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ed587d1a80bf72c3/Desktop/AMS572 Final Project/"/>
    </mc:Choice>
  </mc:AlternateContent>
  <xr:revisionPtr revIDLastSave="329" documentId="11_F25DC773A252ABDACC104898F15D7E885BDE58EE" xr6:coauthVersionLast="47" xr6:coauthVersionMax="47" xr10:uidLastSave="{AF08278A-57FB-48B5-A191-263ED0D6D7E8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35" i="1" l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W323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T325" i="1"/>
  <c r="U325" i="1" s="1"/>
  <c r="T313" i="1"/>
  <c r="U313" i="1" s="1"/>
  <c r="T301" i="1"/>
  <c r="U301" i="1" s="1"/>
  <c r="T290" i="1"/>
  <c r="U290" i="1" s="1"/>
  <c r="T289" i="1"/>
  <c r="U289" i="1" s="1"/>
  <c r="T278" i="1"/>
  <c r="U278" i="1" s="1"/>
  <c r="T277" i="1"/>
  <c r="U277" i="1" s="1"/>
  <c r="T266" i="1"/>
  <c r="U266" i="1" s="1"/>
  <c r="T265" i="1"/>
  <c r="U265" i="1" s="1"/>
  <c r="T254" i="1"/>
  <c r="U254" i="1" s="1"/>
  <c r="T253" i="1"/>
  <c r="U253" i="1" s="1"/>
  <c r="T242" i="1"/>
  <c r="U242" i="1" s="1"/>
  <c r="T241" i="1"/>
  <c r="U241" i="1" s="1"/>
  <c r="T230" i="1"/>
  <c r="U230" i="1" s="1"/>
  <c r="T229" i="1"/>
  <c r="U229" i="1" s="1"/>
  <c r="T218" i="1"/>
  <c r="U218" i="1" s="1"/>
  <c r="T217" i="1"/>
  <c r="U217" i="1" s="1"/>
  <c r="T206" i="1"/>
  <c r="U206" i="1" s="1"/>
  <c r="T205" i="1"/>
  <c r="U205" i="1" s="1"/>
  <c r="T194" i="1"/>
  <c r="U194" i="1" s="1"/>
  <c r="T193" i="1"/>
  <c r="U193" i="1" s="1"/>
  <c r="T182" i="1"/>
  <c r="U182" i="1" s="1"/>
  <c r="T181" i="1"/>
  <c r="U181" i="1" s="1"/>
  <c r="T170" i="1"/>
  <c r="U170" i="1" s="1"/>
  <c r="T169" i="1"/>
  <c r="U169" i="1" s="1"/>
  <c r="T158" i="1"/>
  <c r="U158" i="1" s="1"/>
  <c r="T157" i="1"/>
  <c r="U157" i="1" s="1"/>
  <c r="T146" i="1"/>
  <c r="U146" i="1" s="1"/>
  <c r="T145" i="1"/>
  <c r="U145" i="1" s="1"/>
  <c r="T134" i="1"/>
  <c r="U134" i="1" s="1"/>
  <c r="T133" i="1"/>
  <c r="U133" i="1" s="1"/>
  <c r="T122" i="1"/>
  <c r="U122" i="1" s="1"/>
  <c r="T121" i="1"/>
  <c r="U121" i="1" s="1"/>
  <c r="T110" i="1"/>
  <c r="U110" i="1" s="1"/>
  <c r="T109" i="1"/>
  <c r="U109" i="1" s="1"/>
  <c r="T98" i="1"/>
  <c r="U98" i="1" s="1"/>
  <c r="T97" i="1"/>
  <c r="U97" i="1" s="1"/>
  <c r="T86" i="1"/>
  <c r="U86" i="1" s="1"/>
  <c r="T85" i="1"/>
  <c r="U85" i="1" s="1"/>
  <c r="T74" i="1"/>
  <c r="U74" i="1" s="1"/>
  <c r="T73" i="1"/>
  <c r="U73" i="1" s="1"/>
  <c r="T62" i="1"/>
  <c r="U62" i="1" s="1"/>
  <c r="T61" i="1"/>
  <c r="U61" i="1" s="1"/>
  <c r="T50" i="1"/>
  <c r="U50" i="1" s="1"/>
  <c r="T49" i="1"/>
  <c r="U49" i="1" s="1"/>
  <c r="T38" i="1"/>
  <c r="U38" i="1" s="1"/>
  <c r="T37" i="1"/>
  <c r="U37" i="1" s="1"/>
  <c r="T26" i="1"/>
  <c r="U26" i="1" s="1"/>
  <c r="T25" i="1"/>
  <c r="U25" i="1" s="1"/>
  <c r="T14" i="1"/>
  <c r="U14" i="1" s="1"/>
  <c r="T13" i="1"/>
  <c r="U13" i="1" s="1"/>
  <c r="T2" i="1"/>
  <c r="U2" i="1" s="1"/>
  <c r="S335" i="1"/>
  <c r="T335" i="1" s="1"/>
  <c r="U335" i="1" s="1"/>
  <c r="S334" i="1"/>
  <c r="T334" i="1" s="1"/>
  <c r="U334" i="1" s="1"/>
  <c r="S333" i="1"/>
  <c r="T333" i="1" s="1"/>
  <c r="U333" i="1" s="1"/>
  <c r="S332" i="1"/>
  <c r="T332" i="1" s="1"/>
  <c r="U332" i="1" s="1"/>
  <c r="S331" i="1"/>
  <c r="T331" i="1" s="1"/>
  <c r="U331" i="1" s="1"/>
  <c r="S330" i="1"/>
  <c r="T330" i="1" s="1"/>
  <c r="U330" i="1" s="1"/>
  <c r="S329" i="1"/>
  <c r="T329" i="1" s="1"/>
  <c r="U329" i="1" s="1"/>
  <c r="S328" i="1"/>
  <c r="T328" i="1" s="1"/>
  <c r="U328" i="1" s="1"/>
  <c r="S327" i="1"/>
  <c r="T327" i="1" s="1"/>
  <c r="U327" i="1" s="1"/>
  <c r="S326" i="1"/>
  <c r="T326" i="1" s="1"/>
  <c r="U326" i="1" s="1"/>
  <c r="S325" i="1"/>
  <c r="S324" i="1"/>
  <c r="T324" i="1" s="1"/>
  <c r="U324" i="1" s="1"/>
  <c r="S323" i="1"/>
  <c r="T323" i="1" s="1"/>
  <c r="U323" i="1" s="1"/>
  <c r="S322" i="1"/>
  <c r="T322" i="1" s="1"/>
  <c r="U322" i="1" s="1"/>
  <c r="S321" i="1"/>
  <c r="T321" i="1" s="1"/>
  <c r="U321" i="1" s="1"/>
  <c r="S320" i="1"/>
  <c r="T320" i="1" s="1"/>
  <c r="U320" i="1" s="1"/>
  <c r="S319" i="1"/>
  <c r="T319" i="1" s="1"/>
  <c r="U319" i="1" s="1"/>
  <c r="S318" i="1"/>
  <c r="T318" i="1" s="1"/>
  <c r="U318" i="1" s="1"/>
  <c r="S317" i="1"/>
  <c r="T317" i="1" s="1"/>
  <c r="U317" i="1" s="1"/>
  <c r="S316" i="1"/>
  <c r="T316" i="1" s="1"/>
  <c r="U316" i="1" s="1"/>
  <c r="S315" i="1"/>
  <c r="T315" i="1" s="1"/>
  <c r="U315" i="1" s="1"/>
  <c r="S314" i="1"/>
  <c r="T314" i="1" s="1"/>
  <c r="U314" i="1" s="1"/>
  <c r="S313" i="1"/>
  <c r="S312" i="1"/>
  <c r="T312" i="1" s="1"/>
  <c r="U312" i="1" s="1"/>
  <c r="S311" i="1"/>
  <c r="T311" i="1" s="1"/>
  <c r="U311" i="1" s="1"/>
  <c r="S310" i="1"/>
  <c r="T310" i="1" s="1"/>
  <c r="U310" i="1" s="1"/>
  <c r="S309" i="1"/>
  <c r="T309" i="1" s="1"/>
  <c r="U309" i="1" s="1"/>
  <c r="S308" i="1"/>
  <c r="T308" i="1" s="1"/>
  <c r="U308" i="1" s="1"/>
  <c r="S307" i="1"/>
  <c r="T307" i="1" s="1"/>
  <c r="U307" i="1" s="1"/>
  <c r="S306" i="1"/>
  <c r="T306" i="1" s="1"/>
  <c r="U306" i="1" s="1"/>
  <c r="S305" i="1"/>
  <c r="T305" i="1" s="1"/>
  <c r="U305" i="1" s="1"/>
  <c r="S304" i="1"/>
  <c r="T304" i="1" s="1"/>
  <c r="U304" i="1" s="1"/>
  <c r="S303" i="1"/>
  <c r="T303" i="1" s="1"/>
  <c r="U303" i="1" s="1"/>
  <c r="S302" i="1"/>
  <c r="T302" i="1" s="1"/>
  <c r="U302" i="1" s="1"/>
  <c r="S301" i="1"/>
  <c r="S300" i="1"/>
  <c r="T300" i="1" s="1"/>
  <c r="U300" i="1" s="1"/>
  <c r="S299" i="1"/>
  <c r="T299" i="1" s="1"/>
  <c r="U299" i="1" s="1"/>
  <c r="S298" i="1"/>
  <c r="T298" i="1" s="1"/>
  <c r="U298" i="1" s="1"/>
  <c r="S297" i="1"/>
  <c r="T297" i="1" s="1"/>
  <c r="U297" i="1" s="1"/>
  <c r="S296" i="1"/>
  <c r="T296" i="1" s="1"/>
  <c r="U296" i="1" s="1"/>
  <c r="S295" i="1"/>
  <c r="T295" i="1" s="1"/>
  <c r="U295" i="1" s="1"/>
  <c r="S294" i="1"/>
  <c r="T294" i="1" s="1"/>
  <c r="U294" i="1" s="1"/>
  <c r="S293" i="1"/>
  <c r="T293" i="1" s="1"/>
  <c r="U293" i="1" s="1"/>
  <c r="S292" i="1"/>
  <c r="T292" i="1" s="1"/>
  <c r="U292" i="1" s="1"/>
  <c r="S291" i="1"/>
  <c r="T291" i="1" s="1"/>
  <c r="U291" i="1" s="1"/>
  <c r="S290" i="1"/>
  <c r="S289" i="1"/>
  <c r="S288" i="1"/>
  <c r="T288" i="1" s="1"/>
  <c r="U288" i="1" s="1"/>
  <c r="S287" i="1"/>
  <c r="T287" i="1" s="1"/>
  <c r="U287" i="1" s="1"/>
  <c r="S286" i="1"/>
  <c r="T286" i="1" s="1"/>
  <c r="U286" i="1" s="1"/>
  <c r="S285" i="1"/>
  <c r="T285" i="1" s="1"/>
  <c r="U285" i="1" s="1"/>
  <c r="S284" i="1"/>
  <c r="T284" i="1" s="1"/>
  <c r="U284" i="1" s="1"/>
  <c r="S283" i="1"/>
  <c r="T283" i="1" s="1"/>
  <c r="U283" i="1" s="1"/>
  <c r="S282" i="1"/>
  <c r="T282" i="1" s="1"/>
  <c r="U282" i="1" s="1"/>
  <c r="S281" i="1"/>
  <c r="T281" i="1" s="1"/>
  <c r="U281" i="1" s="1"/>
  <c r="S280" i="1"/>
  <c r="T280" i="1" s="1"/>
  <c r="U280" i="1" s="1"/>
  <c r="S279" i="1"/>
  <c r="T279" i="1" s="1"/>
  <c r="U279" i="1" s="1"/>
  <c r="S278" i="1"/>
  <c r="S277" i="1"/>
  <c r="S276" i="1"/>
  <c r="T276" i="1" s="1"/>
  <c r="U276" i="1" s="1"/>
  <c r="S275" i="1"/>
  <c r="T275" i="1" s="1"/>
  <c r="U275" i="1" s="1"/>
  <c r="S274" i="1"/>
  <c r="T274" i="1" s="1"/>
  <c r="U274" i="1" s="1"/>
  <c r="S273" i="1"/>
  <c r="T273" i="1" s="1"/>
  <c r="U273" i="1" s="1"/>
  <c r="S272" i="1"/>
  <c r="T272" i="1" s="1"/>
  <c r="U272" i="1" s="1"/>
  <c r="S271" i="1"/>
  <c r="T271" i="1" s="1"/>
  <c r="U271" i="1" s="1"/>
  <c r="S270" i="1"/>
  <c r="T270" i="1" s="1"/>
  <c r="U270" i="1" s="1"/>
  <c r="S269" i="1"/>
  <c r="T269" i="1" s="1"/>
  <c r="U269" i="1" s="1"/>
  <c r="S268" i="1"/>
  <c r="T268" i="1" s="1"/>
  <c r="U268" i="1" s="1"/>
  <c r="S267" i="1"/>
  <c r="T267" i="1" s="1"/>
  <c r="U267" i="1" s="1"/>
  <c r="S266" i="1"/>
  <c r="S265" i="1"/>
  <c r="S264" i="1"/>
  <c r="T264" i="1" s="1"/>
  <c r="U264" i="1" s="1"/>
  <c r="S263" i="1"/>
  <c r="T263" i="1" s="1"/>
  <c r="U263" i="1" s="1"/>
  <c r="S262" i="1"/>
  <c r="T262" i="1" s="1"/>
  <c r="U262" i="1" s="1"/>
  <c r="S261" i="1"/>
  <c r="T261" i="1" s="1"/>
  <c r="U261" i="1" s="1"/>
  <c r="S260" i="1"/>
  <c r="T260" i="1" s="1"/>
  <c r="U260" i="1" s="1"/>
  <c r="S259" i="1"/>
  <c r="T259" i="1" s="1"/>
  <c r="U259" i="1" s="1"/>
  <c r="S258" i="1"/>
  <c r="T258" i="1" s="1"/>
  <c r="U258" i="1" s="1"/>
  <c r="S257" i="1"/>
  <c r="T257" i="1" s="1"/>
  <c r="U257" i="1" s="1"/>
  <c r="S256" i="1"/>
  <c r="T256" i="1" s="1"/>
  <c r="U256" i="1" s="1"/>
  <c r="S255" i="1"/>
  <c r="T255" i="1" s="1"/>
  <c r="U255" i="1" s="1"/>
  <c r="S254" i="1"/>
  <c r="S253" i="1"/>
  <c r="S252" i="1"/>
  <c r="T252" i="1" s="1"/>
  <c r="U252" i="1" s="1"/>
  <c r="S251" i="1"/>
  <c r="T251" i="1" s="1"/>
  <c r="U251" i="1" s="1"/>
  <c r="S250" i="1"/>
  <c r="T250" i="1" s="1"/>
  <c r="U250" i="1" s="1"/>
  <c r="S249" i="1"/>
  <c r="T249" i="1" s="1"/>
  <c r="U249" i="1" s="1"/>
  <c r="S248" i="1"/>
  <c r="T248" i="1" s="1"/>
  <c r="U248" i="1" s="1"/>
  <c r="S247" i="1"/>
  <c r="T247" i="1" s="1"/>
  <c r="U247" i="1" s="1"/>
  <c r="S246" i="1"/>
  <c r="T246" i="1" s="1"/>
  <c r="U246" i="1" s="1"/>
  <c r="S245" i="1"/>
  <c r="T245" i="1" s="1"/>
  <c r="U245" i="1" s="1"/>
  <c r="S244" i="1"/>
  <c r="T244" i="1" s="1"/>
  <c r="U244" i="1" s="1"/>
  <c r="S243" i="1"/>
  <c r="T243" i="1" s="1"/>
  <c r="U243" i="1" s="1"/>
  <c r="S242" i="1"/>
  <c r="S241" i="1"/>
  <c r="S240" i="1"/>
  <c r="T240" i="1" s="1"/>
  <c r="U240" i="1" s="1"/>
  <c r="S239" i="1"/>
  <c r="T239" i="1" s="1"/>
  <c r="U239" i="1" s="1"/>
  <c r="S238" i="1"/>
  <c r="T238" i="1" s="1"/>
  <c r="U238" i="1" s="1"/>
  <c r="S237" i="1"/>
  <c r="T237" i="1" s="1"/>
  <c r="U237" i="1" s="1"/>
  <c r="S236" i="1"/>
  <c r="T236" i="1" s="1"/>
  <c r="U236" i="1" s="1"/>
  <c r="S235" i="1"/>
  <c r="T235" i="1" s="1"/>
  <c r="U235" i="1" s="1"/>
  <c r="S234" i="1"/>
  <c r="T234" i="1" s="1"/>
  <c r="U234" i="1" s="1"/>
  <c r="S233" i="1"/>
  <c r="T233" i="1" s="1"/>
  <c r="U233" i="1" s="1"/>
  <c r="S232" i="1"/>
  <c r="T232" i="1" s="1"/>
  <c r="U232" i="1" s="1"/>
  <c r="S231" i="1"/>
  <c r="T231" i="1" s="1"/>
  <c r="U231" i="1" s="1"/>
  <c r="S230" i="1"/>
  <c r="S229" i="1"/>
  <c r="S228" i="1"/>
  <c r="T228" i="1" s="1"/>
  <c r="U228" i="1" s="1"/>
  <c r="S227" i="1"/>
  <c r="T227" i="1" s="1"/>
  <c r="U227" i="1" s="1"/>
  <c r="S226" i="1"/>
  <c r="T226" i="1" s="1"/>
  <c r="U226" i="1" s="1"/>
  <c r="S225" i="1"/>
  <c r="T225" i="1" s="1"/>
  <c r="U225" i="1" s="1"/>
  <c r="S224" i="1"/>
  <c r="T224" i="1" s="1"/>
  <c r="U224" i="1" s="1"/>
  <c r="S223" i="1"/>
  <c r="T223" i="1" s="1"/>
  <c r="U223" i="1" s="1"/>
  <c r="S222" i="1"/>
  <c r="T222" i="1" s="1"/>
  <c r="U222" i="1" s="1"/>
  <c r="S221" i="1"/>
  <c r="T221" i="1" s="1"/>
  <c r="U221" i="1" s="1"/>
  <c r="S220" i="1"/>
  <c r="T220" i="1" s="1"/>
  <c r="U220" i="1" s="1"/>
  <c r="S219" i="1"/>
  <c r="T219" i="1" s="1"/>
  <c r="U219" i="1" s="1"/>
  <c r="S218" i="1"/>
  <c r="S217" i="1"/>
  <c r="S216" i="1"/>
  <c r="T216" i="1" s="1"/>
  <c r="U216" i="1" s="1"/>
  <c r="S215" i="1"/>
  <c r="T215" i="1" s="1"/>
  <c r="U215" i="1" s="1"/>
  <c r="S214" i="1"/>
  <c r="T214" i="1" s="1"/>
  <c r="U214" i="1" s="1"/>
  <c r="S213" i="1"/>
  <c r="T213" i="1" s="1"/>
  <c r="U213" i="1" s="1"/>
  <c r="S212" i="1"/>
  <c r="T212" i="1" s="1"/>
  <c r="U212" i="1" s="1"/>
  <c r="S211" i="1"/>
  <c r="T211" i="1" s="1"/>
  <c r="U211" i="1" s="1"/>
  <c r="S210" i="1"/>
  <c r="T210" i="1" s="1"/>
  <c r="U210" i="1" s="1"/>
  <c r="S209" i="1"/>
  <c r="T209" i="1" s="1"/>
  <c r="U209" i="1" s="1"/>
  <c r="S208" i="1"/>
  <c r="T208" i="1" s="1"/>
  <c r="U208" i="1" s="1"/>
  <c r="S207" i="1"/>
  <c r="T207" i="1" s="1"/>
  <c r="U207" i="1" s="1"/>
  <c r="S206" i="1"/>
  <c r="S205" i="1"/>
  <c r="S204" i="1"/>
  <c r="T204" i="1" s="1"/>
  <c r="U204" i="1" s="1"/>
  <c r="S203" i="1"/>
  <c r="T203" i="1" s="1"/>
  <c r="U203" i="1" s="1"/>
  <c r="S202" i="1"/>
  <c r="T202" i="1" s="1"/>
  <c r="U202" i="1" s="1"/>
  <c r="S201" i="1"/>
  <c r="T201" i="1" s="1"/>
  <c r="U201" i="1" s="1"/>
  <c r="S200" i="1"/>
  <c r="T200" i="1" s="1"/>
  <c r="U200" i="1" s="1"/>
  <c r="S199" i="1"/>
  <c r="T199" i="1" s="1"/>
  <c r="U199" i="1" s="1"/>
  <c r="S198" i="1"/>
  <c r="T198" i="1" s="1"/>
  <c r="U198" i="1" s="1"/>
  <c r="S197" i="1"/>
  <c r="T197" i="1" s="1"/>
  <c r="U197" i="1" s="1"/>
  <c r="S196" i="1"/>
  <c r="T196" i="1" s="1"/>
  <c r="U196" i="1" s="1"/>
  <c r="S195" i="1"/>
  <c r="T195" i="1" s="1"/>
  <c r="U195" i="1" s="1"/>
  <c r="S194" i="1"/>
  <c r="S193" i="1"/>
  <c r="S192" i="1"/>
  <c r="T192" i="1" s="1"/>
  <c r="U192" i="1" s="1"/>
  <c r="S191" i="1"/>
  <c r="T191" i="1" s="1"/>
  <c r="U191" i="1" s="1"/>
  <c r="S190" i="1"/>
  <c r="T190" i="1" s="1"/>
  <c r="U190" i="1" s="1"/>
  <c r="S189" i="1"/>
  <c r="T189" i="1" s="1"/>
  <c r="U189" i="1" s="1"/>
  <c r="S188" i="1"/>
  <c r="T188" i="1" s="1"/>
  <c r="U188" i="1" s="1"/>
  <c r="S187" i="1"/>
  <c r="T187" i="1" s="1"/>
  <c r="U187" i="1" s="1"/>
  <c r="S186" i="1"/>
  <c r="T186" i="1" s="1"/>
  <c r="U186" i="1" s="1"/>
  <c r="S185" i="1"/>
  <c r="T185" i="1" s="1"/>
  <c r="U185" i="1" s="1"/>
  <c r="S184" i="1"/>
  <c r="T184" i="1" s="1"/>
  <c r="U184" i="1" s="1"/>
  <c r="S183" i="1"/>
  <c r="T183" i="1" s="1"/>
  <c r="U183" i="1" s="1"/>
  <c r="S182" i="1"/>
  <c r="S181" i="1"/>
  <c r="S180" i="1"/>
  <c r="T180" i="1" s="1"/>
  <c r="U180" i="1" s="1"/>
  <c r="S179" i="1"/>
  <c r="T179" i="1" s="1"/>
  <c r="U179" i="1" s="1"/>
  <c r="S178" i="1"/>
  <c r="T178" i="1" s="1"/>
  <c r="U178" i="1" s="1"/>
  <c r="S177" i="1"/>
  <c r="T177" i="1" s="1"/>
  <c r="U177" i="1" s="1"/>
  <c r="S176" i="1"/>
  <c r="T176" i="1" s="1"/>
  <c r="U176" i="1" s="1"/>
  <c r="S175" i="1"/>
  <c r="T175" i="1" s="1"/>
  <c r="U175" i="1" s="1"/>
  <c r="S174" i="1"/>
  <c r="T174" i="1" s="1"/>
  <c r="U174" i="1" s="1"/>
  <c r="S173" i="1"/>
  <c r="T173" i="1" s="1"/>
  <c r="U173" i="1" s="1"/>
  <c r="S172" i="1"/>
  <c r="T172" i="1" s="1"/>
  <c r="U172" i="1" s="1"/>
  <c r="S171" i="1"/>
  <c r="T171" i="1" s="1"/>
  <c r="U171" i="1" s="1"/>
  <c r="S170" i="1"/>
  <c r="S169" i="1"/>
  <c r="S168" i="1"/>
  <c r="T168" i="1" s="1"/>
  <c r="U168" i="1" s="1"/>
  <c r="S167" i="1"/>
  <c r="T167" i="1" s="1"/>
  <c r="U167" i="1" s="1"/>
  <c r="S166" i="1"/>
  <c r="T166" i="1" s="1"/>
  <c r="U166" i="1" s="1"/>
  <c r="S165" i="1"/>
  <c r="T165" i="1" s="1"/>
  <c r="U165" i="1" s="1"/>
  <c r="S164" i="1"/>
  <c r="T164" i="1" s="1"/>
  <c r="U164" i="1" s="1"/>
  <c r="S163" i="1"/>
  <c r="T163" i="1" s="1"/>
  <c r="U163" i="1" s="1"/>
  <c r="S162" i="1"/>
  <c r="T162" i="1" s="1"/>
  <c r="U162" i="1" s="1"/>
  <c r="S161" i="1"/>
  <c r="T161" i="1" s="1"/>
  <c r="U161" i="1" s="1"/>
  <c r="S160" i="1"/>
  <c r="T160" i="1" s="1"/>
  <c r="U160" i="1" s="1"/>
  <c r="S159" i="1"/>
  <c r="T159" i="1" s="1"/>
  <c r="U159" i="1" s="1"/>
  <c r="S158" i="1"/>
  <c r="S157" i="1"/>
  <c r="S156" i="1"/>
  <c r="T156" i="1" s="1"/>
  <c r="U156" i="1" s="1"/>
  <c r="S155" i="1"/>
  <c r="T155" i="1" s="1"/>
  <c r="U155" i="1" s="1"/>
  <c r="S154" i="1"/>
  <c r="T154" i="1" s="1"/>
  <c r="U154" i="1" s="1"/>
  <c r="S153" i="1"/>
  <c r="T153" i="1" s="1"/>
  <c r="U153" i="1" s="1"/>
  <c r="S152" i="1"/>
  <c r="T152" i="1" s="1"/>
  <c r="U152" i="1" s="1"/>
  <c r="S151" i="1"/>
  <c r="T151" i="1" s="1"/>
  <c r="U151" i="1" s="1"/>
  <c r="S150" i="1"/>
  <c r="T150" i="1" s="1"/>
  <c r="U150" i="1" s="1"/>
  <c r="S149" i="1"/>
  <c r="T149" i="1" s="1"/>
  <c r="U149" i="1" s="1"/>
  <c r="S148" i="1"/>
  <c r="T148" i="1" s="1"/>
  <c r="U148" i="1" s="1"/>
  <c r="S147" i="1"/>
  <c r="T147" i="1" s="1"/>
  <c r="U147" i="1" s="1"/>
  <c r="S146" i="1"/>
  <c r="S145" i="1"/>
  <c r="S144" i="1"/>
  <c r="T144" i="1" s="1"/>
  <c r="U144" i="1" s="1"/>
  <c r="S143" i="1"/>
  <c r="T143" i="1" s="1"/>
  <c r="U143" i="1" s="1"/>
  <c r="S142" i="1"/>
  <c r="T142" i="1" s="1"/>
  <c r="U142" i="1" s="1"/>
  <c r="S141" i="1"/>
  <c r="T141" i="1" s="1"/>
  <c r="U141" i="1" s="1"/>
  <c r="S140" i="1"/>
  <c r="T140" i="1" s="1"/>
  <c r="U140" i="1" s="1"/>
  <c r="S139" i="1"/>
  <c r="T139" i="1" s="1"/>
  <c r="U139" i="1" s="1"/>
  <c r="S138" i="1"/>
  <c r="T138" i="1" s="1"/>
  <c r="U138" i="1" s="1"/>
  <c r="S137" i="1"/>
  <c r="T137" i="1" s="1"/>
  <c r="U137" i="1" s="1"/>
  <c r="S136" i="1"/>
  <c r="T136" i="1" s="1"/>
  <c r="U136" i="1" s="1"/>
  <c r="S135" i="1"/>
  <c r="T135" i="1" s="1"/>
  <c r="U135" i="1" s="1"/>
  <c r="S134" i="1"/>
  <c r="S133" i="1"/>
  <c r="S132" i="1"/>
  <c r="T132" i="1" s="1"/>
  <c r="U132" i="1" s="1"/>
  <c r="S131" i="1"/>
  <c r="T131" i="1" s="1"/>
  <c r="U131" i="1" s="1"/>
  <c r="S130" i="1"/>
  <c r="T130" i="1" s="1"/>
  <c r="U130" i="1" s="1"/>
  <c r="S129" i="1"/>
  <c r="T129" i="1" s="1"/>
  <c r="U129" i="1" s="1"/>
  <c r="S128" i="1"/>
  <c r="T128" i="1" s="1"/>
  <c r="U128" i="1" s="1"/>
  <c r="S127" i="1"/>
  <c r="T127" i="1" s="1"/>
  <c r="U127" i="1" s="1"/>
  <c r="S126" i="1"/>
  <c r="T126" i="1" s="1"/>
  <c r="U126" i="1" s="1"/>
  <c r="S125" i="1"/>
  <c r="T125" i="1" s="1"/>
  <c r="U125" i="1" s="1"/>
  <c r="S124" i="1"/>
  <c r="T124" i="1" s="1"/>
  <c r="U124" i="1" s="1"/>
  <c r="S123" i="1"/>
  <c r="T123" i="1" s="1"/>
  <c r="U123" i="1" s="1"/>
  <c r="S122" i="1"/>
  <c r="S121" i="1"/>
  <c r="S120" i="1"/>
  <c r="T120" i="1" s="1"/>
  <c r="U120" i="1" s="1"/>
  <c r="S119" i="1"/>
  <c r="T119" i="1" s="1"/>
  <c r="U119" i="1" s="1"/>
  <c r="S118" i="1"/>
  <c r="T118" i="1" s="1"/>
  <c r="U118" i="1" s="1"/>
  <c r="S117" i="1"/>
  <c r="T117" i="1" s="1"/>
  <c r="U117" i="1" s="1"/>
  <c r="S116" i="1"/>
  <c r="T116" i="1" s="1"/>
  <c r="U116" i="1" s="1"/>
  <c r="S115" i="1"/>
  <c r="T115" i="1" s="1"/>
  <c r="U115" i="1" s="1"/>
  <c r="S114" i="1"/>
  <c r="T114" i="1" s="1"/>
  <c r="U114" i="1" s="1"/>
  <c r="S113" i="1"/>
  <c r="T113" i="1" s="1"/>
  <c r="U113" i="1" s="1"/>
  <c r="S112" i="1"/>
  <c r="T112" i="1" s="1"/>
  <c r="U112" i="1" s="1"/>
  <c r="S111" i="1"/>
  <c r="T111" i="1" s="1"/>
  <c r="U111" i="1" s="1"/>
  <c r="S110" i="1"/>
  <c r="S109" i="1"/>
  <c r="S108" i="1"/>
  <c r="T108" i="1" s="1"/>
  <c r="U108" i="1" s="1"/>
  <c r="S107" i="1"/>
  <c r="T107" i="1" s="1"/>
  <c r="U107" i="1" s="1"/>
  <c r="S106" i="1"/>
  <c r="T106" i="1" s="1"/>
  <c r="U106" i="1" s="1"/>
  <c r="S105" i="1"/>
  <c r="T105" i="1" s="1"/>
  <c r="U105" i="1" s="1"/>
  <c r="S104" i="1"/>
  <c r="T104" i="1" s="1"/>
  <c r="U104" i="1" s="1"/>
  <c r="S103" i="1"/>
  <c r="T103" i="1" s="1"/>
  <c r="U103" i="1" s="1"/>
  <c r="S102" i="1"/>
  <c r="T102" i="1" s="1"/>
  <c r="U102" i="1" s="1"/>
  <c r="S101" i="1"/>
  <c r="T101" i="1" s="1"/>
  <c r="U101" i="1" s="1"/>
  <c r="S100" i="1"/>
  <c r="T100" i="1" s="1"/>
  <c r="U100" i="1" s="1"/>
  <c r="S99" i="1"/>
  <c r="T99" i="1" s="1"/>
  <c r="U99" i="1" s="1"/>
  <c r="S98" i="1"/>
  <c r="S97" i="1"/>
  <c r="S96" i="1"/>
  <c r="T96" i="1" s="1"/>
  <c r="U96" i="1" s="1"/>
  <c r="S95" i="1"/>
  <c r="T95" i="1" s="1"/>
  <c r="U95" i="1" s="1"/>
  <c r="S94" i="1"/>
  <c r="T94" i="1" s="1"/>
  <c r="U94" i="1" s="1"/>
  <c r="S93" i="1"/>
  <c r="T93" i="1" s="1"/>
  <c r="U93" i="1" s="1"/>
  <c r="S92" i="1"/>
  <c r="T92" i="1" s="1"/>
  <c r="U92" i="1" s="1"/>
  <c r="S91" i="1"/>
  <c r="T91" i="1" s="1"/>
  <c r="U91" i="1" s="1"/>
  <c r="S90" i="1"/>
  <c r="T90" i="1" s="1"/>
  <c r="U90" i="1" s="1"/>
  <c r="S89" i="1"/>
  <c r="T89" i="1" s="1"/>
  <c r="U89" i="1" s="1"/>
  <c r="S88" i="1"/>
  <c r="T88" i="1" s="1"/>
  <c r="U88" i="1" s="1"/>
  <c r="S87" i="1"/>
  <c r="T87" i="1" s="1"/>
  <c r="U87" i="1" s="1"/>
  <c r="S86" i="1"/>
  <c r="S85" i="1"/>
  <c r="S84" i="1"/>
  <c r="T84" i="1" s="1"/>
  <c r="U84" i="1" s="1"/>
  <c r="S83" i="1"/>
  <c r="T83" i="1" s="1"/>
  <c r="U83" i="1" s="1"/>
  <c r="S82" i="1"/>
  <c r="T82" i="1" s="1"/>
  <c r="U82" i="1" s="1"/>
  <c r="S81" i="1"/>
  <c r="T81" i="1" s="1"/>
  <c r="U81" i="1" s="1"/>
  <c r="S80" i="1"/>
  <c r="T80" i="1" s="1"/>
  <c r="U80" i="1" s="1"/>
  <c r="S79" i="1"/>
  <c r="T79" i="1" s="1"/>
  <c r="U79" i="1" s="1"/>
  <c r="S78" i="1"/>
  <c r="T78" i="1" s="1"/>
  <c r="U78" i="1" s="1"/>
  <c r="S77" i="1"/>
  <c r="T77" i="1" s="1"/>
  <c r="U77" i="1" s="1"/>
  <c r="S76" i="1"/>
  <c r="T76" i="1" s="1"/>
  <c r="U76" i="1" s="1"/>
  <c r="S75" i="1"/>
  <c r="T75" i="1" s="1"/>
  <c r="U75" i="1" s="1"/>
  <c r="S74" i="1"/>
  <c r="S73" i="1"/>
  <c r="S72" i="1"/>
  <c r="T72" i="1" s="1"/>
  <c r="U72" i="1" s="1"/>
  <c r="S71" i="1"/>
  <c r="T71" i="1" s="1"/>
  <c r="U71" i="1" s="1"/>
  <c r="S70" i="1"/>
  <c r="T70" i="1" s="1"/>
  <c r="U70" i="1" s="1"/>
  <c r="S69" i="1"/>
  <c r="T69" i="1" s="1"/>
  <c r="U69" i="1" s="1"/>
  <c r="S68" i="1"/>
  <c r="T68" i="1" s="1"/>
  <c r="U68" i="1" s="1"/>
  <c r="S67" i="1"/>
  <c r="T67" i="1" s="1"/>
  <c r="U67" i="1" s="1"/>
  <c r="S66" i="1"/>
  <c r="T66" i="1" s="1"/>
  <c r="U66" i="1" s="1"/>
  <c r="S65" i="1"/>
  <c r="T65" i="1" s="1"/>
  <c r="U65" i="1" s="1"/>
  <c r="S64" i="1"/>
  <c r="T64" i="1" s="1"/>
  <c r="U64" i="1" s="1"/>
  <c r="S63" i="1"/>
  <c r="T63" i="1" s="1"/>
  <c r="U63" i="1" s="1"/>
  <c r="S62" i="1"/>
  <c r="S61" i="1"/>
  <c r="S60" i="1"/>
  <c r="T60" i="1" s="1"/>
  <c r="U60" i="1" s="1"/>
  <c r="S59" i="1"/>
  <c r="T59" i="1" s="1"/>
  <c r="U59" i="1" s="1"/>
  <c r="S58" i="1"/>
  <c r="T58" i="1" s="1"/>
  <c r="U58" i="1" s="1"/>
  <c r="S57" i="1"/>
  <c r="T57" i="1" s="1"/>
  <c r="U57" i="1" s="1"/>
  <c r="S56" i="1"/>
  <c r="T56" i="1" s="1"/>
  <c r="U56" i="1" s="1"/>
  <c r="S55" i="1"/>
  <c r="T55" i="1" s="1"/>
  <c r="U55" i="1" s="1"/>
  <c r="S54" i="1"/>
  <c r="T54" i="1" s="1"/>
  <c r="U54" i="1" s="1"/>
  <c r="S53" i="1"/>
  <c r="T53" i="1" s="1"/>
  <c r="U53" i="1" s="1"/>
  <c r="S52" i="1"/>
  <c r="T52" i="1" s="1"/>
  <c r="U52" i="1" s="1"/>
  <c r="S51" i="1"/>
  <c r="T51" i="1" s="1"/>
  <c r="U51" i="1" s="1"/>
  <c r="S50" i="1"/>
  <c r="S49" i="1"/>
  <c r="S48" i="1"/>
  <c r="T48" i="1" s="1"/>
  <c r="U48" i="1" s="1"/>
  <c r="S47" i="1"/>
  <c r="T47" i="1" s="1"/>
  <c r="U47" i="1" s="1"/>
  <c r="S46" i="1"/>
  <c r="T46" i="1" s="1"/>
  <c r="U46" i="1" s="1"/>
  <c r="S45" i="1"/>
  <c r="T45" i="1" s="1"/>
  <c r="U45" i="1" s="1"/>
  <c r="S44" i="1"/>
  <c r="T44" i="1" s="1"/>
  <c r="U44" i="1" s="1"/>
  <c r="S43" i="1"/>
  <c r="T43" i="1" s="1"/>
  <c r="U43" i="1" s="1"/>
  <c r="S42" i="1"/>
  <c r="T42" i="1" s="1"/>
  <c r="U42" i="1" s="1"/>
  <c r="S41" i="1"/>
  <c r="T41" i="1" s="1"/>
  <c r="U41" i="1" s="1"/>
  <c r="S40" i="1"/>
  <c r="T40" i="1" s="1"/>
  <c r="U40" i="1" s="1"/>
  <c r="S39" i="1"/>
  <c r="T39" i="1" s="1"/>
  <c r="U39" i="1" s="1"/>
  <c r="S38" i="1"/>
  <c r="S37" i="1"/>
  <c r="S36" i="1"/>
  <c r="T36" i="1" s="1"/>
  <c r="U36" i="1" s="1"/>
  <c r="S35" i="1"/>
  <c r="T35" i="1" s="1"/>
  <c r="U35" i="1" s="1"/>
  <c r="S34" i="1"/>
  <c r="T34" i="1" s="1"/>
  <c r="U34" i="1" s="1"/>
  <c r="S33" i="1"/>
  <c r="T33" i="1" s="1"/>
  <c r="U33" i="1" s="1"/>
  <c r="S32" i="1"/>
  <c r="T32" i="1" s="1"/>
  <c r="U32" i="1" s="1"/>
  <c r="S31" i="1"/>
  <c r="T31" i="1" s="1"/>
  <c r="U31" i="1" s="1"/>
  <c r="S30" i="1"/>
  <c r="T30" i="1" s="1"/>
  <c r="U30" i="1" s="1"/>
  <c r="S29" i="1"/>
  <c r="T29" i="1" s="1"/>
  <c r="U29" i="1" s="1"/>
  <c r="S28" i="1"/>
  <c r="T28" i="1" s="1"/>
  <c r="U28" i="1" s="1"/>
  <c r="S27" i="1"/>
  <c r="T27" i="1" s="1"/>
  <c r="U27" i="1" s="1"/>
  <c r="S26" i="1"/>
  <c r="S25" i="1"/>
  <c r="S24" i="1"/>
  <c r="T24" i="1" s="1"/>
  <c r="U24" i="1" s="1"/>
  <c r="S23" i="1"/>
  <c r="T23" i="1" s="1"/>
  <c r="U23" i="1" s="1"/>
  <c r="S22" i="1"/>
  <c r="T22" i="1" s="1"/>
  <c r="U22" i="1" s="1"/>
  <c r="S21" i="1"/>
  <c r="T21" i="1" s="1"/>
  <c r="U21" i="1" s="1"/>
  <c r="S20" i="1"/>
  <c r="T20" i="1" s="1"/>
  <c r="U20" i="1" s="1"/>
  <c r="S19" i="1"/>
  <c r="T19" i="1" s="1"/>
  <c r="U19" i="1" s="1"/>
  <c r="S18" i="1"/>
  <c r="T18" i="1" s="1"/>
  <c r="U18" i="1" s="1"/>
  <c r="S17" i="1"/>
  <c r="T17" i="1" s="1"/>
  <c r="U17" i="1" s="1"/>
  <c r="S16" i="1"/>
  <c r="T16" i="1" s="1"/>
  <c r="U16" i="1" s="1"/>
  <c r="S15" i="1"/>
  <c r="T15" i="1" s="1"/>
  <c r="U15" i="1" s="1"/>
  <c r="S14" i="1"/>
  <c r="S13" i="1"/>
  <c r="S12" i="1"/>
  <c r="T12" i="1" s="1"/>
  <c r="U12" i="1" s="1"/>
  <c r="S11" i="1"/>
  <c r="T11" i="1" s="1"/>
  <c r="U11" i="1" s="1"/>
  <c r="S10" i="1"/>
  <c r="T10" i="1" s="1"/>
  <c r="U10" i="1" s="1"/>
  <c r="S9" i="1"/>
  <c r="T9" i="1" s="1"/>
  <c r="U9" i="1" s="1"/>
  <c r="S8" i="1"/>
  <c r="T8" i="1" s="1"/>
  <c r="U8" i="1" s="1"/>
  <c r="S7" i="1"/>
  <c r="T7" i="1" s="1"/>
  <c r="U7" i="1" s="1"/>
  <c r="S6" i="1"/>
  <c r="T6" i="1" s="1"/>
  <c r="U6" i="1" s="1"/>
  <c r="S5" i="1"/>
  <c r="T5" i="1" s="1"/>
  <c r="U5" i="1" s="1"/>
  <c r="S4" i="1"/>
  <c r="T4" i="1" s="1"/>
  <c r="U4" i="1" s="1"/>
  <c r="S3" i="1"/>
  <c r="T3" i="1" s="1"/>
  <c r="U3" i="1" s="1"/>
  <c r="S2" i="1"/>
</calcChain>
</file>

<file path=xl/sharedStrings.xml><?xml version="1.0" encoding="utf-8"?>
<sst xmlns="http://schemas.openxmlformats.org/spreadsheetml/2006/main" count="694" uniqueCount="32">
  <si>
    <t>Month</t>
  </si>
  <si>
    <t>SPX</t>
  </si>
  <si>
    <t>RUT</t>
  </si>
  <si>
    <t>V1_(CCC_and_lower_yield)</t>
  </si>
  <si>
    <t>V2_(BBB_yields)</t>
  </si>
  <si>
    <t>V3_(High_yield_yields)</t>
  </si>
  <si>
    <t>V4_(Copper)</t>
  </si>
  <si>
    <t>V5_(Natural_Gas)</t>
  </si>
  <si>
    <t>V6_(AAA_yields)</t>
  </si>
  <si>
    <t>V7_(Gold)</t>
  </si>
  <si>
    <t>V8_(Corn)</t>
  </si>
  <si>
    <t>V10_(US_5y_yield)</t>
  </si>
  <si>
    <t xml:space="preserve">V11_(US_30y_yield) </t>
  </si>
  <si>
    <t>V12_(US_2y_yield)</t>
  </si>
  <si>
    <t>V13_(Crude_oil)</t>
  </si>
  <si>
    <t>V14_(VIX)</t>
  </si>
  <si>
    <t>V15_(US_10y_yield)</t>
  </si>
  <si>
    <t>SPX max</t>
  </si>
  <si>
    <t>SPX DD</t>
  </si>
  <si>
    <t>V17_(Quarter)</t>
  </si>
  <si>
    <t>Q1</t>
  </si>
  <si>
    <t>Q2</t>
  </si>
  <si>
    <t>Q3</t>
  </si>
  <si>
    <t>Q4</t>
  </si>
  <si>
    <t>Republican</t>
  </si>
  <si>
    <t>Democrat</t>
  </si>
  <si>
    <t>V16_(bull_or_bear)</t>
  </si>
  <si>
    <t>V18_(uptrend_or_downtrend)</t>
  </si>
  <si>
    <t>V19_(democrat_or_republican)</t>
  </si>
  <si>
    <t>V20_(expensive_or_cheap)</t>
  </si>
  <si>
    <t>P/E ratio</t>
  </si>
  <si>
    <t>V9_(US_1y_yield)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</si>
</sst>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59"/>
  <sheetViews>
    <sheetView tabSelected="1" topLeftCell="A323" workbookViewId="0">
      <selection activeCell="O346" sqref="O346"/>
    </sheetView>
  </sheetViews>
  <sheetFormatPr defaultRowHeight="15" x14ac:dyDescent="0.25"/>
  <cols>
    <col min="9" max="9" width="10.28515625" customWidth="1"/>
    <col min="11" max="11" width="18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31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26</v>
      </c>
      <c r="V1" t="s">
        <v>19</v>
      </c>
      <c r="W1" t="s">
        <v>27</v>
      </c>
      <c r="X1" t="s">
        <v>28</v>
      </c>
      <c r="Y1" t="s">
        <v>30</v>
      </c>
      <c r="Z1" t="s">
        <v>29</v>
      </c>
    </row>
    <row r="2" spans="1:26" x14ac:dyDescent="0.25">
      <c r="A2" s="1">
        <v>35431</v>
      </c>
      <c r="B2">
        <v>786.16</v>
      </c>
      <c r="C2">
        <v>369.44995</v>
      </c>
      <c r="D2">
        <v>13.94</v>
      </c>
      <c r="E2">
        <v>7.33</v>
      </c>
      <c r="F2">
        <v>9.49</v>
      </c>
      <c r="G2">
        <v>1.0375000000000001</v>
      </c>
      <c r="H2">
        <v>2.3849999999999998</v>
      </c>
      <c r="I2">
        <v>7.42</v>
      </c>
      <c r="J2">
        <v>346</v>
      </c>
      <c r="K2">
        <v>270.25</v>
      </c>
      <c r="L2">
        <v>5.58</v>
      </c>
      <c r="M2">
        <v>6.3390002299999999</v>
      </c>
      <c r="N2">
        <v>6.8709998099999998</v>
      </c>
      <c r="O2">
        <v>6.0100002300000002</v>
      </c>
      <c r="P2">
        <v>24.15</v>
      </c>
      <c r="Q2">
        <v>19.47</v>
      </c>
      <c r="R2">
        <v>6.5859999699999996</v>
      </c>
      <c r="S2">
        <f>MAX($B$2:B2)</f>
        <v>786.16</v>
      </c>
      <c r="T2">
        <f>(B2-S2)/S2</f>
        <v>0</v>
      </c>
      <c r="U2" t="str">
        <f>IF(T2&lt;=-0.2,"Bear","Bull")</f>
        <v>Bull</v>
      </c>
      <c r="V2" t="s">
        <v>20</v>
      </c>
      <c r="W2" t="str">
        <f>IF(B2&gt;=AVERAGE(B2:B2),"Uptrend","Downtrend")</f>
        <v>Uptrend</v>
      </c>
      <c r="X2" t="s">
        <v>25</v>
      </c>
      <c r="Y2">
        <v>19.536799999999999</v>
      </c>
      <c r="Z2" t="str">
        <f>IF(Y2&gt;=AVERAGE(Y2:Y2),"Expensive","Cheap")</f>
        <v>Expensive</v>
      </c>
    </row>
    <row r="3" spans="1:26" x14ac:dyDescent="0.25">
      <c r="A3" s="1">
        <v>35462</v>
      </c>
      <c r="B3">
        <v>790.82</v>
      </c>
      <c r="C3">
        <v>360.0498</v>
      </c>
      <c r="D3">
        <v>13.27</v>
      </c>
      <c r="E3">
        <v>7.39</v>
      </c>
      <c r="F3">
        <v>9.34</v>
      </c>
      <c r="G3">
        <v>1.109</v>
      </c>
      <c r="H3">
        <v>1.821</v>
      </c>
      <c r="I3">
        <v>7.31</v>
      </c>
      <c r="J3">
        <v>365.1</v>
      </c>
      <c r="K3">
        <v>296.75</v>
      </c>
      <c r="L3">
        <v>5.67</v>
      </c>
      <c r="M3">
        <v>6.3759999299999999</v>
      </c>
      <c r="N3">
        <v>6.8039999</v>
      </c>
      <c r="O3">
        <v>6.07700014</v>
      </c>
      <c r="P3">
        <v>20.3</v>
      </c>
      <c r="Q3">
        <v>21.1</v>
      </c>
      <c r="R3">
        <v>6.5560002300000004</v>
      </c>
      <c r="S3">
        <f>MAX($B$2:B3)</f>
        <v>790.82</v>
      </c>
      <c r="T3">
        <f t="shared" ref="T3:T66" si="0">(B3-S3)/S3</f>
        <v>0</v>
      </c>
      <c r="U3" t="str">
        <f t="shared" ref="U3:U66" si="1">IF(T3&lt;=-0.2,"Bear","Bull")</f>
        <v>Bull</v>
      </c>
      <c r="V3" t="s">
        <v>20</v>
      </c>
      <c r="W3" t="str">
        <f>IF(B3&gt;=AVERAGE(B2:B3),"Uptrend","Downtrend")</f>
        <v>Uptrend</v>
      </c>
      <c r="X3" t="s">
        <v>25</v>
      </c>
      <c r="Y3">
        <v>19.6526</v>
      </c>
      <c r="Z3" t="str">
        <f>IF(Y3&gt;=AVERAGE(Y2:Y3),"Expensive","Cheap")</f>
        <v>Expensive</v>
      </c>
    </row>
    <row r="4" spans="1:26" x14ac:dyDescent="0.25">
      <c r="A4" s="1">
        <v>35490</v>
      </c>
      <c r="B4">
        <v>757.12</v>
      </c>
      <c r="C4">
        <v>342.55981000000003</v>
      </c>
      <c r="D4">
        <v>13.69</v>
      </c>
      <c r="E4">
        <v>7.72</v>
      </c>
      <c r="F4">
        <v>9.7799999999999994</v>
      </c>
      <c r="G4">
        <v>1.1299999999999999</v>
      </c>
      <c r="H4">
        <v>1.9259999999999999</v>
      </c>
      <c r="I4">
        <v>7.55</v>
      </c>
      <c r="J4">
        <v>354</v>
      </c>
      <c r="K4">
        <v>310</v>
      </c>
      <c r="L4">
        <v>6.02</v>
      </c>
      <c r="M4">
        <v>6.7820000599999997</v>
      </c>
      <c r="N4">
        <v>7.0869998900000004</v>
      </c>
      <c r="O4">
        <v>6.4530000699999999</v>
      </c>
      <c r="P4">
        <v>20.41</v>
      </c>
      <c r="Q4">
        <v>22.14</v>
      </c>
      <c r="R4">
        <v>6.9109997700000001</v>
      </c>
      <c r="S4">
        <f>MAX($B$2:B4)</f>
        <v>790.82</v>
      </c>
      <c r="T4">
        <f t="shared" si="0"/>
        <v>-4.2613995599504365E-2</v>
      </c>
      <c r="U4" t="str">
        <f t="shared" si="1"/>
        <v>Bull</v>
      </c>
      <c r="V4" t="s">
        <v>20</v>
      </c>
      <c r="W4" t="str">
        <f>IF(B4&gt;=AVERAGE(B2:B4),"Uptrend","Downtrend")</f>
        <v>Downtrend</v>
      </c>
      <c r="X4" t="s">
        <v>25</v>
      </c>
      <c r="Y4">
        <v>18.815100000000001</v>
      </c>
      <c r="Z4" t="str">
        <f>IF(Y4&gt;=AVERAGE(Y2:Y4),"Expensive","Cheap")</f>
        <v>Cheap</v>
      </c>
    </row>
    <row r="5" spans="1:26" x14ac:dyDescent="0.25">
      <c r="A5" s="1">
        <v>35521</v>
      </c>
      <c r="B5">
        <v>801.34</v>
      </c>
      <c r="C5">
        <v>343</v>
      </c>
      <c r="D5">
        <v>13.78</v>
      </c>
      <c r="E5">
        <v>7.55</v>
      </c>
      <c r="F5">
        <v>9.67</v>
      </c>
      <c r="G5">
        <v>1.1134999999999999</v>
      </c>
      <c r="H5">
        <v>2.1840000000000002</v>
      </c>
      <c r="I5">
        <v>7.73</v>
      </c>
      <c r="J5">
        <v>341.2</v>
      </c>
      <c r="K5">
        <v>295</v>
      </c>
      <c r="L5">
        <v>5.9</v>
      </c>
      <c r="M5">
        <v>6.6319999699999999</v>
      </c>
      <c r="N5">
        <v>6.9850001300000004</v>
      </c>
      <c r="O5">
        <v>6.3239998799999997</v>
      </c>
      <c r="P5">
        <v>20.21</v>
      </c>
      <c r="Q5">
        <v>20.059999999999999</v>
      </c>
      <c r="R5">
        <v>6.7600002300000002</v>
      </c>
      <c r="S5">
        <f>MAX($B$2:B5)</f>
        <v>801.34</v>
      </c>
      <c r="T5">
        <f t="shared" si="0"/>
        <v>0</v>
      </c>
      <c r="U5" t="str">
        <f t="shared" si="1"/>
        <v>Bull</v>
      </c>
      <c r="V5" t="s">
        <v>21</v>
      </c>
      <c r="W5" t="str">
        <f>IF(B5&gt;=AVERAGE(B2:B5),"Uptrend","Downtrend")</f>
        <v>Uptrend</v>
      </c>
      <c r="X5" t="s">
        <v>25</v>
      </c>
      <c r="Y5">
        <v>19.761800000000001</v>
      </c>
      <c r="Z5" t="str">
        <f>IF(Y5&gt;=AVERAGE(Y2:Y5),"Expensive","Cheap")</f>
        <v>Expensive</v>
      </c>
    </row>
    <row r="6" spans="1:26" x14ac:dyDescent="0.25">
      <c r="A6" s="1">
        <v>35551</v>
      </c>
      <c r="B6">
        <v>848.28</v>
      </c>
      <c r="C6">
        <v>380.75977</v>
      </c>
      <c r="D6">
        <v>13.34</v>
      </c>
      <c r="E6">
        <v>7.49</v>
      </c>
      <c r="F6">
        <v>9.35</v>
      </c>
      <c r="G6">
        <v>1.1910000000000001</v>
      </c>
      <c r="H6">
        <v>2.2389999999999999</v>
      </c>
      <c r="I6">
        <v>7.58</v>
      </c>
      <c r="J6">
        <v>347.5</v>
      </c>
      <c r="K6">
        <v>270.75</v>
      </c>
      <c r="L6">
        <v>5.78</v>
      </c>
      <c r="M6">
        <v>6.6009998300000001</v>
      </c>
      <c r="N6">
        <v>6.9770002399999997</v>
      </c>
      <c r="O6">
        <v>6.3010001200000003</v>
      </c>
      <c r="P6">
        <v>20.88</v>
      </c>
      <c r="Q6">
        <v>19.190000000000001</v>
      </c>
      <c r="R6">
        <v>6.7470002200000003</v>
      </c>
      <c r="S6">
        <f>MAX($B$2:B6)</f>
        <v>848.28</v>
      </c>
      <c r="T6">
        <f t="shared" si="0"/>
        <v>0</v>
      </c>
      <c r="U6" t="str">
        <f t="shared" si="1"/>
        <v>Bull</v>
      </c>
      <c r="V6" t="s">
        <v>21</v>
      </c>
      <c r="W6" t="str">
        <f>IF(B6&gt;=AVERAGE(B2:B6),"Uptrend","Downtrend")</f>
        <v>Uptrend</v>
      </c>
      <c r="X6" t="s">
        <v>25</v>
      </c>
      <c r="Y6">
        <v>20.9194</v>
      </c>
      <c r="Z6" t="str">
        <f>IF(Y6&gt;=AVERAGE(Y2:Y6),"Expensive","Cheap")</f>
        <v>Expensive</v>
      </c>
    </row>
    <row r="7" spans="1:26" x14ac:dyDescent="0.25">
      <c r="A7" s="1">
        <v>35582</v>
      </c>
      <c r="B7">
        <v>885.14</v>
      </c>
      <c r="C7">
        <v>396.36986999999999</v>
      </c>
      <c r="D7">
        <v>13.29</v>
      </c>
      <c r="E7">
        <v>7.33</v>
      </c>
      <c r="F7">
        <v>9.23</v>
      </c>
      <c r="G7">
        <v>1.1214999999999999</v>
      </c>
      <c r="H7">
        <v>2.1389999999999998</v>
      </c>
      <c r="I7">
        <v>7.41</v>
      </c>
      <c r="J7">
        <v>335.3</v>
      </c>
      <c r="K7">
        <v>248</v>
      </c>
      <c r="L7">
        <v>5.67</v>
      </c>
      <c r="M7">
        <v>6.3610000600000003</v>
      </c>
      <c r="N7">
        <v>6.7820000599999997</v>
      </c>
      <c r="O7">
        <v>6.0500001900000004</v>
      </c>
      <c r="P7">
        <v>19.8</v>
      </c>
      <c r="Q7">
        <v>21.53</v>
      </c>
      <c r="R7">
        <v>6.49399996</v>
      </c>
      <c r="S7">
        <f>MAX($B$2:B7)</f>
        <v>885.14</v>
      </c>
      <c r="T7">
        <f t="shared" si="0"/>
        <v>0</v>
      </c>
      <c r="U7" t="str">
        <f t="shared" si="1"/>
        <v>Bull</v>
      </c>
      <c r="V7" t="s">
        <v>21</v>
      </c>
      <c r="W7" t="str">
        <f>IF(B7&gt;=AVERAGE(B2:B7),"Uptrend","Downtrend")</f>
        <v>Uptrend</v>
      </c>
      <c r="X7" t="s">
        <v>25</v>
      </c>
      <c r="Y7">
        <v>21.828399999999998</v>
      </c>
      <c r="Z7" t="str">
        <f>IF(Y7&gt;=AVERAGE(Y2:Y7),"Expensive","Cheap")</f>
        <v>Expensive</v>
      </c>
    </row>
    <row r="8" spans="1:26" x14ac:dyDescent="0.25">
      <c r="A8" s="1">
        <v>35612</v>
      </c>
      <c r="B8">
        <v>954.31</v>
      </c>
      <c r="C8">
        <v>414.47998000000001</v>
      </c>
      <c r="D8">
        <v>12.7</v>
      </c>
      <c r="E8">
        <v>6.84</v>
      </c>
      <c r="F8">
        <v>8.82</v>
      </c>
      <c r="G8">
        <v>1.089</v>
      </c>
      <c r="H8">
        <v>2.177</v>
      </c>
      <c r="I8">
        <v>7.14</v>
      </c>
      <c r="J8">
        <v>328.6</v>
      </c>
      <c r="K8">
        <v>265.5</v>
      </c>
      <c r="L8">
        <v>5.45</v>
      </c>
      <c r="M8">
        <v>5.94099998</v>
      </c>
      <c r="N8">
        <v>6.3289999999999997</v>
      </c>
      <c r="O8">
        <v>5.7579998999999997</v>
      </c>
      <c r="P8">
        <v>20.14</v>
      </c>
      <c r="Q8">
        <v>21.48</v>
      </c>
      <c r="R8">
        <v>6.0460000000000003</v>
      </c>
      <c r="S8">
        <f>MAX($B$2:B8)</f>
        <v>954.31</v>
      </c>
      <c r="T8">
        <f t="shared" si="0"/>
        <v>0</v>
      </c>
      <c r="U8" t="str">
        <f t="shared" si="1"/>
        <v>Bull</v>
      </c>
      <c r="V8" t="s">
        <v>22</v>
      </c>
      <c r="W8" t="str">
        <f>IF(B8&gt;=AVERAGE(B2:B8),"Uptrend","Downtrend")</f>
        <v>Uptrend</v>
      </c>
      <c r="X8" t="s">
        <v>25</v>
      </c>
      <c r="Y8">
        <v>23.481999999999999</v>
      </c>
      <c r="Z8" t="str">
        <f>IF(Y8&gt;=AVERAGE(Y2:Y8),"Expensive","Cheap")</f>
        <v>Expensive</v>
      </c>
    </row>
    <row r="9" spans="1:26" x14ac:dyDescent="0.25">
      <c r="A9" s="1">
        <v>35643</v>
      </c>
      <c r="B9">
        <v>899.47</v>
      </c>
      <c r="C9">
        <v>423.42993000000001</v>
      </c>
      <c r="D9">
        <v>12.6</v>
      </c>
      <c r="E9">
        <v>7.17</v>
      </c>
      <c r="F9">
        <v>9.0399999999999991</v>
      </c>
      <c r="G9">
        <v>0.99299999999999999</v>
      </c>
      <c r="H9">
        <v>2.714</v>
      </c>
      <c r="I9">
        <v>7.22</v>
      </c>
      <c r="J9">
        <v>327.39999999999998</v>
      </c>
      <c r="K9">
        <v>265.75</v>
      </c>
      <c r="L9">
        <v>5.59</v>
      </c>
      <c r="M9">
        <v>6.1760001200000003</v>
      </c>
      <c r="N9">
        <v>6.5760002100000001</v>
      </c>
      <c r="O9">
        <v>5.9260001200000003</v>
      </c>
      <c r="P9">
        <v>19.61</v>
      </c>
      <c r="Q9">
        <v>24.76</v>
      </c>
      <c r="R9">
        <v>6.3000001900000004</v>
      </c>
      <c r="S9">
        <f>MAX($B$2:B9)</f>
        <v>954.31</v>
      </c>
      <c r="T9">
        <f t="shared" si="0"/>
        <v>-5.7465603420272154E-2</v>
      </c>
      <c r="U9" t="str">
        <f t="shared" si="1"/>
        <v>Bull</v>
      </c>
      <c r="V9" t="s">
        <v>22</v>
      </c>
      <c r="W9" t="str">
        <f>IF(B9&gt;=AVERAGE(B2:B9),"Uptrend","Downtrend")</f>
        <v>Uptrend</v>
      </c>
      <c r="X9" t="s">
        <v>25</v>
      </c>
      <c r="Y9">
        <v>22.1326</v>
      </c>
      <c r="Z9" t="str">
        <f>IF(Y9&gt;=AVERAGE(Y2:Y9),"Expensive","Cheap")</f>
        <v>Expensive</v>
      </c>
    </row>
    <row r="10" spans="1:26" x14ac:dyDescent="0.25">
      <c r="A10" s="1">
        <v>35674</v>
      </c>
      <c r="B10">
        <v>947.28</v>
      </c>
      <c r="C10">
        <v>453.81981999999999</v>
      </c>
      <c r="D10">
        <v>12.01</v>
      </c>
      <c r="E10">
        <v>6.96</v>
      </c>
      <c r="F10">
        <v>8.82</v>
      </c>
      <c r="G10">
        <v>0.97</v>
      </c>
      <c r="H10">
        <v>3.0819999999999999</v>
      </c>
      <c r="I10">
        <v>7.15</v>
      </c>
      <c r="J10">
        <v>336.9</v>
      </c>
      <c r="K10">
        <v>257.75</v>
      </c>
      <c r="L10">
        <v>5.47</v>
      </c>
      <c r="M10">
        <v>5.9920001000000003</v>
      </c>
      <c r="N10">
        <v>6.38600016</v>
      </c>
      <c r="O10">
        <v>5.7839999200000003</v>
      </c>
      <c r="P10">
        <v>21.18</v>
      </c>
      <c r="Q10">
        <v>22.91</v>
      </c>
      <c r="R10">
        <v>6.0980000499999996</v>
      </c>
      <c r="S10">
        <f>MAX($B$2:B10)</f>
        <v>954.31</v>
      </c>
      <c r="T10">
        <f t="shared" si="0"/>
        <v>-7.3665789942471242E-3</v>
      </c>
      <c r="U10" t="str">
        <f t="shared" si="1"/>
        <v>Bull</v>
      </c>
      <c r="V10" t="s">
        <v>22</v>
      </c>
      <c r="W10" t="str">
        <f>IF(B10&gt;=AVERAGE(B2:O10),"Uptrend","Downtrend")</f>
        <v>Uptrend</v>
      </c>
      <c r="X10" t="s">
        <v>25</v>
      </c>
      <c r="Y10">
        <v>23.309100000000001</v>
      </c>
      <c r="Z10" t="str">
        <f>IF(Y10&gt;=AVERAGE(Y2:Y10),"Expensive","Cheap")</f>
        <v>Expensive</v>
      </c>
    </row>
    <row r="11" spans="1:26" x14ac:dyDescent="0.25">
      <c r="A11" s="1">
        <v>35704</v>
      </c>
      <c r="B11">
        <v>914.62</v>
      </c>
      <c r="C11">
        <v>433.25977</v>
      </c>
      <c r="D11">
        <v>13.07</v>
      </c>
      <c r="E11">
        <v>6.81</v>
      </c>
      <c r="F11">
        <v>8.9700000000000006</v>
      </c>
      <c r="G11">
        <v>0.90749999999999997</v>
      </c>
      <c r="H11">
        <v>3.552</v>
      </c>
      <c r="I11">
        <v>7</v>
      </c>
      <c r="J11">
        <v>312.10000000000002</v>
      </c>
      <c r="K11">
        <v>279.75</v>
      </c>
      <c r="L11">
        <v>5.36</v>
      </c>
      <c r="M11">
        <v>5.6989998799999997</v>
      </c>
      <c r="N11">
        <v>6.1420002</v>
      </c>
      <c r="O11">
        <v>5.5920000099999996</v>
      </c>
      <c r="P11">
        <v>21.08</v>
      </c>
      <c r="Q11">
        <v>35.090000000000003</v>
      </c>
      <c r="R11">
        <v>5.8189997699999996</v>
      </c>
      <c r="S11">
        <f>MAX($B$2:B11)</f>
        <v>954.31</v>
      </c>
      <c r="T11">
        <f t="shared" si="0"/>
        <v>-4.1590258930536139E-2</v>
      </c>
      <c r="U11" t="str">
        <f t="shared" si="1"/>
        <v>Bull</v>
      </c>
      <c r="V11" t="s">
        <v>23</v>
      </c>
      <c r="W11" t="str">
        <f>IF(B11&gt;=AVERAGE(B2:B11),"Uptrend","Downtrend")</f>
        <v>Uptrend</v>
      </c>
      <c r="X11" t="s">
        <v>25</v>
      </c>
      <c r="Y11">
        <v>23.026700000000002</v>
      </c>
      <c r="Z11" t="str">
        <f>IF(Y11&gt;=AVERAGE(Y2:Y11),"Expensive","Cheap")</f>
        <v>Expensive</v>
      </c>
    </row>
    <row r="12" spans="1:26" x14ac:dyDescent="0.25">
      <c r="A12" s="1">
        <v>35735</v>
      </c>
      <c r="B12">
        <v>955.4</v>
      </c>
      <c r="C12">
        <v>429.91991999999999</v>
      </c>
      <c r="D12">
        <v>13.14</v>
      </c>
      <c r="E12">
        <v>6.89</v>
      </c>
      <c r="F12">
        <v>8.91</v>
      </c>
      <c r="G12">
        <v>0.84050000000000002</v>
      </c>
      <c r="H12">
        <v>2.5779999999999998</v>
      </c>
      <c r="I12">
        <v>6.87</v>
      </c>
      <c r="J12">
        <v>296.89999999999998</v>
      </c>
      <c r="K12">
        <v>271.5</v>
      </c>
      <c r="L12">
        <v>5.52</v>
      </c>
      <c r="M12">
        <v>5.8010001200000003</v>
      </c>
      <c r="N12">
        <v>6.0450000800000003</v>
      </c>
      <c r="O12">
        <v>5.7259998300000001</v>
      </c>
      <c r="P12">
        <v>19.149999999999999</v>
      </c>
      <c r="Q12">
        <v>27.43</v>
      </c>
      <c r="R12">
        <v>5.8509998300000001</v>
      </c>
      <c r="S12">
        <f>MAX($B$2:B12)</f>
        <v>955.4</v>
      </c>
      <c r="T12">
        <f t="shared" si="0"/>
        <v>0</v>
      </c>
      <c r="U12" t="str">
        <f t="shared" si="1"/>
        <v>Bull</v>
      </c>
      <c r="V12" t="s">
        <v>23</v>
      </c>
      <c r="W12" t="str">
        <f>IF(B12&gt;=AVERAGE(B3:B12),"Uptrend","Downtrend")</f>
        <v>Uptrend</v>
      </c>
      <c r="X12" t="s">
        <v>25</v>
      </c>
      <c r="Y12">
        <v>24.0534</v>
      </c>
      <c r="Z12" t="str">
        <f>IF(Y12&gt;=AVERAGE(Y2:Y12),"Expensive","Cheap")</f>
        <v>Expensive</v>
      </c>
    </row>
    <row r="13" spans="1:26" x14ac:dyDescent="0.25">
      <c r="A13" s="1">
        <v>35765</v>
      </c>
      <c r="B13">
        <v>970.43</v>
      </c>
      <c r="C13">
        <v>437.02001999999999</v>
      </c>
      <c r="D13">
        <v>13.07</v>
      </c>
      <c r="E13">
        <v>6.8</v>
      </c>
      <c r="F13">
        <v>8.85</v>
      </c>
      <c r="G13">
        <v>0.78100000000000003</v>
      </c>
      <c r="H13">
        <v>2.2639999999999998</v>
      </c>
      <c r="I13">
        <v>6.76</v>
      </c>
      <c r="J13">
        <v>289.89999999999998</v>
      </c>
      <c r="K13">
        <v>265</v>
      </c>
      <c r="L13">
        <v>5.51</v>
      </c>
      <c r="M13">
        <v>5.75600004</v>
      </c>
      <c r="N13">
        <v>5.9710001899999998</v>
      </c>
      <c r="O13">
        <v>5.7090001099999999</v>
      </c>
      <c r="P13">
        <v>17.64</v>
      </c>
      <c r="Q13">
        <v>24.01</v>
      </c>
      <c r="R13">
        <v>5.7940001499999996</v>
      </c>
      <c r="S13">
        <f>MAX($B$2:B13)</f>
        <v>970.43</v>
      </c>
      <c r="T13">
        <f t="shared" si="0"/>
        <v>0</v>
      </c>
      <c r="U13" t="str">
        <f t="shared" si="1"/>
        <v>Bull</v>
      </c>
      <c r="V13" t="s">
        <v>23</v>
      </c>
      <c r="W13" t="str">
        <f t="shared" ref="W13:W76" si="2">IF(B13&gt;=AVERAGE(B4:B13),"Uptrend","Downtrend")</f>
        <v>Uptrend</v>
      </c>
      <c r="X13" t="s">
        <v>25</v>
      </c>
      <c r="Y13">
        <v>24.431799999999999</v>
      </c>
      <c r="Z13" t="str">
        <f>IF(Y13&gt;=AVERAGE(Y2:Y13),"Expensive","Cheap")</f>
        <v>Expensive</v>
      </c>
    </row>
    <row r="14" spans="1:26" x14ac:dyDescent="0.25">
      <c r="A14" s="1">
        <v>35796</v>
      </c>
      <c r="B14">
        <v>980.28</v>
      </c>
      <c r="C14">
        <v>430.0498</v>
      </c>
      <c r="D14">
        <v>12.55</v>
      </c>
      <c r="E14">
        <v>6.67</v>
      </c>
      <c r="F14">
        <v>8.64</v>
      </c>
      <c r="G14">
        <v>0.79300000000000004</v>
      </c>
      <c r="H14">
        <v>2.2570000000000001</v>
      </c>
      <c r="I14">
        <v>6.61</v>
      </c>
      <c r="J14">
        <v>304.60000000000002</v>
      </c>
      <c r="K14">
        <v>273</v>
      </c>
      <c r="L14">
        <v>5.24</v>
      </c>
      <c r="M14">
        <v>5.4200000800000003</v>
      </c>
      <c r="N14">
        <v>5.8350000399999997</v>
      </c>
      <c r="O14">
        <v>5.3420000099999996</v>
      </c>
      <c r="P14">
        <v>17.21</v>
      </c>
      <c r="Q14">
        <v>21.47</v>
      </c>
      <c r="R14">
        <v>5.56599998</v>
      </c>
      <c r="S14">
        <f>MAX($B$2:B14)</f>
        <v>980.28</v>
      </c>
      <c r="T14">
        <f t="shared" si="0"/>
        <v>0</v>
      </c>
      <c r="U14" t="str">
        <f t="shared" si="1"/>
        <v>Bull</v>
      </c>
      <c r="V14" t="s">
        <v>20</v>
      </c>
      <c r="W14" t="str">
        <f t="shared" si="2"/>
        <v>Uptrend</v>
      </c>
      <c r="X14" t="s">
        <v>25</v>
      </c>
      <c r="Y14">
        <v>24.792100000000001</v>
      </c>
      <c r="Z14" t="str">
        <f>IF(Y14&gt;=AVERAGE(Y3:Y14),"Expensive","Cheap")</f>
        <v>Expensive</v>
      </c>
    </row>
    <row r="15" spans="1:26" x14ac:dyDescent="0.25">
      <c r="A15" s="1">
        <v>35827</v>
      </c>
      <c r="B15">
        <v>1049.3399999999999</v>
      </c>
      <c r="C15">
        <v>461.82983000000002</v>
      </c>
      <c r="D15">
        <v>12.43</v>
      </c>
      <c r="E15">
        <v>6.79</v>
      </c>
      <c r="F15">
        <v>8.65</v>
      </c>
      <c r="G15">
        <v>0.77049999999999996</v>
      </c>
      <c r="H15">
        <v>2.3210000000000002</v>
      </c>
      <c r="I15">
        <v>6.67</v>
      </c>
      <c r="J15">
        <v>300.10000000000002</v>
      </c>
      <c r="K15">
        <v>261.5</v>
      </c>
      <c r="L15">
        <v>5.41</v>
      </c>
      <c r="M15">
        <v>5.6240000700000001</v>
      </c>
      <c r="N15">
        <v>5.9460001</v>
      </c>
      <c r="O15">
        <v>5.5840001099999999</v>
      </c>
      <c r="P15">
        <v>15.44</v>
      </c>
      <c r="Q15">
        <v>18.55</v>
      </c>
      <c r="R15">
        <v>5.6570000599999997</v>
      </c>
      <c r="S15">
        <f>MAX($B$2:B15)</f>
        <v>1049.3399999999999</v>
      </c>
      <c r="T15">
        <f t="shared" si="0"/>
        <v>0</v>
      </c>
      <c r="U15" t="str">
        <f t="shared" si="1"/>
        <v>Bull</v>
      </c>
      <c r="V15" t="s">
        <v>20</v>
      </c>
      <c r="W15" t="str">
        <f t="shared" si="2"/>
        <v>Uptrend</v>
      </c>
      <c r="X15" t="s">
        <v>25</v>
      </c>
      <c r="Y15">
        <v>26.538699999999999</v>
      </c>
      <c r="Z15" t="str">
        <f t="shared" ref="Z15:Z78" si="3">IF(Y15&gt;=AVERAGE(Y4:Y15),"Expensive","Cheap")</f>
        <v>Expensive</v>
      </c>
    </row>
    <row r="16" spans="1:26" x14ac:dyDescent="0.25">
      <c r="A16" s="1">
        <v>35855</v>
      </c>
      <c r="B16">
        <v>1101.75</v>
      </c>
      <c r="C16">
        <v>480.67993000000001</v>
      </c>
      <c r="D16">
        <v>12.61</v>
      </c>
      <c r="E16">
        <v>6.81</v>
      </c>
      <c r="F16">
        <v>8.66</v>
      </c>
      <c r="G16">
        <v>0.79849999999999999</v>
      </c>
      <c r="H16">
        <v>2.5219999999999998</v>
      </c>
      <c r="I16">
        <v>6.72</v>
      </c>
      <c r="J16">
        <v>303.3</v>
      </c>
      <c r="K16">
        <v>259</v>
      </c>
      <c r="L16">
        <v>5.41</v>
      </c>
      <c r="M16">
        <v>5.6960001</v>
      </c>
      <c r="N16">
        <v>5.9800000200000003</v>
      </c>
      <c r="O16">
        <v>5.6339998199999997</v>
      </c>
      <c r="P16">
        <v>15.61</v>
      </c>
      <c r="Q16">
        <v>24.22</v>
      </c>
      <c r="R16">
        <v>5.7119998900000004</v>
      </c>
      <c r="S16">
        <f>MAX($B$2:B16)</f>
        <v>1101.75</v>
      </c>
      <c r="T16">
        <f t="shared" si="0"/>
        <v>0</v>
      </c>
      <c r="U16" t="str">
        <f t="shared" si="1"/>
        <v>Bull</v>
      </c>
      <c r="V16" t="s">
        <v>20</v>
      </c>
      <c r="W16" t="str">
        <f t="shared" si="2"/>
        <v>Uptrend</v>
      </c>
      <c r="X16" t="s">
        <v>25</v>
      </c>
      <c r="Y16">
        <v>27.8642</v>
      </c>
      <c r="Z16" t="str">
        <f t="shared" si="3"/>
        <v>Expensive</v>
      </c>
    </row>
    <row r="17" spans="1:26" x14ac:dyDescent="0.25">
      <c r="A17" s="1">
        <v>35886</v>
      </c>
      <c r="B17">
        <v>1111.77</v>
      </c>
      <c r="C17">
        <v>482.88988999999998</v>
      </c>
      <c r="D17">
        <v>12.86</v>
      </c>
      <c r="E17">
        <v>6.82</v>
      </c>
      <c r="F17">
        <v>8.82</v>
      </c>
      <c r="G17">
        <v>0.83699999999999997</v>
      </c>
      <c r="H17">
        <v>2.2210000000000001</v>
      </c>
      <c r="I17">
        <v>6.69</v>
      </c>
      <c r="J17">
        <v>307.89999999999998</v>
      </c>
      <c r="K17">
        <v>243.75</v>
      </c>
      <c r="L17">
        <v>5.4</v>
      </c>
      <c r="M17">
        <v>6.0359997700000001</v>
      </c>
      <c r="N17">
        <v>6.0739998799999997</v>
      </c>
      <c r="O17">
        <v>5.7090001099999999</v>
      </c>
      <c r="P17">
        <v>15.39</v>
      </c>
      <c r="Q17">
        <v>21.18</v>
      </c>
      <c r="R17">
        <v>5.8119997999999997</v>
      </c>
      <c r="S17">
        <f>MAX($B$2:B17)</f>
        <v>1111.77</v>
      </c>
      <c r="T17">
        <f t="shared" si="0"/>
        <v>0</v>
      </c>
      <c r="U17" t="str">
        <f t="shared" si="1"/>
        <v>Bull</v>
      </c>
      <c r="V17" t="s">
        <v>21</v>
      </c>
      <c r="W17" t="str">
        <f t="shared" si="2"/>
        <v>Uptrend</v>
      </c>
      <c r="X17" t="s">
        <v>25</v>
      </c>
      <c r="Y17">
        <v>28.528400000000001</v>
      </c>
      <c r="Z17" t="str">
        <f t="shared" si="3"/>
        <v>Expensive</v>
      </c>
    </row>
    <row r="18" spans="1:26" x14ac:dyDescent="0.25">
      <c r="A18" s="1">
        <v>35916</v>
      </c>
      <c r="B18">
        <v>1090.82</v>
      </c>
      <c r="C18">
        <v>456.61986999999999</v>
      </c>
      <c r="D18">
        <v>13.35</v>
      </c>
      <c r="E18">
        <v>6.71</v>
      </c>
      <c r="F18">
        <v>8.94</v>
      </c>
      <c r="G18">
        <v>0.77500000000000002</v>
      </c>
      <c r="H18">
        <v>2.17</v>
      </c>
      <c r="I18">
        <v>6.69</v>
      </c>
      <c r="J18">
        <v>295.10000000000002</v>
      </c>
      <c r="K18">
        <v>238.5</v>
      </c>
      <c r="L18">
        <v>5.42</v>
      </c>
      <c r="M18">
        <v>5.3489999800000003</v>
      </c>
      <c r="N18">
        <v>5.8260002100000001</v>
      </c>
      <c r="O18">
        <v>5.5500001900000004</v>
      </c>
      <c r="P18">
        <v>15.2</v>
      </c>
      <c r="Q18">
        <v>21.32</v>
      </c>
      <c r="R18">
        <v>5.5710001</v>
      </c>
      <c r="S18">
        <f>MAX($B$2:B18)</f>
        <v>1111.77</v>
      </c>
      <c r="T18">
        <f t="shared" si="0"/>
        <v>-1.8843825611412474E-2</v>
      </c>
      <c r="U18" t="str">
        <f t="shared" si="1"/>
        <v>Bull</v>
      </c>
      <c r="V18" t="s">
        <v>21</v>
      </c>
      <c r="W18" t="str">
        <f t="shared" si="2"/>
        <v>Uptrend</v>
      </c>
      <c r="X18" t="s">
        <v>25</v>
      </c>
      <c r="Y18">
        <v>27.991299999999999</v>
      </c>
      <c r="Z18" t="str">
        <f t="shared" si="3"/>
        <v>Expensive</v>
      </c>
    </row>
    <row r="19" spans="1:26" x14ac:dyDescent="0.25">
      <c r="A19" s="1">
        <v>35947</v>
      </c>
      <c r="B19">
        <v>1133.8399999999999</v>
      </c>
      <c r="C19">
        <v>457.38988999999998</v>
      </c>
      <c r="D19">
        <v>13.6</v>
      </c>
      <c r="E19">
        <v>6.67</v>
      </c>
      <c r="F19">
        <v>9.0399999999999991</v>
      </c>
      <c r="G19">
        <v>0.73799999999999999</v>
      </c>
      <c r="H19">
        <v>2.4689999999999999</v>
      </c>
      <c r="I19">
        <v>6.53</v>
      </c>
      <c r="J19">
        <v>298.10000000000002</v>
      </c>
      <c r="K19">
        <v>245.25</v>
      </c>
      <c r="L19">
        <v>5.38</v>
      </c>
      <c r="M19">
        <v>5.4910001800000003</v>
      </c>
      <c r="N19">
        <v>5.6469998400000003</v>
      </c>
      <c r="O19">
        <v>5.5089998199999997</v>
      </c>
      <c r="P19">
        <v>14.18</v>
      </c>
      <c r="Q19">
        <v>19.71</v>
      </c>
      <c r="R19">
        <v>5.4590001099999999</v>
      </c>
      <c r="S19">
        <f>MAX($B$2:B19)</f>
        <v>1133.8399999999999</v>
      </c>
      <c r="T19">
        <f t="shared" si="0"/>
        <v>0</v>
      </c>
      <c r="U19" t="str">
        <f t="shared" si="1"/>
        <v>Bull</v>
      </c>
      <c r="V19" t="s">
        <v>21</v>
      </c>
      <c r="W19" t="str">
        <f t="shared" si="2"/>
        <v>Uptrend</v>
      </c>
      <c r="X19" t="s">
        <v>25</v>
      </c>
      <c r="Y19">
        <v>29.095199999999998</v>
      </c>
      <c r="Z19" t="str">
        <f t="shared" si="3"/>
        <v>Expensive</v>
      </c>
    </row>
    <row r="20" spans="1:26" x14ac:dyDescent="0.25">
      <c r="A20" s="1">
        <v>35977</v>
      </c>
      <c r="B20">
        <v>1120.67</v>
      </c>
      <c r="C20">
        <v>419.75</v>
      </c>
      <c r="D20">
        <v>13.15</v>
      </c>
      <c r="E20">
        <v>6.79</v>
      </c>
      <c r="F20">
        <v>9.06</v>
      </c>
      <c r="G20">
        <v>0.76949999999999996</v>
      </c>
      <c r="H20">
        <v>1.8440000000000001</v>
      </c>
      <c r="I20">
        <v>6.55</v>
      </c>
      <c r="J20">
        <v>290.5</v>
      </c>
      <c r="K20">
        <v>217.5</v>
      </c>
      <c r="L20">
        <v>5.38</v>
      </c>
      <c r="M20">
        <v>5.50600004</v>
      </c>
      <c r="N20">
        <v>5.7239999800000003</v>
      </c>
      <c r="O20">
        <v>5.4920001000000003</v>
      </c>
      <c r="P20">
        <v>14.21</v>
      </c>
      <c r="Q20">
        <v>24.8</v>
      </c>
      <c r="R20">
        <v>5.5029997799999997</v>
      </c>
      <c r="S20">
        <f>MAX($B$2:B20)</f>
        <v>1133.8399999999999</v>
      </c>
      <c r="T20">
        <f t="shared" si="0"/>
        <v>-1.1615395470260218E-2</v>
      </c>
      <c r="U20" t="str">
        <f t="shared" si="1"/>
        <v>Bull</v>
      </c>
      <c r="V20" t="s">
        <v>22</v>
      </c>
      <c r="W20" t="str">
        <f t="shared" si="2"/>
        <v>Uptrend</v>
      </c>
      <c r="X20" t="s">
        <v>25</v>
      </c>
      <c r="Y20">
        <v>29.421600000000002</v>
      </c>
      <c r="Z20" t="str">
        <f t="shared" si="3"/>
        <v>Expensive</v>
      </c>
    </row>
    <row r="21" spans="1:26" x14ac:dyDescent="0.25">
      <c r="A21" s="1">
        <v>36008</v>
      </c>
      <c r="B21">
        <v>957.53</v>
      </c>
      <c r="C21">
        <v>337.94995</v>
      </c>
      <c r="D21">
        <v>15.85</v>
      </c>
      <c r="E21">
        <v>6.92</v>
      </c>
      <c r="F21">
        <v>10.38</v>
      </c>
      <c r="G21">
        <v>0.71350000000000002</v>
      </c>
      <c r="H21">
        <v>1.752</v>
      </c>
      <c r="I21">
        <v>6.52</v>
      </c>
      <c r="J21">
        <v>278.89999999999998</v>
      </c>
      <c r="K21">
        <v>187.25</v>
      </c>
      <c r="L21">
        <v>4.95</v>
      </c>
      <c r="M21">
        <v>4.9270000500000002</v>
      </c>
      <c r="N21">
        <v>5.3420000099999996</v>
      </c>
      <c r="O21">
        <v>4.9260001200000003</v>
      </c>
      <c r="P21">
        <v>13.34</v>
      </c>
      <c r="Q21">
        <v>44.28</v>
      </c>
      <c r="R21">
        <v>5.0729999499999998</v>
      </c>
      <c r="S21">
        <f>MAX($B$2:B21)</f>
        <v>1133.8399999999999</v>
      </c>
      <c r="T21">
        <f t="shared" si="0"/>
        <v>-0.15549813024765397</v>
      </c>
      <c r="U21" t="str">
        <f t="shared" si="1"/>
        <v>Bull</v>
      </c>
      <c r="V21" t="s">
        <v>22</v>
      </c>
      <c r="W21" t="str">
        <f t="shared" si="2"/>
        <v>Downtrend</v>
      </c>
      <c r="X21" t="s">
        <v>25</v>
      </c>
      <c r="Y21">
        <v>25.132100000000001</v>
      </c>
      <c r="Z21" t="str">
        <f t="shared" si="3"/>
        <v>Cheap</v>
      </c>
    </row>
    <row r="22" spans="1:26" x14ac:dyDescent="0.25">
      <c r="A22" s="1">
        <v>36039</v>
      </c>
      <c r="B22">
        <v>1017.05</v>
      </c>
      <c r="C22">
        <v>363.58983999999998</v>
      </c>
      <c r="D22">
        <v>16.71</v>
      </c>
      <c r="E22">
        <v>6.5</v>
      </c>
      <c r="F22">
        <v>10.48</v>
      </c>
      <c r="G22">
        <v>0.73750000000000004</v>
      </c>
      <c r="H22">
        <v>2.4329999999999998</v>
      </c>
      <c r="I22">
        <v>6.4</v>
      </c>
      <c r="J22">
        <v>299</v>
      </c>
      <c r="K22">
        <v>209</v>
      </c>
      <c r="L22">
        <v>4.41</v>
      </c>
      <c r="M22">
        <v>4.3930001299999999</v>
      </c>
      <c r="N22">
        <v>5.0939998600000003</v>
      </c>
      <c r="O22">
        <v>4.4499998099999996</v>
      </c>
      <c r="P22">
        <v>16.14</v>
      </c>
      <c r="Q22">
        <v>40.950000000000003</v>
      </c>
      <c r="R22">
        <v>4.5710001</v>
      </c>
      <c r="S22">
        <f>MAX($B$2:B22)</f>
        <v>1133.8399999999999</v>
      </c>
      <c r="T22">
        <f t="shared" si="0"/>
        <v>-0.1030039511747689</v>
      </c>
      <c r="U22" t="str">
        <f t="shared" si="1"/>
        <v>Bull</v>
      </c>
      <c r="V22" t="s">
        <v>22</v>
      </c>
      <c r="W22" t="str">
        <f t="shared" si="2"/>
        <v>Downtrend</v>
      </c>
      <c r="X22" t="s">
        <v>25</v>
      </c>
      <c r="Y22">
        <v>26.700199999999999</v>
      </c>
      <c r="Z22" t="str">
        <f t="shared" si="3"/>
        <v>Expensive</v>
      </c>
    </row>
    <row r="23" spans="1:26" x14ac:dyDescent="0.25">
      <c r="A23" s="1">
        <v>36069</v>
      </c>
      <c r="B23">
        <v>1098.67</v>
      </c>
      <c r="C23">
        <v>378.15991000000002</v>
      </c>
      <c r="D23">
        <v>18.37</v>
      </c>
      <c r="E23">
        <v>6.81</v>
      </c>
      <c r="F23">
        <v>11.17</v>
      </c>
      <c r="G23">
        <v>0.72399999999999998</v>
      </c>
      <c r="H23">
        <v>2.2749999999999999</v>
      </c>
      <c r="I23">
        <v>6.37</v>
      </c>
      <c r="J23">
        <v>293.7</v>
      </c>
      <c r="K23">
        <v>219</v>
      </c>
      <c r="L23">
        <v>4.18</v>
      </c>
      <c r="M23">
        <v>4.1100001300000004</v>
      </c>
      <c r="N23">
        <v>5.0760002100000001</v>
      </c>
      <c r="O23">
        <v>4</v>
      </c>
      <c r="P23">
        <v>14.42</v>
      </c>
      <c r="Q23">
        <v>28.05</v>
      </c>
      <c r="R23">
        <v>4.4990000700000001</v>
      </c>
      <c r="S23">
        <f>MAX($B$2:B23)</f>
        <v>1133.8399999999999</v>
      </c>
      <c r="T23">
        <f t="shared" si="0"/>
        <v>-3.1018485853383061E-2</v>
      </c>
      <c r="U23" t="str">
        <f t="shared" si="1"/>
        <v>Bull</v>
      </c>
      <c r="V23" t="s">
        <v>23</v>
      </c>
      <c r="W23" t="str">
        <f t="shared" si="2"/>
        <v>Uptrend</v>
      </c>
      <c r="X23" t="s">
        <v>25</v>
      </c>
      <c r="Y23">
        <v>29.134699999999999</v>
      </c>
      <c r="Z23" t="str">
        <f t="shared" si="3"/>
        <v>Expensive</v>
      </c>
    </row>
    <row r="24" spans="1:26" x14ac:dyDescent="0.25">
      <c r="A24" s="1">
        <v>36100</v>
      </c>
      <c r="B24">
        <v>1163.6300000000001</v>
      </c>
      <c r="C24">
        <v>397.75</v>
      </c>
      <c r="D24">
        <v>18.16</v>
      </c>
      <c r="E24">
        <v>6.71</v>
      </c>
      <c r="F24">
        <v>10.29</v>
      </c>
      <c r="G24">
        <v>0.71450000000000002</v>
      </c>
      <c r="H24">
        <v>1.976</v>
      </c>
      <c r="I24">
        <v>6.41</v>
      </c>
      <c r="J24">
        <v>295.10000000000002</v>
      </c>
      <c r="K24">
        <v>218.75</v>
      </c>
      <c r="L24">
        <v>4.53</v>
      </c>
      <c r="M24">
        <v>4.6339998199999997</v>
      </c>
      <c r="N24">
        <v>5.1859998699999998</v>
      </c>
      <c r="O24">
        <v>4.6579999900000004</v>
      </c>
      <c r="P24">
        <v>11.22</v>
      </c>
      <c r="Q24">
        <v>26.01</v>
      </c>
      <c r="R24">
        <v>4.8319997800000003</v>
      </c>
      <c r="S24">
        <f>MAX($B$2:B24)</f>
        <v>1163.6300000000001</v>
      </c>
      <c r="T24">
        <f t="shared" si="0"/>
        <v>0</v>
      </c>
      <c r="U24" t="str">
        <f t="shared" si="1"/>
        <v>Bull</v>
      </c>
      <c r="V24" t="s">
        <v>23</v>
      </c>
      <c r="W24" t="str">
        <f t="shared" si="2"/>
        <v>Uptrend</v>
      </c>
      <c r="X24" t="s">
        <v>25</v>
      </c>
      <c r="Y24">
        <v>30.857299999999999</v>
      </c>
      <c r="Z24" t="str">
        <f t="shared" si="3"/>
        <v>Expensive</v>
      </c>
    </row>
    <row r="25" spans="1:26" x14ac:dyDescent="0.25">
      <c r="A25" s="1">
        <v>36130</v>
      </c>
      <c r="B25">
        <v>1229.23</v>
      </c>
      <c r="C25">
        <v>421.95996000000002</v>
      </c>
      <c r="D25">
        <v>18.03</v>
      </c>
      <c r="E25">
        <v>6.7</v>
      </c>
      <c r="F25">
        <v>10.53</v>
      </c>
      <c r="G25">
        <v>0.67200000000000004</v>
      </c>
      <c r="H25">
        <v>1.9450000000000001</v>
      </c>
      <c r="I25">
        <v>6.22</v>
      </c>
      <c r="J25">
        <v>289.2</v>
      </c>
      <c r="K25">
        <v>213.5</v>
      </c>
      <c r="L25">
        <v>4.53</v>
      </c>
      <c r="M25">
        <v>4.5300002099999999</v>
      </c>
      <c r="N25">
        <v>5.0879998200000003</v>
      </c>
      <c r="O25">
        <v>4.54199982</v>
      </c>
      <c r="P25">
        <v>12.05</v>
      </c>
      <c r="Q25">
        <v>24.42</v>
      </c>
      <c r="R25">
        <v>4.6420002</v>
      </c>
      <c r="S25">
        <f>MAX($B$2:B25)</f>
        <v>1229.23</v>
      </c>
      <c r="T25">
        <f t="shared" si="0"/>
        <v>0</v>
      </c>
      <c r="U25" t="str">
        <f t="shared" si="1"/>
        <v>Bull</v>
      </c>
      <c r="V25" t="s">
        <v>23</v>
      </c>
      <c r="W25" t="str">
        <f t="shared" si="2"/>
        <v>Uptrend</v>
      </c>
      <c r="X25" t="s">
        <v>25</v>
      </c>
      <c r="Y25">
        <v>32.596899999999998</v>
      </c>
      <c r="Z25" t="str">
        <f t="shared" si="3"/>
        <v>Expensive</v>
      </c>
    </row>
    <row r="26" spans="1:26" x14ac:dyDescent="0.25">
      <c r="A26" s="1">
        <v>36161</v>
      </c>
      <c r="B26">
        <v>1279.6400000000001</v>
      </c>
      <c r="C26">
        <v>427.21996999999999</v>
      </c>
      <c r="D26">
        <v>18.28</v>
      </c>
      <c r="E26">
        <v>6.58</v>
      </c>
      <c r="F26">
        <v>10.44</v>
      </c>
      <c r="G26">
        <v>0.64500000000000002</v>
      </c>
      <c r="H26">
        <v>1.7749999999999999</v>
      </c>
      <c r="I26">
        <v>6.24</v>
      </c>
      <c r="J26">
        <v>288.2</v>
      </c>
      <c r="K26">
        <v>214.75</v>
      </c>
      <c r="L26">
        <v>4.51</v>
      </c>
      <c r="M26">
        <v>4.5570001600000003</v>
      </c>
      <c r="N26">
        <v>5.1059999500000002</v>
      </c>
      <c r="O26">
        <v>4.56599998</v>
      </c>
      <c r="P26">
        <v>12.78</v>
      </c>
      <c r="Q26">
        <v>26.25</v>
      </c>
      <c r="R26">
        <v>4.6609997700000001</v>
      </c>
      <c r="S26">
        <f>MAX($B$2:B26)</f>
        <v>1279.6400000000001</v>
      </c>
      <c r="T26">
        <f t="shared" si="0"/>
        <v>0</v>
      </c>
      <c r="U26" t="str">
        <f t="shared" si="1"/>
        <v>Bull</v>
      </c>
      <c r="V26" t="s">
        <v>20</v>
      </c>
      <c r="W26" t="str">
        <f t="shared" si="2"/>
        <v>Uptrend</v>
      </c>
      <c r="X26" t="s">
        <v>25</v>
      </c>
      <c r="Y26">
        <v>33.341299999999997</v>
      </c>
      <c r="Z26" t="str">
        <f t="shared" si="3"/>
        <v>Expensive</v>
      </c>
    </row>
    <row r="27" spans="1:26" x14ac:dyDescent="0.25">
      <c r="A27" s="1">
        <v>36192</v>
      </c>
      <c r="B27">
        <v>1238.33</v>
      </c>
      <c r="C27">
        <v>392.25977</v>
      </c>
      <c r="D27">
        <v>18.95</v>
      </c>
      <c r="E27">
        <v>7.08</v>
      </c>
      <c r="F27">
        <v>10.69</v>
      </c>
      <c r="G27">
        <v>0.63249999999999995</v>
      </c>
      <c r="H27">
        <v>1.635</v>
      </c>
      <c r="I27">
        <v>6.4</v>
      </c>
      <c r="J27">
        <v>288.3</v>
      </c>
      <c r="K27">
        <v>204.5</v>
      </c>
      <c r="L27">
        <v>4.88</v>
      </c>
      <c r="M27">
        <v>5.29199982</v>
      </c>
      <c r="N27">
        <v>5.6500000999999997</v>
      </c>
      <c r="O27">
        <v>5.2170000099999996</v>
      </c>
      <c r="P27">
        <v>12.28</v>
      </c>
      <c r="Q27">
        <v>27.88</v>
      </c>
      <c r="R27">
        <v>5.3530001599999997</v>
      </c>
      <c r="S27">
        <f>MAX($B$2:B27)</f>
        <v>1279.6400000000001</v>
      </c>
      <c r="T27">
        <f t="shared" si="0"/>
        <v>-3.2282516957894539E-2</v>
      </c>
      <c r="U27" t="str">
        <f t="shared" si="1"/>
        <v>Bull</v>
      </c>
      <c r="V27" t="s">
        <v>20</v>
      </c>
      <c r="W27" t="str">
        <f t="shared" si="2"/>
        <v>Uptrend</v>
      </c>
      <c r="X27" t="s">
        <v>25</v>
      </c>
      <c r="Y27">
        <v>32.265000000000001</v>
      </c>
      <c r="Z27" t="str">
        <f t="shared" si="3"/>
        <v>Expensive</v>
      </c>
    </row>
    <row r="28" spans="1:26" x14ac:dyDescent="0.25">
      <c r="A28" s="1">
        <v>36220</v>
      </c>
      <c r="B28">
        <v>1286.42</v>
      </c>
      <c r="C28">
        <v>397.62988000000001</v>
      </c>
      <c r="D28">
        <v>20.78</v>
      </c>
      <c r="E28">
        <v>6.97</v>
      </c>
      <c r="F28">
        <v>10.63</v>
      </c>
      <c r="G28">
        <v>0.62749999999999995</v>
      </c>
      <c r="H28">
        <v>2.02</v>
      </c>
      <c r="I28">
        <v>6.62</v>
      </c>
      <c r="J28">
        <v>281.89999999999998</v>
      </c>
      <c r="K28">
        <v>225.5</v>
      </c>
      <c r="L28">
        <v>4.72</v>
      </c>
      <c r="M28">
        <v>5.0560002300000004</v>
      </c>
      <c r="N28">
        <v>5.5850000399999997</v>
      </c>
      <c r="O28">
        <v>4.9749999000000003</v>
      </c>
      <c r="P28">
        <v>16.73</v>
      </c>
      <c r="Q28">
        <v>23.26</v>
      </c>
      <c r="R28">
        <v>5.19099998</v>
      </c>
      <c r="S28">
        <f>MAX($B$2:B28)</f>
        <v>1286.42</v>
      </c>
      <c r="T28">
        <f t="shared" si="0"/>
        <v>0</v>
      </c>
      <c r="U28" t="str">
        <f t="shared" si="1"/>
        <v>Bull</v>
      </c>
      <c r="V28" t="s">
        <v>20</v>
      </c>
      <c r="W28" t="str">
        <f t="shared" si="2"/>
        <v>Uptrend</v>
      </c>
      <c r="X28" t="s">
        <v>25</v>
      </c>
      <c r="Y28">
        <v>33.5167</v>
      </c>
      <c r="Z28" t="str">
        <f t="shared" si="3"/>
        <v>Expensive</v>
      </c>
    </row>
    <row r="29" spans="1:26" x14ac:dyDescent="0.25">
      <c r="A29" s="1">
        <v>36251</v>
      </c>
      <c r="B29">
        <v>1335.18</v>
      </c>
      <c r="C29">
        <v>432.80981000000003</v>
      </c>
      <c r="D29">
        <v>18.649999999999999</v>
      </c>
      <c r="E29">
        <v>7.01</v>
      </c>
      <c r="F29">
        <v>10.23</v>
      </c>
      <c r="G29">
        <v>0.72750000000000004</v>
      </c>
      <c r="H29">
        <v>2.2530000000000001</v>
      </c>
      <c r="I29">
        <v>6.64</v>
      </c>
      <c r="J29">
        <v>287.8</v>
      </c>
      <c r="K29">
        <v>214.75</v>
      </c>
      <c r="L29">
        <v>4.78</v>
      </c>
      <c r="M29">
        <v>5.0900001499999998</v>
      </c>
      <c r="N29">
        <v>5.5289998100000002</v>
      </c>
      <c r="O29">
        <v>4.9670000099999996</v>
      </c>
      <c r="P29">
        <v>18.66</v>
      </c>
      <c r="Q29">
        <v>25.07</v>
      </c>
      <c r="R29">
        <v>5.2160000799999997</v>
      </c>
      <c r="S29">
        <f>MAX($B$2:B29)</f>
        <v>1335.18</v>
      </c>
      <c r="T29">
        <f t="shared" si="0"/>
        <v>0</v>
      </c>
      <c r="U29" t="str">
        <f t="shared" si="1"/>
        <v>Bull</v>
      </c>
      <c r="V29" t="s">
        <v>21</v>
      </c>
      <c r="W29" t="str">
        <f t="shared" si="2"/>
        <v>Uptrend</v>
      </c>
      <c r="X29" t="s">
        <v>25</v>
      </c>
      <c r="Y29">
        <v>32.549500000000002</v>
      </c>
      <c r="Z29" t="str">
        <f t="shared" si="3"/>
        <v>Expensive</v>
      </c>
    </row>
    <row r="30" spans="1:26" x14ac:dyDescent="0.25">
      <c r="A30" s="1">
        <v>36281</v>
      </c>
      <c r="B30">
        <v>1301.8399999999999</v>
      </c>
      <c r="C30">
        <v>438.67993000000001</v>
      </c>
      <c r="D30">
        <v>18.420000000000002</v>
      </c>
      <c r="E30">
        <v>7.33</v>
      </c>
      <c r="F30">
        <v>10.6</v>
      </c>
      <c r="G30">
        <v>0.628</v>
      </c>
      <c r="H30">
        <v>2.3580000000000001</v>
      </c>
      <c r="I30">
        <v>6.93</v>
      </c>
      <c r="J30">
        <v>272</v>
      </c>
      <c r="K30">
        <v>219.75</v>
      </c>
      <c r="L30">
        <v>4.97</v>
      </c>
      <c r="M30">
        <v>5.5920000099999996</v>
      </c>
      <c r="N30">
        <v>5.8540000900000004</v>
      </c>
      <c r="O30">
        <v>5.41699982</v>
      </c>
      <c r="P30">
        <v>16.84</v>
      </c>
      <c r="Q30">
        <v>25.39</v>
      </c>
      <c r="R30">
        <v>5.6279997799999997</v>
      </c>
      <c r="S30">
        <f>MAX($B$2:B30)</f>
        <v>1335.18</v>
      </c>
      <c r="T30">
        <f t="shared" si="0"/>
        <v>-2.4970415973876288E-2</v>
      </c>
      <c r="U30" t="str">
        <f t="shared" si="1"/>
        <v>Bull</v>
      </c>
      <c r="V30" t="s">
        <v>21</v>
      </c>
      <c r="W30" t="str">
        <f t="shared" si="2"/>
        <v>Uptrend</v>
      </c>
      <c r="X30" t="s">
        <v>25</v>
      </c>
      <c r="Y30">
        <v>31.736699999999999</v>
      </c>
      <c r="Z30" t="str">
        <f t="shared" si="3"/>
        <v>Expensive</v>
      </c>
    </row>
    <row r="31" spans="1:26" x14ac:dyDescent="0.25">
      <c r="A31" s="1">
        <v>36312</v>
      </c>
      <c r="B31">
        <v>1372.66</v>
      </c>
      <c r="C31">
        <v>457.67993000000001</v>
      </c>
      <c r="D31">
        <v>18.18</v>
      </c>
      <c r="E31">
        <v>7.5</v>
      </c>
      <c r="F31">
        <v>10.81</v>
      </c>
      <c r="G31">
        <v>0.76649999999999996</v>
      </c>
      <c r="H31">
        <v>2.4</v>
      </c>
      <c r="I31">
        <v>7.23</v>
      </c>
      <c r="J31">
        <v>263.60000000000002</v>
      </c>
      <c r="K31">
        <v>211.5</v>
      </c>
      <c r="L31">
        <v>5.07</v>
      </c>
      <c r="M31">
        <v>5.81500006</v>
      </c>
      <c r="N31">
        <v>6.06500006</v>
      </c>
      <c r="O31">
        <v>5.6999998099999996</v>
      </c>
      <c r="P31">
        <v>19.350000000000001</v>
      </c>
      <c r="Q31">
        <v>21.09</v>
      </c>
      <c r="R31">
        <v>5.9260001200000003</v>
      </c>
      <c r="S31">
        <f>MAX($B$2:B31)</f>
        <v>1372.66</v>
      </c>
      <c r="T31">
        <f t="shared" si="0"/>
        <v>0</v>
      </c>
      <c r="U31" t="str">
        <f t="shared" si="1"/>
        <v>Bull</v>
      </c>
      <c r="V31" t="s">
        <v>21</v>
      </c>
      <c r="W31" t="str">
        <f t="shared" si="2"/>
        <v>Uptrend</v>
      </c>
      <c r="X31" t="s">
        <v>25</v>
      </c>
      <c r="Y31">
        <v>33.464399999999998</v>
      </c>
      <c r="Z31" t="str">
        <f t="shared" si="3"/>
        <v>Expensive</v>
      </c>
    </row>
    <row r="32" spans="1:26" x14ac:dyDescent="0.25">
      <c r="A32" s="1">
        <v>36342</v>
      </c>
      <c r="B32">
        <v>1328.72</v>
      </c>
      <c r="C32">
        <v>444.76978000000003</v>
      </c>
      <c r="D32">
        <v>17.37</v>
      </c>
      <c r="E32">
        <v>7.7</v>
      </c>
      <c r="F32">
        <v>10.78</v>
      </c>
      <c r="G32">
        <v>0.76249999999999996</v>
      </c>
      <c r="H32">
        <v>2.58</v>
      </c>
      <c r="I32">
        <v>7.19</v>
      </c>
      <c r="J32">
        <v>258.8</v>
      </c>
      <c r="K32">
        <v>202.5</v>
      </c>
      <c r="L32">
        <v>5.13</v>
      </c>
      <c r="M32">
        <v>5.7690000499999998</v>
      </c>
      <c r="N32">
        <v>6.0710001</v>
      </c>
      <c r="O32">
        <v>5.5999999000000003</v>
      </c>
      <c r="P32">
        <v>20.83</v>
      </c>
      <c r="Q32">
        <v>24.64</v>
      </c>
      <c r="R32">
        <v>5.8759999299999999</v>
      </c>
      <c r="S32">
        <f>MAX($B$2:B32)</f>
        <v>1372.66</v>
      </c>
      <c r="T32">
        <f t="shared" si="0"/>
        <v>-3.2010840266344216E-2</v>
      </c>
      <c r="U32" t="str">
        <f t="shared" si="1"/>
        <v>Bull</v>
      </c>
      <c r="V32" t="s">
        <v>22</v>
      </c>
      <c r="W32" t="str">
        <f t="shared" si="2"/>
        <v>Uptrend</v>
      </c>
      <c r="X32" t="s">
        <v>25</v>
      </c>
      <c r="Y32">
        <v>30.2257</v>
      </c>
      <c r="Z32" t="str">
        <f t="shared" si="3"/>
        <v>Cheap</v>
      </c>
    </row>
    <row r="33" spans="1:26" x14ac:dyDescent="0.25">
      <c r="A33" s="1">
        <v>36373</v>
      </c>
      <c r="B33">
        <v>1320.41</v>
      </c>
      <c r="C33">
        <v>427.83008000000001</v>
      </c>
      <c r="D33">
        <v>18.190000000000001</v>
      </c>
      <c r="E33">
        <v>7.85</v>
      </c>
      <c r="F33">
        <v>11.1</v>
      </c>
      <c r="G33">
        <v>0.79200000000000004</v>
      </c>
      <c r="H33">
        <v>2.82</v>
      </c>
      <c r="I33">
        <v>7.4</v>
      </c>
      <c r="J33">
        <v>257.3</v>
      </c>
      <c r="K33">
        <v>205.25</v>
      </c>
      <c r="L33">
        <v>5.3</v>
      </c>
      <c r="M33">
        <v>5.8590002099999996</v>
      </c>
      <c r="N33">
        <v>6.0609998699999998</v>
      </c>
      <c r="O33">
        <v>5.7360000600000003</v>
      </c>
      <c r="P33">
        <v>22.11</v>
      </c>
      <c r="Q33">
        <v>24.45</v>
      </c>
      <c r="R33">
        <v>5.9569997800000003</v>
      </c>
      <c r="S33">
        <f>MAX($B$2:B33)</f>
        <v>1372.66</v>
      </c>
      <c r="T33">
        <f t="shared" si="0"/>
        <v>-3.8064779333556745E-2</v>
      </c>
      <c r="U33" t="str">
        <f t="shared" si="1"/>
        <v>Bull</v>
      </c>
      <c r="V33" t="s">
        <v>22</v>
      </c>
      <c r="W33" t="str">
        <f t="shared" si="2"/>
        <v>Uptrend</v>
      </c>
      <c r="X33" t="s">
        <v>25</v>
      </c>
      <c r="Y33">
        <v>30.0366</v>
      </c>
      <c r="Z33" t="str">
        <f t="shared" si="3"/>
        <v>Cheap</v>
      </c>
    </row>
    <row r="34" spans="1:26" x14ac:dyDescent="0.25">
      <c r="A34" s="1">
        <v>36404</v>
      </c>
      <c r="B34">
        <v>1282.71</v>
      </c>
      <c r="C34">
        <v>427.2998</v>
      </c>
      <c r="D34">
        <v>18.079999999999998</v>
      </c>
      <c r="E34">
        <v>7.77</v>
      </c>
      <c r="F34">
        <v>11.22</v>
      </c>
      <c r="G34">
        <v>0.82650000000000001</v>
      </c>
      <c r="H34">
        <v>2.7450000000000001</v>
      </c>
      <c r="I34">
        <v>7.39</v>
      </c>
      <c r="J34">
        <v>299.5</v>
      </c>
      <c r="K34">
        <v>208.25</v>
      </c>
      <c r="L34">
        <v>5.22</v>
      </c>
      <c r="M34">
        <v>5.8340001099999999</v>
      </c>
      <c r="N34">
        <v>6.1240000700000001</v>
      </c>
      <c r="O34">
        <v>5.6890001300000002</v>
      </c>
      <c r="P34">
        <v>24.55</v>
      </c>
      <c r="Q34">
        <v>25.41</v>
      </c>
      <c r="R34">
        <v>5.9609999699999996</v>
      </c>
      <c r="S34">
        <f>MAX($B$2:B34)</f>
        <v>1372.66</v>
      </c>
      <c r="T34">
        <f t="shared" si="0"/>
        <v>-6.5529701455568051E-2</v>
      </c>
      <c r="U34" t="str">
        <f t="shared" si="1"/>
        <v>Bull</v>
      </c>
      <c r="V34" t="s">
        <v>22</v>
      </c>
      <c r="W34" t="str">
        <f t="shared" si="2"/>
        <v>Downtrend</v>
      </c>
      <c r="X34" t="s">
        <v>25</v>
      </c>
      <c r="Y34">
        <v>29.178999999999998</v>
      </c>
      <c r="Z34" t="str">
        <f t="shared" si="3"/>
        <v>Cheap</v>
      </c>
    </row>
    <row r="35" spans="1:26" x14ac:dyDescent="0.25">
      <c r="A35" s="1">
        <v>36434</v>
      </c>
      <c r="B35">
        <v>1362.93</v>
      </c>
      <c r="C35">
        <v>428.63988999999998</v>
      </c>
      <c r="D35">
        <v>19.940000000000001</v>
      </c>
      <c r="E35">
        <v>7.86</v>
      </c>
      <c r="F35">
        <v>11.41</v>
      </c>
      <c r="G35">
        <v>0.80549999999999999</v>
      </c>
      <c r="H35">
        <v>2.9550000000000001</v>
      </c>
      <c r="I35">
        <v>7.55</v>
      </c>
      <c r="J35">
        <v>300.3</v>
      </c>
      <c r="K35">
        <v>199.5</v>
      </c>
      <c r="L35">
        <v>5.43</v>
      </c>
      <c r="M35">
        <v>6.0349998500000002</v>
      </c>
      <c r="N35">
        <v>6.2519998599999997</v>
      </c>
      <c r="O35">
        <v>5.875</v>
      </c>
      <c r="P35">
        <v>21.78</v>
      </c>
      <c r="Q35">
        <v>22.2</v>
      </c>
      <c r="R35">
        <v>6.11899996</v>
      </c>
      <c r="S35">
        <f>MAX($B$2:B35)</f>
        <v>1372.66</v>
      </c>
      <c r="T35">
        <f t="shared" si="0"/>
        <v>-7.0884268500575652E-3</v>
      </c>
      <c r="U35" t="str">
        <f t="shared" si="1"/>
        <v>Bull</v>
      </c>
      <c r="V35" t="s">
        <v>23</v>
      </c>
      <c r="W35" t="str">
        <f t="shared" si="2"/>
        <v>Uptrend</v>
      </c>
      <c r="X35" t="s">
        <v>25</v>
      </c>
      <c r="Y35">
        <v>28.2942</v>
      </c>
      <c r="Z35" t="str">
        <f t="shared" si="3"/>
        <v>Cheap</v>
      </c>
    </row>
    <row r="36" spans="1:26" x14ac:dyDescent="0.25">
      <c r="A36" s="1">
        <v>36465</v>
      </c>
      <c r="B36">
        <v>1388.95</v>
      </c>
      <c r="C36">
        <v>454.07983000000002</v>
      </c>
      <c r="D36">
        <v>19.59</v>
      </c>
      <c r="E36">
        <v>7.95</v>
      </c>
      <c r="F36">
        <v>11.26</v>
      </c>
      <c r="G36">
        <v>0.81799999999999995</v>
      </c>
      <c r="H36">
        <v>2.31</v>
      </c>
      <c r="I36">
        <v>7.36</v>
      </c>
      <c r="J36">
        <v>293</v>
      </c>
      <c r="K36">
        <v>187.75</v>
      </c>
      <c r="L36">
        <v>5.7</v>
      </c>
      <c r="M36">
        <v>6.1409997900000004</v>
      </c>
      <c r="N36">
        <v>6.30900002</v>
      </c>
      <c r="O36">
        <v>6.05999994</v>
      </c>
      <c r="P36">
        <v>24.59</v>
      </c>
      <c r="Q36">
        <v>24.18</v>
      </c>
      <c r="R36">
        <v>6.2059998500000004</v>
      </c>
      <c r="S36">
        <f>MAX($B$2:B36)</f>
        <v>1388.95</v>
      </c>
      <c r="T36">
        <f t="shared" si="0"/>
        <v>0</v>
      </c>
      <c r="U36" t="str">
        <f t="shared" si="1"/>
        <v>Bull</v>
      </c>
      <c r="V36" t="s">
        <v>23</v>
      </c>
      <c r="W36" t="str">
        <f t="shared" si="2"/>
        <v>Uptrend</v>
      </c>
      <c r="X36" t="s">
        <v>25</v>
      </c>
      <c r="Y36">
        <v>28.833500000000001</v>
      </c>
      <c r="Z36" t="str">
        <f t="shared" si="3"/>
        <v>Cheap</v>
      </c>
    </row>
    <row r="37" spans="1:26" x14ac:dyDescent="0.25">
      <c r="A37" s="1">
        <v>36495</v>
      </c>
      <c r="B37">
        <v>1469.25</v>
      </c>
      <c r="C37">
        <v>504.75</v>
      </c>
      <c r="D37">
        <v>20.43</v>
      </c>
      <c r="E37">
        <v>8.1</v>
      </c>
      <c r="F37">
        <v>11.34</v>
      </c>
      <c r="G37">
        <v>0.86299999999999999</v>
      </c>
      <c r="H37">
        <v>2.33</v>
      </c>
      <c r="I37">
        <v>7.55</v>
      </c>
      <c r="J37">
        <v>289.60000000000002</v>
      </c>
      <c r="K37">
        <v>204.5</v>
      </c>
      <c r="L37">
        <v>5.98</v>
      </c>
      <c r="M37">
        <v>6.25</v>
      </c>
      <c r="N37">
        <v>6.42299986</v>
      </c>
      <c r="O37">
        <v>6.1589999200000003</v>
      </c>
      <c r="P37">
        <v>25.75</v>
      </c>
      <c r="Q37">
        <v>23.4</v>
      </c>
      <c r="R37">
        <v>6.3680000300000001</v>
      </c>
      <c r="S37">
        <f>MAX($B$2:B37)</f>
        <v>1469.25</v>
      </c>
      <c r="T37">
        <f t="shared" si="0"/>
        <v>0</v>
      </c>
      <c r="U37" t="str">
        <f t="shared" si="1"/>
        <v>Bull</v>
      </c>
      <c r="V37" t="s">
        <v>23</v>
      </c>
      <c r="W37" t="str">
        <f t="shared" si="2"/>
        <v>Uptrend</v>
      </c>
      <c r="X37" t="s">
        <v>25</v>
      </c>
      <c r="Y37">
        <v>30.501300000000001</v>
      </c>
      <c r="Z37" t="str">
        <f t="shared" si="3"/>
        <v>Cheap</v>
      </c>
    </row>
    <row r="38" spans="1:26" x14ac:dyDescent="0.25">
      <c r="A38" s="1">
        <v>36526</v>
      </c>
      <c r="B38">
        <v>1394.46</v>
      </c>
      <c r="C38">
        <v>496.22998000000001</v>
      </c>
      <c r="D38">
        <v>20.77</v>
      </c>
      <c r="E38">
        <v>8.24</v>
      </c>
      <c r="F38">
        <v>11.62</v>
      </c>
      <c r="G38">
        <v>0.84950000000000003</v>
      </c>
      <c r="H38">
        <v>2.665</v>
      </c>
      <c r="I38">
        <v>7.78</v>
      </c>
      <c r="J38">
        <v>286.2</v>
      </c>
      <c r="K38">
        <v>220</v>
      </c>
      <c r="L38">
        <v>6.3</v>
      </c>
      <c r="M38">
        <v>6.6750001900000004</v>
      </c>
      <c r="N38">
        <v>6.5229997600000003</v>
      </c>
      <c r="O38">
        <v>6.5269999500000004</v>
      </c>
      <c r="P38">
        <v>27.62</v>
      </c>
      <c r="Q38">
        <v>24.95</v>
      </c>
      <c r="R38">
        <v>6.6989998799999997</v>
      </c>
      <c r="S38">
        <f>MAX($B$2:B38)</f>
        <v>1469.25</v>
      </c>
      <c r="T38">
        <f t="shared" si="0"/>
        <v>-5.0903522205206712E-2</v>
      </c>
      <c r="U38" t="str">
        <f t="shared" si="1"/>
        <v>Bull</v>
      </c>
      <c r="V38" t="s">
        <v>20</v>
      </c>
      <c r="W38" t="str">
        <f t="shared" si="2"/>
        <v>Uptrend</v>
      </c>
      <c r="X38" t="s">
        <v>25</v>
      </c>
      <c r="Y38">
        <v>27.369199999999999</v>
      </c>
      <c r="Z38" t="str">
        <f t="shared" si="3"/>
        <v>Cheap</v>
      </c>
    </row>
    <row r="39" spans="1:26" x14ac:dyDescent="0.25">
      <c r="A39" s="1">
        <v>36557</v>
      </c>
      <c r="B39">
        <v>1359.78</v>
      </c>
      <c r="C39">
        <v>577.70996000000002</v>
      </c>
      <c r="D39">
        <v>20.51</v>
      </c>
      <c r="E39">
        <v>8.2200000000000006</v>
      </c>
      <c r="F39">
        <v>11.73</v>
      </c>
      <c r="G39">
        <v>0.79800000000000004</v>
      </c>
      <c r="H39">
        <v>2.7650000000000001</v>
      </c>
      <c r="I39">
        <v>7.68</v>
      </c>
      <c r="J39">
        <v>294.2</v>
      </c>
      <c r="K39">
        <v>223.75</v>
      </c>
      <c r="L39">
        <v>6.2</v>
      </c>
      <c r="M39">
        <v>6.5760002100000001</v>
      </c>
      <c r="N39">
        <v>6.1890001300000002</v>
      </c>
      <c r="O39">
        <v>6.5170002</v>
      </c>
      <c r="P39">
        <v>30.45</v>
      </c>
      <c r="Q39">
        <v>23.37</v>
      </c>
      <c r="R39">
        <v>6.4180002199999997</v>
      </c>
      <c r="S39">
        <f>MAX($B$2:B39)</f>
        <v>1469.25</v>
      </c>
      <c r="T39">
        <f t="shared" si="0"/>
        <v>-7.450740173557939E-2</v>
      </c>
      <c r="U39" t="str">
        <f t="shared" si="1"/>
        <v>Bull</v>
      </c>
      <c r="V39" t="s">
        <v>20</v>
      </c>
      <c r="W39" t="str">
        <f t="shared" si="2"/>
        <v>Uptrend</v>
      </c>
      <c r="X39" t="s">
        <v>25</v>
      </c>
      <c r="Y39">
        <v>26.8188</v>
      </c>
      <c r="Z39" t="str">
        <f t="shared" si="3"/>
        <v>Cheap</v>
      </c>
    </row>
    <row r="40" spans="1:26" x14ac:dyDescent="0.25">
      <c r="A40" s="1">
        <v>36586</v>
      </c>
      <c r="B40">
        <v>1498.58</v>
      </c>
      <c r="C40">
        <v>539.09009000000003</v>
      </c>
      <c r="D40">
        <v>20.18</v>
      </c>
      <c r="E40">
        <v>8.2100000000000009</v>
      </c>
      <c r="F40">
        <v>12.08</v>
      </c>
      <c r="G40">
        <v>0.80500000000000005</v>
      </c>
      <c r="H40">
        <v>2.9449999999999998</v>
      </c>
      <c r="I40">
        <v>7.68</v>
      </c>
      <c r="J40">
        <v>281.39999999999998</v>
      </c>
      <c r="K40">
        <v>235.75</v>
      </c>
      <c r="L40">
        <v>6.28</v>
      </c>
      <c r="M40">
        <v>6.3309998500000004</v>
      </c>
      <c r="N40">
        <v>5.8759999299999999</v>
      </c>
      <c r="O40">
        <v>6.4829998</v>
      </c>
      <c r="P40">
        <v>26.9</v>
      </c>
      <c r="Q40">
        <v>23.67</v>
      </c>
      <c r="R40">
        <v>6.04799986</v>
      </c>
      <c r="S40">
        <f>MAX($B$2:B40)</f>
        <v>1498.58</v>
      </c>
      <c r="T40">
        <f t="shared" si="0"/>
        <v>0</v>
      </c>
      <c r="U40" t="str">
        <f t="shared" si="1"/>
        <v>Bull</v>
      </c>
      <c r="V40" t="s">
        <v>20</v>
      </c>
      <c r="W40" t="str">
        <f t="shared" si="2"/>
        <v>Uptrend</v>
      </c>
      <c r="X40" t="s">
        <v>25</v>
      </c>
      <c r="Y40">
        <v>29.412800000000001</v>
      </c>
      <c r="Z40" t="str">
        <f t="shared" si="3"/>
        <v>Cheap</v>
      </c>
    </row>
    <row r="41" spans="1:26" x14ac:dyDescent="0.25">
      <c r="A41" s="1">
        <v>36617</v>
      </c>
      <c r="B41">
        <v>1456.04</v>
      </c>
      <c r="C41">
        <v>506.25</v>
      </c>
      <c r="D41">
        <v>20.58</v>
      </c>
      <c r="E41">
        <v>8.58</v>
      </c>
      <c r="F41">
        <v>12.41</v>
      </c>
      <c r="G41">
        <v>0.79600000000000004</v>
      </c>
      <c r="H41">
        <v>3.141</v>
      </c>
      <c r="I41">
        <v>7.64</v>
      </c>
      <c r="J41">
        <v>274.7</v>
      </c>
      <c r="K41">
        <v>231.5</v>
      </c>
      <c r="L41">
        <v>6.24</v>
      </c>
      <c r="M41">
        <v>6.5159997900000004</v>
      </c>
      <c r="N41">
        <v>5.9850001300000004</v>
      </c>
      <c r="O41">
        <v>6.6170001000000003</v>
      </c>
      <c r="P41">
        <v>25.8</v>
      </c>
      <c r="Q41">
        <v>26.2</v>
      </c>
      <c r="R41">
        <v>6.2270002399999997</v>
      </c>
      <c r="S41">
        <f>MAX($B$2:B41)</f>
        <v>1498.58</v>
      </c>
      <c r="T41">
        <f t="shared" si="0"/>
        <v>-2.8386872906351324E-2</v>
      </c>
      <c r="U41" t="str">
        <f t="shared" si="1"/>
        <v>Bull</v>
      </c>
      <c r="V41" t="s">
        <v>21</v>
      </c>
      <c r="W41" t="str">
        <f t="shared" si="2"/>
        <v>Uptrend</v>
      </c>
      <c r="X41" t="s">
        <v>25</v>
      </c>
      <c r="Y41">
        <v>27.974399999999999</v>
      </c>
      <c r="Z41" t="str">
        <f t="shared" si="3"/>
        <v>Cheap</v>
      </c>
    </row>
    <row r="42" spans="1:26" x14ac:dyDescent="0.25">
      <c r="A42" s="1">
        <v>36647</v>
      </c>
      <c r="B42">
        <v>1420.65</v>
      </c>
      <c r="C42">
        <v>476.17993000000001</v>
      </c>
      <c r="D42">
        <v>22.78</v>
      </c>
      <c r="E42">
        <v>8.7899999999999991</v>
      </c>
      <c r="F42">
        <v>12.71</v>
      </c>
      <c r="G42">
        <v>0.8145</v>
      </c>
      <c r="H42">
        <v>4.3650000000000002</v>
      </c>
      <c r="I42">
        <v>7.99</v>
      </c>
      <c r="J42">
        <v>274.8</v>
      </c>
      <c r="K42">
        <v>225.5</v>
      </c>
      <c r="L42">
        <v>6.37</v>
      </c>
      <c r="M42">
        <v>6.6290001900000002</v>
      </c>
      <c r="N42">
        <v>6.0949997900000001</v>
      </c>
      <c r="O42">
        <v>6.74399996</v>
      </c>
      <c r="P42">
        <v>29.1</v>
      </c>
      <c r="Q42">
        <v>23.65</v>
      </c>
      <c r="R42">
        <v>6.3800001100000001</v>
      </c>
      <c r="S42">
        <f>MAX($B$2:B42)</f>
        <v>1498.58</v>
      </c>
      <c r="T42">
        <f t="shared" si="0"/>
        <v>-5.2002562425762948E-2</v>
      </c>
      <c r="U42" t="str">
        <f t="shared" si="1"/>
        <v>Bull</v>
      </c>
      <c r="V42" t="s">
        <v>21</v>
      </c>
      <c r="W42" t="str">
        <f t="shared" si="2"/>
        <v>Uptrend</v>
      </c>
      <c r="X42" t="s">
        <v>25</v>
      </c>
      <c r="Y42">
        <v>27.3613</v>
      </c>
      <c r="Z42" t="str">
        <f t="shared" si="3"/>
        <v>Cheap</v>
      </c>
    </row>
    <row r="43" spans="1:26" x14ac:dyDescent="0.25">
      <c r="A43" s="1">
        <v>36678</v>
      </c>
      <c r="B43">
        <v>1454.6</v>
      </c>
      <c r="C43">
        <v>517.23999000000003</v>
      </c>
      <c r="D43">
        <v>21.92</v>
      </c>
      <c r="E43">
        <v>8.43</v>
      </c>
      <c r="F43">
        <v>12.42</v>
      </c>
      <c r="G43">
        <v>0.82399999999999995</v>
      </c>
      <c r="H43">
        <v>4.4400000000000004</v>
      </c>
      <c r="I43">
        <v>7.67</v>
      </c>
      <c r="J43">
        <v>291.5</v>
      </c>
      <c r="K43">
        <v>195.75</v>
      </c>
      <c r="L43">
        <v>6.08</v>
      </c>
      <c r="M43">
        <v>6.1970000299999999</v>
      </c>
      <c r="N43">
        <v>5.8779997799999997</v>
      </c>
      <c r="O43">
        <v>6.3619999900000002</v>
      </c>
      <c r="P43">
        <v>32.43</v>
      </c>
      <c r="Q43">
        <v>19.54</v>
      </c>
      <c r="R43">
        <v>6.0359997700000001</v>
      </c>
      <c r="S43">
        <f>MAX($B$2:B43)</f>
        <v>1498.58</v>
      </c>
      <c r="T43">
        <f t="shared" si="0"/>
        <v>-2.9347782567497243E-2</v>
      </c>
      <c r="U43" t="str">
        <f t="shared" si="1"/>
        <v>Bull</v>
      </c>
      <c r="V43" t="s">
        <v>21</v>
      </c>
      <c r="W43" t="str">
        <f t="shared" si="2"/>
        <v>Uptrend</v>
      </c>
      <c r="X43" t="s">
        <v>25</v>
      </c>
      <c r="Y43">
        <v>28.016200000000001</v>
      </c>
      <c r="Z43" t="str">
        <f t="shared" si="3"/>
        <v>Cheap</v>
      </c>
    </row>
    <row r="44" spans="1:26" x14ac:dyDescent="0.25">
      <c r="A44" s="1">
        <v>36708</v>
      </c>
      <c r="B44">
        <v>1430.84</v>
      </c>
      <c r="C44">
        <v>500.63988999999998</v>
      </c>
      <c r="D44">
        <v>22.34</v>
      </c>
      <c r="E44">
        <v>8.32</v>
      </c>
      <c r="F44">
        <v>12.47</v>
      </c>
      <c r="G44">
        <v>0.87450000000000006</v>
      </c>
      <c r="H44">
        <v>3.7749999999999999</v>
      </c>
      <c r="I44">
        <v>7.65</v>
      </c>
      <c r="J44">
        <v>283.2</v>
      </c>
      <c r="K44">
        <v>180.25</v>
      </c>
      <c r="L44">
        <v>6.07</v>
      </c>
      <c r="M44">
        <v>6.1300001100000001</v>
      </c>
      <c r="N44">
        <v>5.7719998400000003</v>
      </c>
      <c r="O44">
        <v>6.2670002</v>
      </c>
      <c r="P44">
        <v>27.45</v>
      </c>
      <c r="Q44">
        <v>20.74</v>
      </c>
      <c r="R44">
        <v>6.0040001900000002</v>
      </c>
      <c r="S44">
        <f>MAX($B$2:B44)</f>
        <v>1498.58</v>
      </c>
      <c r="T44">
        <f t="shared" si="0"/>
        <v>-4.5202791976404338E-2</v>
      </c>
      <c r="U44" t="str">
        <f t="shared" si="1"/>
        <v>Bull</v>
      </c>
      <c r="V44" t="s">
        <v>22</v>
      </c>
      <c r="W44" t="str">
        <f t="shared" si="2"/>
        <v>Uptrend</v>
      </c>
      <c r="X44" t="s">
        <v>25</v>
      </c>
      <c r="Y44">
        <v>26.6449</v>
      </c>
      <c r="Z44" t="str">
        <f t="shared" si="3"/>
        <v>Cheap</v>
      </c>
    </row>
    <row r="45" spans="1:26" x14ac:dyDescent="0.25">
      <c r="A45" s="1">
        <v>36739</v>
      </c>
      <c r="B45">
        <v>1517.59</v>
      </c>
      <c r="C45">
        <v>537.88989000000004</v>
      </c>
      <c r="D45">
        <v>22.41</v>
      </c>
      <c r="E45">
        <v>8.16</v>
      </c>
      <c r="F45">
        <v>12.43</v>
      </c>
      <c r="G45">
        <v>0.89500000000000002</v>
      </c>
      <c r="H45">
        <v>4.78</v>
      </c>
      <c r="I45">
        <v>7.55</v>
      </c>
      <c r="J45">
        <v>282.10000000000002</v>
      </c>
      <c r="K45">
        <v>192.75</v>
      </c>
      <c r="L45">
        <v>6.22</v>
      </c>
      <c r="M45">
        <v>6.0679998399999997</v>
      </c>
      <c r="N45">
        <v>5.7319998700000001</v>
      </c>
      <c r="O45">
        <v>6.2639999399999997</v>
      </c>
      <c r="P45">
        <v>33.1</v>
      </c>
      <c r="Q45">
        <v>16.84</v>
      </c>
      <c r="R45">
        <v>5.7950000800000003</v>
      </c>
      <c r="S45">
        <f>MAX($B$2:B45)</f>
        <v>1517.59</v>
      </c>
      <c r="T45">
        <f t="shared" si="0"/>
        <v>0</v>
      </c>
      <c r="U45" t="str">
        <f t="shared" si="1"/>
        <v>Bull</v>
      </c>
      <c r="V45" t="s">
        <v>22</v>
      </c>
      <c r="W45" t="str">
        <f t="shared" si="2"/>
        <v>Uptrend</v>
      </c>
      <c r="X45" t="s">
        <v>25</v>
      </c>
      <c r="Y45">
        <v>28.2622</v>
      </c>
      <c r="Z45" t="str">
        <f t="shared" si="3"/>
        <v>Expensive</v>
      </c>
    </row>
    <row r="46" spans="1:26" x14ac:dyDescent="0.25">
      <c r="A46" s="1">
        <v>36770</v>
      </c>
      <c r="B46">
        <v>1436.48</v>
      </c>
      <c r="C46">
        <v>521.36986999999999</v>
      </c>
      <c r="D46">
        <v>23.42</v>
      </c>
      <c r="E46">
        <v>8.1300000000000008</v>
      </c>
      <c r="F46">
        <v>12.72</v>
      </c>
      <c r="G46">
        <v>0.92049999999999998</v>
      </c>
      <c r="H46">
        <v>5.2</v>
      </c>
      <c r="I46">
        <v>7.62</v>
      </c>
      <c r="J46">
        <v>276.89999999999998</v>
      </c>
      <c r="K46">
        <v>192</v>
      </c>
      <c r="L46">
        <v>6.07</v>
      </c>
      <c r="M46">
        <v>5.8709998099999998</v>
      </c>
      <c r="N46">
        <v>5.88600016</v>
      </c>
      <c r="O46">
        <v>6.0079998999999997</v>
      </c>
      <c r="P46">
        <v>30.86</v>
      </c>
      <c r="Q46">
        <v>20.57</v>
      </c>
      <c r="R46">
        <v>5.8249998099999996</v>
      </c>
      <c r="S46">
        <f>MAX($B$2:B46)</f>
        <v>1517.59</v>
      </c>
      <c r="T46">
        <f t="shared" si="0"/>
        <v>-5.3446583069208353E-2</v>
      </c>
      <c r="U46" t="str">
        <f t="shared" si="1"/>
        <v>Bull</v>
      </c>
      <c r="V46" t="s">
        <v>22</v>
      </c>
      <c r="W46" t="str">
        <f t="shared" si="2"/>
        <v>Downtrend</v>
      </c>
      <c r="X46" t="s">
        <v>25</v>
      </c>
      <c r="Y46">
        <v>26.750699999999998</v>
      </c>
      <c r="Z46" t="str">
        <f t="shared" si="3"/>
        <v>Cheap</v>
      </c>
    </row>
    <row r="47" spans="1:26" x14ac:dyDescent="0.25">
      <c r="A47" s="1">
        <v>36800</v>
      </c>
      <c r="B47">
        <v>1429.39</v>
      </c>
      <c r="C47">
        <v>497.67993000000001</v>
      </c>
      <c r="D47">
        <v>25.19</v>
      </c>
      <c r="E47">
        <v>8.44</v>
      </c>
      <c r="F47">
        <v>13.67</v>
      </c>
      <c r="G47">
        <v>0.84850000000000003</v>
      </c>
      <c r="H47">
        <v>4.5</v>
      </c>
      <c r="I47">
        <v>7.55</v>
      </c>
      <c r="J47">
        <v>266.39999999999998</v>
      </c>
      <c r="K47">
        <v>199.75</v>
      </c>
      <c r="L47">
        <v>6.12</v>
      </c>
      <c r="M47">
        <v>5.83300018</v>
      </c>
      <c r="N47">
        <v>5.7600002300000002</v>
      </c>
      <c r="O47">
        <v>5.9899997699999998</v>
      </c>
      <c r="P47">
        <v>32.69</v>
      </c>
      <c r="Q47">
        <v>23.63</v>
      </c>
      <c r="R47">
        <v>5.7360000600000003</v>
      </c>
      <c r="S47">
        <f>MAX($B$2:B47)</f>
        <v>1517.59</v>
      </c>
      <c r="T47">
        <f t="shared" si="0"/>
        <v>-5.8118464143806843E-2</v>
      </c>
      <c r="U47" t="str">
        <f t="shared" si="1"/>
        <v>Bull</v>
      </c>
      <c r="V47" t="s">
        <v>23</v>
      </c>
      <c r="W47" t="str">
        <f t="shared" si="2"/>
        <v>Downtrend</v>
      </c>
      <c r="X47" t="s">
        <v>25</v>
      </c>
      <c r="Y47">
        <v>28.588000000000001</v>
      </c>
      <c r="Z47" t="str">
        <f t="shared" si="3"/>
        <v>Expensive</v>
      </c>
    </row>
    <row r="48" spans="1:26" x14ac:dyDescent="0.25">
      <c r="A48" s="1">
        <v>36831</v>
      </c>
      <c r="B48">
        <v>1314.95</v>
      </c>
      <c r="C48">
        <v>445.93993999999998</v>
      </c>
      <c r="D48">
        <v>28.28</v>
      </c>
      <c r="E48">
        <v>8.24</v>
      </c>
      <c r="F48">
        <v>14.61</v>
      </c>
      <c r="G48">
        <v>0.84550000000000003</v>
      </c>
      <c r="H48">
        <v>6.58</v>
      </c>
      <c r="I48">
        <v>7.45</v>
      </c>
      <c r="J48">
        <v>273.3</v>
      </c>
      <c r="K48">
        <v>207.5</v>
      </c>
      <c r="L48">
        <v>5.92</v>
      </c>
      <c r="M48">
        <v>5.4730000499999996</v>
      </c>
      <c r="N48">
        <v>5.6449999799999997</v>
      </c>
      <c r="O48">
        <v>5.7160000799999997</v>
      </c>
      <c r="P48">
        <v>33.799999999999997</v>
      </c>
      <c r="Q48">
        <v>29.65</v>
      </c>
      <c r="R48">
        <v>5.5300002099999999</v>
      </c>
      <c r="S48">
        <f>MAX($B$2:B48)</f>
        <v>1517.59</v>
      </c>
      <c r="T48">
        <f t="shared" si="0"/>
        <v>-0.13352750084014778</v>
      </c>
      <c r="U48" t="str">
        <f t="shared" si="1"/>
        <v>Bull</v>
      </c>
      <c r="V48" t="s">
        <v>23</v>
      </c>
      <c r="W48" t="str">
        <f t="shared" si="2"/>
        <v>Downtrend</v>
      </c>
      <c r="X48" t="s">
        <v>25</v>
      </c>
      <c r="Y48">
        <v>26.298999999999999</v>
      </c>
      <c r="Z48" t="str">
        <f t="shared" si="3"/>
        <v>Cheap</v>
      </c>
    </row>
    <row r="49" spans="1:26" x14ac:dyDescent="0.25">
      <c r="A49" s="1">
        <v>36861</v>
      </c>
      <c r="B49">
        <v>1320.5</v>
      </c>
      <c r="C49">
        <v>483.52978999999999</v>
      </c>
      <c r="D49">
        <v>29.09</v>
      </c>
      <c r="E49">
        <v>7.97</v>
      </c>
      <c r="F49">
        <v>14.36</v>
      </c>
      <c r="G49">
        <v>0.84299999999999997</v>
      </c>
      <c r="H49">
        <v>9.7750000000000004</v>
      </c>
      <c r="I49">
        <v>7.21</v>
      </c>
      <c r="J49">
        <v>273.60000000000002</v>
      </c>
      <c r="K49">
        <v>230</v>
      </c>
      <c r="L49">
        <v>5.32</v>
      </c>
      <c r="M49">
        <v>5.0149998699999996</v>
      </c>
      <c r="N49">
        <v>5.4439997699999996</v>
      </c>
      <c r="O49">
        <v>5.1830000900000002</v>
      </c>
      <c r="P49">
        <v>26.8</v>
      </c>
      <c r="Q49">
        <v>26.85</v>
      </c>
      <c r="R49">
        <v>5.1240000700000001</v>
      </c>
      <c r="S49">
        <f>MAX($B$2:B49)</f>
        <v>1517.59</v>
      </c>
      <c r="T49">
        <f t="shared" si="0"/>
        <v>-0.12987038659980624</v>
      </c>
      <c r="U49" t="str">
        <f t="shared" si="1"/>
        <v>Bull</v>
      </c>
      <c r="V49" t="s">
        <v>23</v>
      </c>
      <c r="W49" t="str">
        <f t="shared" si="2"/>
        <v>Downtrend</v>
      </c>
      <c r="X49" t="s">
        <v>25</v>
      </c>
      <c r="Y49">
        <v>26.4056</v>
      </c>
      <c r="Z49" t="str">
        <f t="shared" si="3"/>
        <v>Cheap</v>
      </c>
    </row>
    <row r="50" spans="1:26" x14ac:dyDescent="0.25">
      <c r="A50" s="1">
        <v>36892</v>
      </c>
      <c r="B50">
        <v>1366.01</v>
      </c>
      <c r="C50">
        <v>508.33983999999998</v>
      </c>
      <c r="D50">
        <v>23.63</v>
      </c>
      <c r="E50">
        <v>7.52</v>
      </c>
      <c r="F50">
        <v>12.9</v>
      </c>
      <c r="G50">
        <v>0.84550000000000003</v>
      </c>
      <c r="H50">
        <v>5.65</v>
      </c>
      <c r="I50">
        <v>7.15</v>
      </c>
      <c r="J50">
        <v>268</v>
      </c>
      <c r="K50">
        <v>208.5</v>
      </c>
      <c r="L50">
        <v>4.5999999999999996</v>
      </c>
      <c r="M50">
        <v>4.8969998400000003</v>
      </c>
      <c r="N50">
        <v>5.5929999400000003</v>
      </c>
      <c r="O50">
        <v>4.6999998099999996</v>
      </c>
      <c r="P50">
        <v>28.7</v>
      </c>
      <c r="Q50">
        <v>22.02</v>
      </c>
      <c r="R50">
        <v>5.2309999500000002</v>
      </c>
      <c r="S50">
        <f>MAX($B$2:B50)</f>
        <v>1517.59</v>
      </c>
      <c r="T50">
        <f t="shared" si="0"/>
        <v>-9.9882049829005157E-2</v>
      </c>
      <c r="U50" t="str">
        <f t="shared" si="1"/>
        <v>Bull</v>
      </c>
      <c r="V50" t="s">
        <v>20</v>
      </c>
      <c r="W50" t="str">
        <f t="shared" si="2"/>
        <v>Downtrend</v>
      </c>
      <c r="X50" t="s">
        <v>24</v>
      </c>
      <c r="Y50">
        <v>30.061800000000002</v>
      </c>
      <c r="Z50" t="str">
        <f t="shared" si="3"/>
        <v>Expensive</v>
      </c>
    </row>
    <row r="51" spans="1:26" x14ac:dyDescent="0.25">
      <c r="A51" s="1">
        <v>36923</v>
      </c>
      <c r="B51">
        <v>1239.94</v>
      </c>
      <c r="C51">
        <v>474.36986999999999</v>
      </c>
      <c r="D51">
        <v>22.57</v>
      </c>
      <c r="E51">
        <v>7.42</v>
      </c>
      <c r="F51">
        <v>12.55</v>
      </c>
      <c r="G51">
        <v>0.81599999999999995</v>
      </c>
      <c r="H51">
        <v>5.2450000000000001</v>
      </c>
      <c r="I51">
        <v>7.1</v>
      </c>
      <c r="J51">
        <v>267.8</v>
      </c>
      <c r="K51">
        <v>219.75</v>
      </c>
      <c r="L51">
        <v>4.47</v>
      </c>
      <c r="M51">
        <v>4.7290000900000004</v>
      </c>
      <c r="N51">
        <v>5.3530001599999997</v>
      </c>
      <c r="O51">
        <v>4.43499994</v>
      </c>
      <c r="P51">
        <v>27.42</v>
      </c>
      <c r="Q51">
        <v>28.35</v>
      </c>
      <c r="R51">
        <v>4.9559998500000004</v>
      </c>
      <c r="S51">
        <f>MAX($B$2:B51)</f>
        <v>1517.59</v>
      </c>
      <c r="T51">
        <f t="shared" si="0"/>
        <v>-0.18295455294249427</v>
      </c>
      <c r="U51" t="str">
        <f t="shared" si="1"/>
        <v>Bull</v>
      </c>
      <c r="V51" t="s">
        <v>20</v>
      </c>
      <c r="W51" t="str">
        <f t="shared" si="2"/>
        <v>Downtrend</v>
      </c>
      <c r="X51" t="s">
        <v>24</v>
      </c>
      <c r="Y51">
        <v>27.287400000000002</v>
      </c>
      <c r="Z51" t="str">
        <f t="shared" si="3"/>
        <v>Cheap</v>
      </c>
    </row>
    <row r="52" spans="1:26" x14ac:dyDescent="0.25">
      <c r="A52" s="1">
        <v>36951</v>
      </c>
      <c r="B52">
        <v>1160.3399999999999</v>
      </c>
      <c r="C52">
        <v>450.52978999999999</v>
      </c>
      <c r="D52">
        <v>24.94</v>
      </c>
      <c r="E52">
        <v>7.35</v>
      </c>
      <c r="F52">
        <v>12.98</v>
      </c>
      <c r="G52">
        <v>0.76400000000000001</v>
      </c>
      <c r="H52">
        <v>5.03</v>
      </c>
      <c r="I52">
        <v>6.98</v>
      </c>
      <c r="J52">
        <v>259.2</v>
      </c>
      <c r="K52">
        <v>206.5</v>
      </c>
      <c r="L52">
        <v>4.09</v>
      </c>
      <c r="M52">
        <v>4.6560001399999997</v>
      </c>
      <c r="N52">
        <v>5.4990000700000001</v>
      </c>
      <c r="O52">
        <v>4.3039999</v>
      </c>
      <c r="P52">
        <v>26.4</v>
      </c>
      <c r="Q52">
        <v>28.64</v>
      </c>
      <c r="R52">
        <v>4.9990000700000001</v>
      </c>
      <c r="S52">
        <f>MAX($B$2:B52)</f>
        <v>1517.59</v>
      </c>
      <c r="T52">
        <f t="shared" si="0"/>
        <v>-0.23540613736252877</v>
      </c>
      <c r="U52" t="str">
        <f t="shared" si="1"/>
        <v>Bear</v>
      </c>
      <c r="V52" t="s">
        <v>20</v>
      </c>
      <c r="W52" t="str">
        <f t="shared" si="2"/>
        <v>Downtrend</v>
      </c>
      <c r="X52" t="s">
        <v>24</v>
      </c>
      <c r="Y52">
        <v>25.535399999999999</v>
      </c>
      <c r="Z52" t="str">
        <f t="shared" si="3"/>
        <v>Cheap</v>
      </c>
    </row>
    <row r="53" spans="1:26" x14ac:dyDescent="0.25">
      <c r="A53" s="1">
        <v>36982</v>
      </c>
      <c r="B53">
        <v>1249.48</v>
      </c>
      <c r="C53">
        <v>485.31981999999999</v>
      </c>
      <c r="D53">
        <v>25.38</v>
      </c>
      <c r="E53">
        <v>7.43</v>
      </c>
      <c r="F53">
        <v>13.14</v>
      </c>
      <c r="G53">
        <v>0.77700000000000002</v>
      </c>
      <c r="H53">
        <v>4.6950000000000003</v>
      </c>
      <c r="I53">
        <v>7.2</v>
      </c>
      <c r="J53">
        <v>264.39999999999998</v>
      </c>
      <c r="K53">
        <v>203</v>
      </c>
      <c r="L53">
        <v>3.94</v>
      </c>
      <c r="M53">
        <v>4.7179999400000003</v>
      </c>
      <c r="N53">
        <v>5.70800018</v>
      </c>
      <c r="O53">
        <v>4.2680001299999999</v>
      </c>
      <c r="P53">
        <v>28.46</v>
      </c>
      <c r="Q53">
        <v>25.48</v>
      </c>
      <c r="R53">
        <v>5.1859998699999998</v>
      </c>
      <c r="S53">
        <f>MAX($B$2:B53)</f>
        <v>1517.59</v>
      </c>
      <c r="T53">
        <f t="shared" si="0"/>
        <v>-0.17666827008612335</v>
      </c>
      <c r="U53" t="str">
        <f t="shared" si="1"/>
        <v>Bull</v>
      </c>
      <c r="V53" t="s">
        <v>21</v>
      </c>
      <c r="W53" t="str">
        <f t="shared" si="2"/>
        <v>Downtrend</v>
      </c>
      <c r="X53" t="s">
        <v>24</v>
      </c>
      <c r="Y53">
        <v>33.9619</v>
      </c>
      <c r="Z53" t="str">
        <f t="shared" si="3"/>
        <v>Expensive</v>
      </c>
    </row>
    <row r="54" spans="1:26" x14ac:dyDescent="0.25">
      <c r="A54" s="1">
        <v>37012</v>
      </c>
      <c r="B54">
        <v>1255.8399999999999</v>
      </c>
      <c r="C54">
        <v>496.5</v>
      </c>
      <c r="D54">
        <v>24.48</v>
      </c>
      <c r="E54">
        <v>7.32</v>
      </c>
      <c r="F54">
        <v>12.8</v>
      </c>
      <c r="G54">
        <v>0.75749999999999995</v>
      </c>
      <c r="H54">
        <v>3.9140000000000001</v>
      </c>
      <c r="I54">
        <v>7.29</v>
      </c>
      <c r="J54">
        <v>266.89999999999998</v>
      </c>
      <c r="K54">
        <v>190.25</v>
      </c>
      <c r="L54">
        <v>3.63</v>
      </c>
      <c r="M54">
        <v>5.0460000000000003</v>
      </c>
      <c r="N54">
        <v>5.8429999400000003</v>
      </c>
      <c r="O54">
        <v>4.31599998</v>
      </c>
      <c r="P54">
        <v>28.37</v>
      </c>
      <c r="Q54">
        <v>22.64</v>
      </c>
      <c r="R54">
        <v>5.51100016</v>
      </c>
      <c r="S54">
        <f>MAX($B$2:B54)</f>
        <v>1517.59</v>
      </c>
      <c r="T54">
        <f t="shared" si="0"/>
        <v>-0.17247741484854276</v>
      </c>
      <c r="U54" t="str">
        <f t="shared" si="1"/>
        <v>Bull</v>
      </c>
      <c r="V54" t="s">
        <v>21</v>
      </c>
      <c r="W54" t="str">
        <f t="shared" si="2"/>
        <v>Downtrend</v>
      </c>
      <c r="X54" t="s">
        <v>24</v>
      </c>
      <c r="Y54">
        <v>34.134799999999998</v>
      </c>
      <c r="Z54" t="str">
        <f t="shared" si="3"/>
        <v>Expensive</v>
      </c>
    </row>
    <row r="55" spans="1:26" x14ac:dyDescent="0.25">
      <c r="A55" s="1">
        <v>37043</v>
      </c>
      <c r="B55">
        <v>1226.99</v>
      </c>
      <c r="C55">
        <v>512.80005000000006</v>
      </c>
      <c r="D55">
        <v>26.12</v>
      </c>
      <c r="E55">
        <v>7.35</v>
      </c>
      <c r="F55">
        <v>13.29</v>
      </c>
      <c r="G55">
        <v>0.71350000000000002</v>
      </c>
      <c r="H55">
        <v>3.0960000000000001</v>
      </c>
      <c r="I55">
        <v>7.18</v>
      </c>
      <c r="J55">
        <v>271.3</v>
      </c>
      <c r="K55">
        <v>197.25</v>
      </c>
      <c r="L55">
        <v>3.72</v>
      </c>
      <c r="M55">
        <v>4.9099998500000002</v>
      </c>
      <c r="N55">
        <v>5.6810002300000004</v>
      </c>
      <c r="O55">
        <v>4.23799992</v>
      </c>
      <c r="P55">
        <v>26.25</v>
      </c>
      <c r="Q55">
        <v>19.059999999999999</v>
      </c>
      <c r="R55">
        <v>5.3410000799999997</v>
      </c>
      <c r="S55">
        <f>MAX($B$2:B55)</f>
        <v>1517.59</v>
      </c>
      <c r="T55">
        <f t="shared" si="0"/>
        <v>-0.19148781950329136</v>
      </c>
      <c r="U55" t="str">
        <f t="shared" si="1"/>
        <v>Bull</v>
      </c>
      <c r="V55" t="s">
        <v>21</v>
      </c>
      <c r="W55" t="str">
        <f t="shared" si="2"/>
        <v>Downtrend</v>
      </c>
      <c r="X55" t="s">
        <v>24</v>
      </c>
      <c r="Y55">
        <v>33.280200000000001</v>
      </c>
      <c r="Z55" t="str">
        <f t="shared" si="3"/>
        <v>Expensive</v>
      </c>
    </row>
    <row r="56" spans="1:26" x14ac:dyDescent="0.25">
      <c r="A56" s="1">
        <v>37073</v>
      </c>
      <c r="B56">
        <v>1211.22</v>
      </c>
      <c r="C56">
        <v>484.77978999999999</v>
      </c>
      <c r="D56">
        <v>25.75</v>
      </c>
      <c r="E56">
        <v>6.94</v>
      </c>
      <c r="F56">
        <v>12.98</v>
      </c>
      <c r="G56">
        <v>0.6825</v>
      </c>
      <c r="H56">
        <v>3.2959999999999998</v>
      </c>
      <c r="I56">
        <v>7.13</v>
      </c>
      <c r="J56">
        <v>269.2</v>
      </c>
      <c r="K56">
        <v>213</v>
      </c>
      <c r="L56">
        <v>3.53</v>
      </c>
      <c r="M56">
        <v>4.5630002000000003</v>
      </c>
      <c r="N56">
        <v>5.5159997900000004</v>
      </c>
      <c r="O56">
        <v>3.85400009</v>
      </c>
      <c r="P56">
        <v>26.35</v>
      </c>
      <c r="Q56">
        <v>21.62</v>
      </c>
      <c r="R56">
        <v>5.0739998799999997</v>
      </c>
      <c r="S56">
        <f>MAX($B$2:B56)</f>
        <v>1517.59</v>
      </c>
      <c r="T56">
        <f t="shared" si="0"/>
        <v>-0.20187929546188357</v>
      </c>
      <c r="U56" t="str">
        <f t="shared" si="1"/>
        <v>Bear</v>
      </c>
      <c r="V56" t="s">
        <v>22</v>
      </c>
      <c r="W56" t="str">
        <f t="shared" si="2"/>
        <v>Downtrend</v>
      </c>
      <c r="X56" t="s">
        <v>24</v>
      </c>
      <c r="Y56">
        <v>42.784500000000001</v>
      </c>
      <c r="Z56" t="str">
        <f t="shared" si="3"/>
        <v>Expensive</v>
      </c>
    </row>
    <row r="57" spans="1:26" x14ac:dyDescent="0.25">
      <c r="A57" s="1">
        <v>37104</v>
      </c>
      <c r="B57">
        <v>1133.58</v>
      </c>
      <c r="C57">
        <v>468.55981000000003</v>
      </c>
      <c r="D57">
        <v>24.98</v>
      </c>
      <c r="E57">
        <v>6.86</v>
      </c>
      <c r="F57">
        <v>12.62</v>
      </c>
      <c r="G57">
        <v>0.68700000000000006</v>
      </c>
      <c r="H57">
        <v>2.38</v>
      </c>
      <c r="I57">
        <v>7.02</v>
      </c>
      <c r="J57">
        <v>276.5</v>
      </c>
      <c r="K57">
        <v>217.5</v>
      </c>
      <c r="L57">
        <v>3.41</v>
      </c>
      <c r="M57">
        <v>4.3819999699999999</v>
      </c>
      <c r="N57">
        <v>5.38600016</v>
      </c>
      <c r="O57">
        <v>2.5999998999999998</v>
      </c>
      <c r="P57">
        <v>27.2</v>
      </c>
      <c r="Q57">
        <v>24.92</v>
      </c>
      <c r="R57">
        <v>4.8119997999999997</v>
      </c>
      <c r="S57">
        <f>MAX($B$2:B57)</f>
        <v>1517.59</v>
      </c>
      <c r="T57">
        <f t="shared" si="0"/>
        <v>-0.25303935845650011</v>
      </c>
      <c r="U57" t="str">
        <f t="shared" si="1"/>
        <v>Bear</v>
      </c>
      <c r="V57" t="s">
        <v>22</v>
      </c>
      <c r="W57" t="str">
        <f t="shared" si="2"/>
        <v>Downtrend</v>
      </c>
      <c r="X57" t="s">
        <v>24</v>
      </c>
      <c r="Y57">
        <v>40.041699999999999</v>
      </c>
      <c r="Z57" t="str">
        <f t="shared" si="3"/>
        <v>Expensive</v>
      </c>
    </row>
    <row r="58" spans="1:26" x14ac:dyDescent="0.25">
      <c r="A58" s="1">
        <v>37135</v>
      </c>
      <c r="B58">
        <v>1040.9000000000001</v>
      </c>
      <c r="C58">
        <v>404.86986999999999</v>
      </c>
      <c r="D58">
        <v>28.4</v>
      </c>
      <c r="E58">
        <v>6.85</v>
      </c>
      <c r="F58">
        <v>14.28</v>
      </c>
      <c r="G58">
        <v>0.65200000000000002</v>
      </c>
      <c r="H58">
        <v>2.2440000000000002</v>
      </c>
      <c r="I58">
        <v>7.17</v>
      </c>
      <c r="J58">
        <v>294</v>
      </c>
      <c r="K58">
        <v>211.75</v>
      </c>
      <c r="L58">
        <v>2.4900000000000002</v>
      </c>
      <c r="M58">
        <v>3.7420000999999998</v>
      </c>
      <c r="N58">
        <v>5.44099998</v>
      </c>
      <c r="O58">
        <v>2.7780001200000002</v>
      </c>
      <c r="P58">
        <v>23.43</v>
      </c>
      <c r="Q58">
        <v>31.93</v>
      </c>
      <c r="R58">
        <v>4.55900002</v>
      </c>
      <c r="S58">
        <f>MAX($B$2:B58)</f>
        <v>1517.59</v>
      </c>
      <c r="T58">
        <f t="shared" si="0"/>
        <v>-0.31410987157269082</v>
      </c>
      <c r="U58" t="str">
        <f t="shared" si="1"/>
        <v>Bear</v>
      </c>
      <c r="V58" t="s">
        <v>22</v>
      </c>
      <c r="W58" t="str">
        <f t="shared" si="2"/>
        <v>Downtrend</v>
      </c>
      <c r="X58" t="s">
        <v>24</v>
      </c>
      <c r="Y58">
        <v>36.769300000000001</v>
      </c>
      <c r="Z58" t="str">
        <f t="shared" si="3"/>
        <v>Expensive</v>
      </c>
    </row>
    <row r="59" spans="1:26" x14ac:dyDescent="0.25">
      <c r="A59" s="1">
        <v>37165</v>
      </c>
      <c r="B59">
        <v>1059.78</v>
      </c>
      <c r="C59">
        <v>428.16991999999999</v>
      </c>
      <c r="D59">
        <v>27.11</v>
      </c>
      <c r="E59">
        <v>6.63</v>
      </c>
      <c r="F59">
        <v>13.4</v>
      </c>
      <c r="G59">
        <v>0.625</v>
      </c>
      <c r="H59">
        <v>3.2909999999999999</v>
      </c>
      <c r="I59">
        <v>7.03</v>
      </c>
      <c r="J59">
        <v>280.5</v>
      </c>
      <c r="K59">
        <v>205.5</v>
      </c>
      <c r="L59">
        <v>2.0699999999999998</v>
      </c>
      <c r="M59">
        <v>3.58899999</v>
      </c>
      <c r="N59">
        <v>5.2030000699999999</v>
      </c>
      <c r="O59">
        <v>2.4519999000000001</v>
      </c>
      <c r="P59">
        <v>21.18</v>
      </c>
      <c r="Q59">
        <v>33.56</v>
      </c>
      <c r="R59">
        <v>4.4159998900000001</v>
      </c>
      <c r="S59">
        <f>MAX($B$2:B59)</f>
        <v>1517.59</v>
      </c>
      <c r="T59">
        <f t="shared" si="0"/>
        <v>-0.30166909376050183</v>
      </c>
      <c r="U59" t="str">
        <f t="shared" si="1"/>
        <v>Bear</v>
      </c>
      <c r="V59" t="s">
        <v>23</v>
      </c>
      <c r="W59" t="str">
        <f t="shared" si="2"/>
        <v>Downtrend</v>
      </c>
      <c r="X59" t="s">
        <v>24</v>
      </c>
      <c r="Y59">
        <v>42.923499999999997</v>
      </c>
      <c r="Z59" t="str">
        <f t="shared" si="3"/>
        <v>Expensive</v>
      </c>
    </row>
    <row r="60" spans="1:26" x14ac:dyDescent="0.25">
      <c r="A60" s="1">
        <v>37196</v>
      </c>
      <c r="B60">
        <v>1139.45</v>
      </c>
      <c r="C60">
        <v>460.77978999999999</v>
      </c>
      <c r="D60">
        <v>26.9</v>
      </c>
      <c r="E60">
        <v>6.86</v>
      </c>
      <c r="F60">
        <v>12.67</v>
      </c>
      <c r="G60">
        <v>0.73199999999999998</v>
      </c>
      <c r="H60">
        <v>2.7010000000000001</v>
      </c>
      <c r="I60">
        <v>6.97</v>
      </c>
      <c r="J60">
        <v>274.89999999999998</v>
      </c>
      <c r="K60">
        <v>204</v>
      </c>
      <c r="L60">
        <v>2.06</v>
      </c>
      <c r="M60">
        <v>4.0999999000000003</v>
      </c>
      <c r="N60">
        <v>5.2420001000000003</v>
      </c>
      <c r="O60">
        <v>2.8699998899999999</v>
      </c>
      <c r="P60">
        <v>19.440000000000001</v>
      </c>
      <c r="Q60">
        <v>24.92</v>
      </c>
      <c r="R60">
        <v>4.7649998699999996</v>
      </c>
      <c r="S60">
        <f>MAX($B$2:B60)</f>
        <v>1517.59</v>
      </c>
      <c r="T60">
        <f t="shared" si="0"/>
        <v>-0.24917138357527388</v>
      </c>
      <c r="U60" t="str">
        <f t="shared" si="1"/>
        <v>Bear</v>
      </c>
      <c r="V60" t="s">
        <v>23</v>
      </c>
      <c r="W60" t="str">
        <f t="shared" si="2"/>
        <v>Downtrend</v>
      </c>
      <c r="X60" t="s">
        <v>24</v>
      </c>
      <c r="Y60">
        <v>46.150300000000001</v>
      </c>
      <c r="Z60" t="str">
        <f t="shared" si="3"/>
        <v>Expensive</v>
      </c>
    </row>
    <row r="61" spans="1:26" x14ac:dyDescent="0.25">
      <c r="A61" s="1">
        <v>37226</v>
      </c>
      <c r="B61">
        <v>1148.1600000000001</v>
      </c>
      <c r="C61">
        <v>488.5</v>
      </c>
      <c r="D61">
        <v>27.21</v>
      </c>
      <c r="E61">
        <v>6.99</v>
      </c>
      <c r="F61">
        <v>12.81</v>
      </c>
      <c r="G61">
        <v>0.65900000000000003</v>
      </c>
      <c r="H61">
        <v>2.57</v>
      </c>
      <c r="I61">
        <v>6.77</v>
      </c>
      <c r="J61">
        <v>279</v>
      </c>
      <c r="K61">
        <v>209.5</v>
      </c>
      <c r="L61">
        <v>2.17</v>
      </c>
      <c r="M61">
        <v>4.3930001299999999</v>
      </c>
      <c r="N61">
        <v>5.4720001199999997</v>
      </c>
      <c r="O61">
        <v>3.14599991</v>
      </c>
      <c r="P61">
        <v>19.84</v>
      </c>
      <c r="Q61">
        <v>23.8</v>
      </c>
      <c r="R61">
        <v>5.0720000299999999</v>
      </c>
      <c r="S61">
        <f>MAX($B$2:B61)</f>
        <v>1517.59</v>
      </c>
      <c r="T61">
        <f t="shared" si="0"/>
        <v>-0.24343202050619722</v>
      </c>
      <c r="U61" t="str">
        <f t="shared" si="1"/>
        <v>Bear</v>
      </c>
      <c r="V61" t="s">
        <v>23</v>
      </c>
      <c r="W61" t="str">
        <f t="shared" si="2"/>
        <v>Downtrend</v>
      </c>
      <c r="X61" t="s">
        <v>24</v>
      </c>
      <c r="Y61">
        <v>46.4998</v>
      </c>
      <c r="Z61" t="str">
        <f t="shared" si="3"/>
        <v>Expensive</v>
      </c>
    </row>
    <row r="62" spans="1:26" x14ac:dyDescent="0.25">
      <c r="A62" s="1">
        <v>37257</v>
      </c>
      <c r="B62">
        <v>1130.18</v>
      </c>
      <c r="C62">
        <v>483.09985</v>
      </c>
      <c r="D62">
        <v>25.94</v>
      </c>
      <c r="E62">
        <v>6.99</v>
      </c>
      <c r="F62">
        <v>12.42</v>
      </c>
      <c r="G62">
        <v>0.73350000000000004</v>
      </c>
      <c r="H62">
        <v>2.15</v>
      </c>
      <c r="I62">
        <v>6.55</v>
      </c>
      <c r="J62">
        <v>282.89999999999998</v>
      </c>
      <c r="K62">
        <v>206.5</v>
      </c>
      <c r="L62">
        <v>2.29</v>
      </c>
      <c r="M62">
        <v>4.3350000399999997</v>
      </c>
      <c r="N62">
        <v>5.4330000900000002</v>
      </c>
      <c r="O62">
        <v>3.0969998799999998</v>
      </c>
      <c r="P62">
        <v>19.48</v>
      </c>
      <c r="Q62">
        <v>21.09</v>
      </c>
      <c r="R62">
        <v>5.0130000099999998</v>
      </c>
      <c r="S62">
        <f>MAX($B$2:B62)</f>
        <v>1517.59</v>
      </c>
      <c r="T62">
        <f t="shared" si="0"/>
        <v>-0.25527975276589848</v>
      </c>
      <c r="U62" t="str">
        <f t="shared" si="1"/>
        <v>Bear</v>
      </c>
      <c r="V62" t="s">
        <v>20</v>
      </c>
      <c r="W62" t="str">
        <f t="shared" si="2"/>
        <v>Downtrend</v>
      </c>
      <c r="X62" t="s">
        <v>24</v>
      </c>
      <c r="Y62">
        <v>45.757100000000001</v>
      </c>
      <c r="Z62" t="str">
        <f t="shared" si="3"/>
        <v>Expensive</v>
      </c>
    </row>
    <row r="63" spans="1:26" x14ac:dyDescent="0.25">
      <c r="A63" s="1">
        <v>37288</v>
      </c>
      <c r="B63">
        <v>1106.74</v>
      </c>
      <c r="C63">
        <v>469.35986000000003</v>
      </c>
      <c r="D63">
        <v>26.25</v>
      </c>
      <c r="E63">
        <v>7.05</v>
      </c>
      <c r="F63">
        <v>12.53</v>
      </c>
      <c r="G63">
        <v>0.72050000000000003</v>
      </c>
      <c r="H63">
        <v>2.355</v>
      </c>
      <c r="I63">
        <v>6.51</v>
      </c>
      <c r="J63">
        <v>297.10000000000002</v>
      </c>
      <c r="K63">
        <v>207</v>
      </c>
      <c r="L63">
        <v>2.25</v>
      </c>
      <c r="M63">
        <v>4.1269998599999997</v>
      </c>
      <c r="N63">
        <v>5.3699998899999999</v>
      </c>
      <c r="O63">
        <v>2.93499994</v>
      </c>
      <c r="P63">
        <v>21.85</v>
      </c>
      <c r="Q63">
        <v>21.59</v>
      </c>
      <c r="R63">
        <v>4.83300018</v>
      </c>
      <c r="S63">
        <f>MAX($B$2:B63)</f>
        <v>1517.59</v>
      </c>
      <c r="T63">
        <f t="shared" si="0"/>
        <v>-0.27072529471069257</v>
      </c>
      <c r="U63" t="str">
        <f t="shared" si="1"/>
        <v>Bear</v>
      </c>
      <c r="V63" t="s">
        <v>20</v>
      </c>
      <c r="W63" t="str">
        <f t="shared" si="2"/>
        <v>Downtrend</v>
      </c>
      <c r="X63" t="s">
        <v>24</v>
      </c>
      <c r="Y63">
        <v>44.806899999999999</v>
      </c>
      <c r="Z63" t="str">
        <f t="shared" si="3"/>
        <v>Expensive</v>
      </c>
    </row>
    <row r="64" spans="1:26" x14ac:dyDescent="0.25">
      <c r="A64" s="1">
        <v>37316</v>
      </c>
      <c r="B64">
        <v>1147.3900000000001</v>
      </c>
      <c r="C64">
        <v>506.45996000000002</v>
      </c>
      <c r="D64">
        <v>24.98</v>
      </c>
      <c r="E64">
        <v>7.52</v>
      </c>
      <c r="F64">
        <v>12.08</v>
      </c>
      <c r="G64">
        <v>0.76349999999999996</v>
      </c>
      <c r="H64">
        <v>3.2450000000000001</v>
      </c>
      <c r="I64">
        <v>6.81</v>
      </c>
      <c r="J64">
        <v>303.7</v>
      </c>
      <c r="K64">
        <v>207</v>
      </c>
      <c r="L64">
        <v>2.7</v>
      </c>
      <c r="M64">
        <v>4.81599998</v>
      </c>
      <c r="N64">
        <v>5.8010001200000003</v>
      </c>
      <c r="O64">
        <v>3.7219998799999998</v>
      </c>
      <c r="P64">
        <v>26.23</v>
      </c>
      <c r="Q64">
        <v>17.399999999999999</v>
      </c>
      <c r="R64">
        <v>5.4060001399999997</v>
      </c>
      <c r="S64">
        <f>MAX($B$2:B64)</f>
        <v>1517.59</v>
      </c>
      <c r="T64">
        <f t="shared" si="0"/>
        <v>-0.24393940392332569</v>
      </c>
      <c r="U64" t="str">
        <f t="shared" si="1"/>
        <v>Bear</v>
      </c>
      <c r="V64" t="s">
        <v>20</v>
      </c>
      <c r="W64" t="str">
        <f t="shared" si="2"/>
        <v>Uptrend</v>
      </c>
      <c r="X64" t="s">
        <v>24</v>
      </c>
      <c r="Y64">
        <v>46.453000000000003</v>
      </c>
      <c r="Z64" t="str">
        <f t="shared" si="3"/>
        <v>Expensive</v>
      </c>
    </row>
    <row r="65" spans="1:26" x14ac:dyDescent="0.25">
      <c r="A65" s="1">
        <v>37347</v>
      </c>
      <c r="B65">
        <v>1076.8699999999999</v>
      </c>
      <c r="C65">
        <v>510.66991999999999</v>
      </c>
      <c r="D65">
        <v>20.95</v>
      </c>
      <c r="E65">
        <v>7.48</v>
      </c>
      <c r="F65">
        <v>11.46</v>
      </c>
      <c r="G65">
        <v>0.73899999999999999</v>
      </c>
      <c r="H65">
        <v>3.7650000000000001</v>
      </c>
      <c r="I65">
        <v>6.76</v>
      </c>
      <c r="J65">
        <v>309.2</v>
      </c>
      <c r="K65">
        <v>200.5</v>
      </c>
      <c r="L65">
        <v>2.35</v>
      </c>
      <c r="M65">
        <v>4.4439997699999996</v>
      </c>
      <c r="N65">
        <v>5.6279997799999997</v>
      </c>
      <c r="O65">
        <v>3.2609999200000002</v>
      </c>
      <c r="P65">
        <v>27.29</v>
      </c>
      <c r="Q65">
        <v>21.91</v>
      </c>
      <c r="R65">
        <v>5.1199998899999999</v>
      </c>
      <c r="S65">
        <f>MAX($B$2:B65)</f>
        <v>1517.59</v>
      </c>
      <c r="T65">
        <f t="shared" si="0"/>
        <v>-0.29040781765826085</v>
      </c>
      <c r="U65" t="str">
        <f t="shared" si="1"/>
        <v>Bear</v>
      </c>
      <c r="V65" t="s">
        <v>21</v>
      </c>
      <c r="W65" t="str">
        <f t="shared" si="2"/>
        <v>Downtrend</v>
      </c>
      <c r="X65" t="s">
        <v>24</v>
      </c>
      <c r="Y65">
        <v>40.273699999999998</v>
      </c>
      <c r="Z65" t="str">
        <f t="shared" si="3"/>
        <v>Cheap</v>
      </c>
    </row>
    <row r="66" spans="1:26" x14ac:dyDescent="0.25">
      <c r="A66" s="1">
        <v>37377</v>
      </c>
      <c r="B66">
        <v>1067.18</v>
      </c>
      <c r="C66">
        <v>487.46996999999999</v>
      </c>
      <c r="D66">
        <v>20.53</v>
      </c>
      <c r="E66">
        <v>6.96</v>
      </c>
      <c r="F66">
        <v>11.76</v>
      </c>
      <c r="G66">
        <v>0.76400000000000001</v>
      </c>
      <c r="H66">
        <v>3.2170000000000001</v>
      </c>
      <c r="I66">
        <v>6.75</v>
      </c>
      <c r="J66">
        <v>327.5</v>
      </c>
      <c r="K66">
        <v>214</v>
      </c>
      <c r="L66">
        <v>2.34</v>
      </c>
      <c r="M66">
        <v>4.3289999999999997</v>
      </c>
      <c r="N66">
        <v>5.5980000499999996</v>
      </c>
      <c r="O66">
        <v>3.1589999199999999</v>
      </c>
      <c r="P66">
        <v>25.35</v>
      </c>
      <c r="Q66">
        <v>19.98</v>
      </c>
      <c r="R66">
        <v>5.0260000199999997</v>
      </c>
      <c r="S66">
        <f>MAX($B$2:B66)</f>
        <v>1517.59</v>
      </c>
      <c r="T66">
        <f t="shared" si="0"/>
        <v>-0.29679294144004631</v>
      </c>
      <c r="U66" t="str">
        <f t="shared" si="1"/>
        <v>Bear</v>
      </c>
      <c r="V66" t="s">
        <v>21</v>
      </c>
      <c r="W66" t="str">
        <f t="shared" si="2"/>
        <v>Downtrend</v>
      </c>
      <c r="X66" t="s">
        <v>24</v>
      </c>
      <c r="Y66">
        <v>39.908000000000001</v>
      </c>
      <c r="Z66" t="str">
        <f t="shared" si="3"/>
        <v>Cheap</v>
      </c>
    </row>
    <row r="67" spans="1:26" x14ac:dyDescent="0.25">
      <c r="A67" s="1">
        <v>37408</v>
      </c>
      <c r="B67">
        <v>989.44</v>
      </c>
      <c r="C67">
        <v>462.6499</v>
      </c>
      <c r="D67">
        <v>22.99</v>
      </c>
      <c r="E67">
        <v>7.13</v>
      </c>
      <c r="F67">
        <v>12.98</v>
      </c>
      <c r="G67">
        <v>0.77449999999999997</v>
      </c>
      <c r="H67">
        <v>3.2450000000000001</v>
      </c>
      <c r="I67">
        <v>6.63</v>
      </c>
      <c r="J67">
        <v>313.89999999999998</v>
      </c>
      <c r="K67">
        <v>233</v>
      </c>
      <c r="L67">
        <v>2.06</v>
      </c>
      <c r="M67">
        <v>4.0630002000000003</v>
      </c>
      <c r="N67">
        <v>5.5159997900000004</v>
      </c>
      <c r="O67">
        <v>2.8169999099999998</v>
      </c>
      <c r="P67">
        <v>26.86</v>
      </c>
      <c r="Q67">
        <v>25.4</v>
      </c>
      <c r="R67">
        <v>4.8229999499999998</v>
      </c>
      <c r="S67">
        <f>MAX($B$2:B67)</f>
        <v>1517.59</v>
      </c>
      <c r="T67">
        <f t="shared" ref="T67:T130" si="4">(B67-S67)/S67</f>
        <v>-0.34801889838493921</v>
      </c>
      <c r="U67" t="str">
        <f t="shared" ref="U67:U130" si="5">IF(T67&lt;=-0.2,"Bear","Bull")</f>
        <v>Bear</v>
      </c>
      <c r="V67" t="s">
        <v>21</v>
      </c>
      <c r="W67" t="str">
        <f t="shared" si="2"/>
        <v>Downtrend</v>
      </c>
      <c r="X67" t="s">
        <v>24</v>
      </c>
      <c r="Y67">
        <v>37.016500000000001</v>
      </c>
      <c r="Z67" t="str">
        <f t="shared" si="3"/>
        <v>Cheap</v>
      </c>
    </row>
    <row r="68" spans="1:26" x14ac:dyDescent="0.25">
      <c r="A68" s="1">
        <v>37438</v>
      </c>
      <c r="B68">
        <v>911.62</v>
      </c>
      <c r="C68">
        <v>392.41991999999999</v>
      </c>
      <c r="D68">
        <v>24.45</v>
      </c>
      <c r="E68">
        <v>7.31</v>
      </c>
      <c r="F68">
        <v>13.45</v>
      </c>
      <c r="G68">
        <v>0.68100000000000005</v>
      </c>
      <c r="H68">
        <v>2.9540000000000002</v>
      </c>
      <c r="I68">
        <v>6.53</v>
      </c>
      <c r="J68">
        <v>305.2</v>
      </c>
      <c r="K68">
        <v>247.25</v>
      </c>
      <c r="L68">
        <v>1.8</v>
      </c>
      <c r="M68">
        <v>3.6140000799999998</v>
      </c>
      <c r="N68">
        <v>5.3979997600000003</v>
      </c>
      <c r="O68">
        <v>2.44300008</v>
      </c>
      <c r="P68">
        <v>27.02</v>
      </c>
      <c r="Q68">
        <v>32.03</v>
      </c>
      <c r="R68">
        <v>4.5879998200000003</v>
      </c>
      <c r="S68">
        <f>MAX($B$2:B68)</f>
        <v>1517.59</v>
      </c>
      <c r="T68">
        <f t="shared" si="4"/>
        <v>-0.39929757049005327</v>
      </c>
      <c r="U68" t="str">
        <f t="shared" si="5"/>
        <v>Bear</v>
      </c>
      <c r="V68" t="s">
        <v>22</v>
      </c>
      <c r="W68" t="str">
        <f t="shared" si="2"/>
        <v>Downtrend</v>
      </c>
      <c r="X68" t="s">
        <v>24</v>
      </c>
      <c r="Y68">
        <v>30.346900000000002</v>
      </c>
      <c r="Z68" t="str">
        <f t="shared" si="3"/>
        <v>Cheap</v>
      </c>
    </row>
    <row r="69" spans="1:26" x14ac:dyDescent="0.25">
      <c r="A69" s="1">
        <v>37469</v>
      </c>
      <c r="B69">
        <v>916.08</v>
      </c>
      <c r="C69">
        <v>390.95996000000002</v>
      </c>
      <c r="D69">
        <v>25.8</v>
      </c>
      <c r="E69">
        <v>6.9</v>
      </c>
      <c r="F69">
        <v>13.08</v>
      </c>
      <c r="G69">
        <v>0.69550000000000001</v>
      </c>
      <c r="H69">
        <v>3.2959999999999998</v>
      </c>
      <c r="I69">
        <v>6.37</v>
      </c>
      <c r="J69">
        <v>313.89999999999998</v>
      </c>
      <c r="K69">
        <v>268</v>
      </c>
      <c r="L69">
        <v>1.74</v>
      </c>
      <c r="M69">
        <v>3.25</v>
      </c>
      <c r="N69">
        <v>4.9629998200000003</v>
      </c>
      <c r="O69">
        <v>2.1440000499999998</v>
      </c>
      <c r="P69">
        <v>28.98</v>
      </c>
      <c r="Q69">
        <v>32.64</v>
      </c>
      <c r="R69">
        <v>4.1420002</v>
      </c>
      <c r="S69">
        <f>MAX($B$2:B69)</f>
        <v>1517.59</v>
      </c>
      <c r="T69">
        <f t="shared" si="4"/>
        <v>-0.39635870030772469</v>
      </c>
      <c r="U69" t="str">
        <f t="shared" si="5"/>
        <v>Bear</v>
      </c>
      <c r="V69" t="s">
        <v>22</v>
      </c>
      <c r="W69" t="str">
        <f t="shared" si="2"/>
        <v>Downtrend</v>
      </c>
      <c r="X69" t="s">
        <v>24</v>
      </c>
      <c r="Y69">
        <v>30.495000000000001</v>
      </c>
      <c r="Z69" t="str">
        <f t="shared" si="3"/>
        <v>Cheap</v>
      </c>
    </row>
    <row r="70" spans="1:26" x14ac:dyDescent="0.25">
      <c r="A70" s="1">
        <v>37500</v>
      </c>
      <c r="B70">
        <v>815.26</v>
      </c>
      <c r="C70">
        <v>362.26978000000003</v>
      </c>
      <c r="D70">
        <v>25.93</v>
      </c>
      <c r="E70">
        <v>6.72</v>
      </c>
      <c r="F70">
        <v>13.36</v>
      </c>
      <c r="G70">
        <v>0.66600000000000004</v>
      </c>
      <c r="H70">
        <v>4.1399999999999997</v>
      </c>
      <c r="I70">
        <v>6.15</v>
      </c>
      <c r="J70">
        <v>325.2</v>
      </c>
      <c r="K70">
        <v>251.5</v>
      </c>
      <c r="L70">
        <v>1.53</v>
      </c>
      <c r="M70">
        <v>2.6989998800000001</v>
      </c>
      <c r="N70">
        <v>4.7290000900000004</v>
      </c>
      <c r="O70">
        <v>1.8029999699999999</v>
      </c>
      <c r="P70">
        <v>30.47</v>
      </c>
      <c r="Q70">
        <v>39.69</v>
      </c>
      <c r="R70">
        <v>3.77399993</v>
      </c>
      <c r="S70">
        <f>MAX($B$2:B70)</f>
        <v>1517.59</v>
      </c>
      <c r="T70">
        <f t="shared" si="4"/>
        <v>-0.46279298097641652</v>
      </c>
      <c r="U70" t="str">
        <f t="shared" si="5"/>
        <v>Bear</v>
      </c>
      <c r="V70" t="s">
        <v>22</v>
      </c>
      <c r="W70" t="str">
        <f t="shared" si="2"/>
        <v>Downtrend</v>
      </c>
      <c r="X70" t="s">
        <v>24</v>
      </c>
      <c r="Y70">
        <v>27.139800000000001</v>
      </c>
      <c r="Z70" t="str">
        <f t="shared" si="3"/>
        <v>Cheap</v>
      </c>
    </row>
    <row r="71" spans="1:26" x14ac:dyDescent="0.25">
      <c r="A71" s="1">
        <v>37530</v>
      </c>
      <c r="B71">
        <v>885.76</v>
      </c>
      <c r="C71">
        <v>373.5</v>
      </c>
      <c r="D71">
        <v>25.74</v>
      </c>
      <c r="E71">
        <v>6.94</v>
      </c>
      <c r="F71">
        <v>13.66</v>
      </c>
      <c r="G71">
        <v>0.71699999999999997</v>
      </c>
      <c r="H71">
        <v>4.1559999999999997</v>
      </c>
      <c r="I71">
        <v>6.32</v>
      </c>
      <c r="J71">
        <v>318.39999999999998</v>
      </c>
      <c r="K71">
        <v>247.5</v>
      </c>
      <c r="L71">
        <v>1.46</v>
      </c>
      <c r="M71">
        <v>2.8059999900000001</v>
      </c>
      <c r="N71">
        <v>5.0289998100000002</v>
      </c>
      <c r="O71">
        <v>1.7580000200000001</v>
      </c>
      <c r="P71">
        <v>27.22</v>
      </c>
      <c r="Q71">
        <v>31.14</v>
      </c>
      <c r="R71">
        <v>3.9630000600000002</v>
      </c>
      <c r="S71">
        <f>MAX($B$2:B71)</f>
        <v>1517.59</v>
      </c>
      <c r="T71">
        <f t="shared" si="4"/>
        <v>-0.41633774603153684</v>
      </c>
      <c r="U71" t="str">
        <f t="shared" si="5"/>
        <v>Bear</v>
      </c>
      <c r="V71" t="s">
        <v>23</v>
      </c>
      <c r="W71" t="str">
        <f t="shared" si="2"/>
        <v>Downtrend</v>
      </c>
      <c r="X71" t="s">
        <v>24</v>
      </c>
      <c r="Y71">
        <v>32.104399999999998</v>
      </c>
      <c r="Z71" t="str">
        <f t="shared" si="3"/>
        <v>Cheap</v>
      </c>
    </row>
    <row r="72" spans="1:26" x14ac:dyDescent="0.25">
      <c r="A72" s="1">
        <v>37561</v>
      </c>
      <c r="B72">
        <v>936.31</v>
      </c>
      <c r="C72">
        <v>406.35986000000003</v>
      </c>
      <c r="D72">
        <v>23.01</v>
      </c>
      <c r="E72">
        <v>6.56</v>
      </c>
      <c r="F72">
        <v>12.29</v>
      </c>
      <c r="G72">
        <v>0.74950000000000006</v>
      </c>
      <c r="H72">
        <v>4.2</v>
      </c>
      <c r="I72">
        <v>6.31</v>
      </c>
      <c r="J72">
        <v>316.8</v>
      </c>
      <c r="K72">
        <v>235.25</v>
      </c>
      <c r="L72">
        <v>1.56</v>
      </c>
      <c r="M72">
        <v>3.31599998</v>
      </c>
      <c r="N72">
        <v>5.11399984</v>
      </c>
      <c r="O72">
        <v>2.1259999299999999</v>
      </c>
      <c r="P72">
        <v>26.89</v>
      </c>
      <c r="Q72">
        <v>27.5</v>
      </c>
      <c r="R72">
        <v>4.2569999699999999</v>
      </c>
      <c r="S72">
        <f>MAX($B$2:B72)</f>
        <v>1517.59</v>
      </c>
      <c r="T72">
        <f t="shared" si="4"/>
        <v>-0.38302835416680397</v>
      </c>
      <c r="U72" t="str">
        <f t="shared" si="5"/>
        <v>Bear</v>
      </c>
      <c r="V72" t="s">
        <v>23</v>
      </c>
      <c r="W72" t="str">
        <f t="shared" si="2"/>
        <v>Downtrend</v>
      </c>
      <c r="X72" t="s">
        <v>24</v>
      </c>
      <c r="Y72">
        <v>33.936599999999999</v>
      </c>
      <c r="Z72" t="str">
        <f t="shared" si="3"/>
        <v>Cheap</v>
      </c>
    </row>
    <row r="73" spans="1:26" x14ac:dyDescent="0.25">
      <c r="A73" s="1">
        <v>37591</v>
      </c>
      <c r="B73">
        <v>879.82</v>
      </c>
      <c r="C73">
        <v>383.08983999999998</v>
      </c>
      <c r="D73">
        <v>22</v>
      </c>
      <c r="E73">
        <v>6</v>
      </c>
      <c r="F73">
        <v>11.93</v>
      </c>
      <c r="G73">
        <v>0.70250000000000001</v>
      </c>
      <c r="H73">
        <v>4.7889999999999997</v>
      </c>
      <c r="I73">
        <v>6.21</v>
      </c>
      <c r="J73">
        <v>348.2</v>
      </c>
      <c r="K73">
        <v>235.75</v>
      </c>
      <c r="L73">
        <v>1.32</v>
      </c>
      <c r="M73">
        <v>2.71499991</v>
      </c>
      <c r="N73">
        <v>4.7550001100000001</v>
      </c>
      <c r="O73">
        <v>1.59500003</v>
      </c>
      <c r="P73">
        <v>31.2</v>
      </c>
      <c r="Q73">
        <v>28.62</v>
      </c>
      <c r="R73">
        <v>3.7920000599999999</v>
      </c>
      <c r="S73">
        <f>MAX($B$2:B73)</f>
        <v>1517.59</v>
      </c>
      <c r="T73">
        <f t="shared" si="4"/>
        <v>-0.42025184667795645</v>
      </c>
      <c r="U73" t="str">
        <f t="shared" si="5"/>
        <v>Bear</v>
      </c>
      <c r="V73" t="s">
        <v>23</v>
      </c>
      <c r="W73" t="str">
        <f t="shared" si="2"/>
        <v>Downtrend</v>
      </c>
      <c r="X73" t="s">
        <v>24</v>
      </c>
      <c r="Y73">
        <v>31.889099999999999</v>
      </c>
      <c r="Z73" t="str">
        <f t="shared" si="3"/>
        <v>Cheap</v>
      </c>
    </row>
    <row r="74" spans="1:26" x14ac:dyDescent="0.25">
      <c r="A74" s="1">
        <v>37622</v>
      </c>
      <c r="B74">
        <v>855.7</v>
      </c>
      <c r="C74">
        <v>372.16991999999999</v>
      </c>
      <c r="D74">
        <v>20.76</v>
      </c>
      <c r="E74">
        <v>5.95</v>
      </c>
      <c r="F74">
        <v>11.49</v>
      </c>
      <c r="G74">
        <v>0.79449999999999998</v>
      </c>
      <c r="H74">
        <v>5.6050000000000004</v>
      </c>
      <c r="I74">
        <v>6.17</v>
      </c>
      <c r="J74">
        <v>369.1</v>
      </c>
      <c r="K74">
        <v>238.25</v>
      </c>
      <c r="L74">
        <v>1.31</v>
      </c>
      <c r="M74">
        <v>2.9249999500000001</v>
      </c>
      <c r="N74">
        <v>4.8769998599999997</v>
      </c>
      <c r="O74">
        <v>1.7450000000000001</v>
      </c>
      <c r="P74">
        <v>33.51</v>
      </c>
      <c r="Q74">
        <v>31.17</v>
      </c>
      <c r="R74">
        <v>3.9709999599999999</v>
      </c>
      <c r="S74">
        <f>MAX($B$2:B74)</f>
        <v>1517.59</v>
      </c>
      <c r="T74">
        <f t="shared" si="4"/>
        <v>-0.43614546748463018</v>
      </c>
      <c r="U74" t="str">
        <f t="shared" si="5"/>
        <v>Bear</v>
      </c>
      <c r="V74" t="s">
        <v>20</v>
      </c>
      <c r="W74" t="str">
        <f t="shared" si="2"/>
        <v>Downtrend</v>
      </c>
      <c r="X74" t="s">
        <v>24</v>
      </c>
      <c r="Y74">
        <v>28.222300000000001</v>
      </c>
      <c r="Z74" t="str">
        <f t="shared" si="3"/>
        <v>Cheap</v>
      </c>
    </row>
    <row r="75" spans="1:26" x14ac:dyDescent="0.25">
      <c r="A75" s="1">
        <v>37653</v>
      </c>
      <c r="B75">
        <v>841.15</v>
      </c>
      <c r="C75">
        <v>360.51978000000003</v>
      </c>
      <c r="D75">
        <v>20.9</v>
      </c>
      <c r="E75">
        <v>5.62</v>
      </c>
      <c r="F75">
        <v>11.29</v>
      </c>
      <c r="G75">
        <v>0.78049999999999997</v>
      </c>
      <c r="H75">
        <v>8.1010000000000009</v>
      </c>
      <c r="I75">
        <v>5.95</v>
      </c>
      <c r="J75">
        <v>350.3</v>
      </c>
      <c r="K75">
        <v>233.25</v>
      </c>
      <c r="L75">
        <v>1.24</v>
      </c>
      <c r="M75">
        <v>2.7369999900000002</v>
      </c>
      <c r="N75">
        <v>4.7319998700000001</v>
      </c>
      <c r="O75">
        <v>1.5800000400000001</v>
      </c>
      <c r="P75">
        <v>36.6</v>
      </c>
      <c r="Q75">
        <v>29.63</v>
      </c>
      <c r="R75">
        <v>3.7390000799999998</v>
      </c>
      <c r="S75">
        <f>MAX($B$2:B75)</f>
        <v>1517.59</v>
      </c>
      <c r="T75">
        <f t="shared" si="4"/>
        <v>-0.44573303724985008</v>
      </c>
      <c r="U75" t="str">
        <f t="shared" si="5"/>
        <v>Bear</v>
      </c>
      <c r="V75" t="s">
        <v>20</v>
      </c>
      <c r="W75" t="str">
        <f t="shared" si="2"/>
        <v>Downtrend</v>
      </c>
      <c r="X75" t="s">
        <v>24</v>
      </c>
      <c r="Y75">
        <v>27.7424</v>
      </c>
      <c r="Z75" t="str">
        <f t="shared" si="3"/>
        <v>Cheap</v>
      </c>
    </row>
    <row r="76" spans="1:26" x14ac:dyDescent="0.25">
      <c r="A76" s="1">
        <v>37681</v>
      </c>
      <c r="B76">
        <v>848.12</v>
      </c>
      <c r="C76">
        <v>364.53978999999998</v>
      </c>
      <c r="D76">
        <v>19.82</v>
      </c>
      <c r="E76">
        <v>5.64</v>
      </c>
      <c r="F76">
        <v>10.77</v>
      </c>
      <c r="G76">
        <v>0.71450000000000002</v>
      </c>
      <c r="H76">
        <v>5.0599999999999996</v>
      </c>
      <c r="I76">
        <v>5.89</v>
      </c>
      <c r="J76">
        <v>336.9</v>
      </c>
      <c r="K76">
        <v>236.5</v>
      </c>
      <c r="L76">
        <v>1.19</v>
      </c>
      <c r="M76">
        <v>2.8029999700000001</v>
      </c>
      <c r="N76">
        <v>4.9140000300000004</v>
      </c>
      <c r="O76">
        <v>1.56099999</v>
      </c>
      <c r="P76">
        <v>31.04</v>
      </c>
      <c r="Q76">
        <v>29.15</v>
      </c>
      <c r="R76">
        <v>3.9260001199999999</v>
      </c>
      <c r="S76">
        <f>MAX($B$2:B76)</f>
        <v>1517.59</v>
      </c>
      <c r="T76">
        <f t="shared" si="4"/>
        <v>-0.44114022891558324</v>
      </c>
      <c r="U76" t="str">
        <f t="shared" si="5"/>
        <v>Bear</v>
      </c>
      <c r="V76" t="s">
        <v>20</v>
      </c>
      <c r="W76" t="str">
        <f t="shared" si="2"/>
        <v>Downtrend</v>
      </c>
      <c r="X76" t="s">
        <v>24</v>
      </c>
      <c r="Y76">
        <v>27.974299999999999</v>
      </c>
      <c r="Z76" t="str">
        <f t="shared" si="3"/>
        <v>Cheap</v>
      </c>
    </row>
    <row r="77" spans="1:26" x14ac:dyDescent="0.25">
      <c r="A77" s="1">
        <v>37712</v>
      </c>
      <c r="B77">
        <v>916.92</v>
      </c>
      <c r="C77">
        <v>398.67993000000001</v>
      </c>
      <c r="D77">
        <v>16.68</v>
      </c>
      <c r="E77">
        <v>5.27</v>
      </c>
      <c r="F77">
        <v>9.51</v>
      </c>
      <c r="G77">
        <v>0.73099999999999998</v>
      </c>
      <c r="H77">
        <v>5.3849999999999998</v>
      </c>
      <c r="I77">
        <v>5.74</v>
      </c>
      <c r="J77">
        <v>339.4</v>
      </c>
      <c r="K77">
        <v>231.25</v>
      </c>
      <c r="L77">
        <v>1.22</v>
      </c>
      <c r="M77">
        <v>2.86599994</v>
      </c>
      <c r="N77">
        <v>4.8410000799999997</v>
      </c>
      <c r="O77">
        <v>1.6089999699999999</v>
      </c>
      <c r="P77">
        <v>25.8</v>
      </c>
      <c r="Q77">
        <v>21.21</v>
      </c>
      <c r="R77">
        <v>3.9309999900000001</v>
      </c>
      <c r="S77">
        <f>MAX($B$2:B77)</f>
        <v>1517.59</v>
      </c>
      <c r="T77">
        <f t="shared" si="4"/>
        <v>-0.39580519112540274</v>
      </c>
      <c r="U77" t="str">
        <f t="shared" si="5"/>
        <v>Bear</v>
      </c>
      <c r="V77" t="s">
        <v>21</v>
      </c>
      <c r="W77" t="str">
        <f t="shared" ref="W77:W140" si="6">IF(B77&gt;=AVERAGE(B68:B77),"Uptrend","Downtrend")</f>
        <v>Uptrend</v>
      </c>
      <c r="X77" t="s">
        <v>24</v>
      </c>
      <c r="Y77">
        <v>26.538900000000002</v>
      </c>
      <c r="Z77" t="str">
        <f t="shared" si="3"/>
        <v>Cheap</v>
      </c>
    </row>
    <row r="78" spans="1:26" x14ac:dyDescent="0.25">
      <c r="A78" s="1">
        <v>37742</v>
      </c>
      <c r="B78">
        <v>963.59</v>
      </c>
      <c r="C78">
        <v>441</v>
      </c>
      <c r="D78">
        <v>15.8</v>
      </c>
      <c r="E78">
        <v>4.78</v>
      </c>
      <c r="F78">
        <v>9.4</v>
      </c>
      <c r="G78">
        <v>0.78249999999999997</v>
      </c>
      <c r="H78">
        <v>6.25</v>
      </c>
      <c r="I78">
        <v>5.22</v>
      </c>
      <c r="J78">
        <v>365.6</v>
      </c>
      <c r="K78">
        <v>244.25</v>
      </c>
      <c r="L78">
        <v>1.1299999999999999</v>
      </c>
      <c r="M78">
        <v>2.2599999899999998</v>
      </c>
      <c r="N78">
        <v>4.3619999900000002</v>
      </c>
      <c r="O78">
        <v>1.28600001</v>
      </c>
      <c r="P78">
        <v>29.56</v>
      </c>
      <c r="Q78">
        <v>19.47</v>
      </c>
      <c r="R78">
        <v>3.33699989</v>
      </c>
      <c r="S78">
        <f>MAX($B$2:B78)</f>
        <v>1517.59</v>
      </c>
      <c r="T78">
        <f t="shared" si="4"/>
        <v>-0.36505248453139511</v>
      </c>
      <c r="U78" t="str">
        <f t="shared" si="5"/>
        <v>Bear</v>
      </c>
      <c r="V78" t="s">
        <v>21</v>
      </c>
      <c r="W78" t="str">
        <f t="shared" si="6"/>
        <v>Uptrend</v>
      </c>
      <c r="X78" t="s">
        <v>24</v>
      </c>
      <c r="Y78">
        <v>27.889700000000001</v>
      </c>
      <c r="Z78" t="str">
        <f t="shared" si="3"/>
        <v>Cheap</v>
      </c>
    </row>
    <row r="79" spans="1:26" x14ac:dyDescent="0.25">
      <c r="A79" s="1">
        <v>37773</v>
      </c>
      <c r="B79">
        <v>974.5</v>
      </c>
      <c r="C79">
        <v>448.36986999999999</v>
      </c>
      <c r="D79">
        <v>14.88</v>
      </c>
      <c r="E79">
        <v>4.78</v>
      </c>
      <c r="F79">
        <v>8.91</v>
      </c>
      <c r="G79">
        <v>0.753</v>
      </c>
      <c r="H79">
        <v>5.4109999999999996</v>
      </c>
      <c r="I79">
        <v>4.97</v>
      </c>
      <c r="J79">
        <v>346.3</v>
      </c>
      <c r="K79">
        <v>223.75</v>
      </c>
      <c r="L79">
        <v>1.0900000000000001</v>
      </c>
      <c r="M79">
        <v>2.4330000900000002</v>
      </c>
      <c r="N79">
        <v>4.5850000399999997</v>
      </c>
      <c r="O79">
        <v>1.36300004</v>
      </c>
      <c r="P79">
        <v>30.19</v>
      </c>
      <c r="Q79">
        <v>19.52</v>
      </c>
      <c r="R79">
        <v>3.5469999300000001</v>
      </c>
      <c r="S79">
        <f>MAX($B$2:B79)</f>
        <v>1517.59</v>
      </c>
      <c r="T79">
        <f t="shared" si="4"/>
        <v>-0.35786345455623714</v>
      </c>
      <c r="U79" t="str">
        <f t="shared" si="5"/>
        <v>Bear</v>
      </c>
      <c r="V79" t="s">
        <v>21</v>
      </c>
      <c r="W79" t="str">
        <f t="shared" si="6"/>
        <v>Uptrend</v>
      </c>
      <c r="X79" t="s">
        <v>24</v>
      </c>
      <c r="Y79">
        <v>28.205500000000001</v>
      </c>
      <c r="Z79" t="str">
        <f t="shared" ref="Z79:Z142" si="7">IF(Y79&gt;=AVERAGE(Y68:Y79),"Expensive","Cheap")</f>
        <v>Cheap</v>
      </c>
    </row>
    <row r="80" spans="1:26" x14ac:dyDescent="0.25">
      <c r="A80" s="1">
        <v>37803</v>
      </c>
      <c r="B80">
        <v>990.31</v>
      </c>
      <c r="C80">
        <v>476.01978000000003</v>
      </c>
      <c r="D80">
        <v>14.55</v>
      </c>
      <c r="E80">
        <v>5.52</v>
      </c>
      <c r="F80">
        <v>9.3000000000000007</v>
      </c>
      <c r="G80">
        <v>0.82050000000000001</v>
      </c>
      <c r="H80">
        <v>4.718</v>
      </c>
      <c r="I80">
        <v>5.49</v>
      </c>
      <c r="J80">
        <v>355.8</v>
      </c>
      <c r="K80">
        <v>206</v>
      </c>
      <c r="L80">
        <v>1.28</v>
      </c>
      <c r="M80">
        <v>3.1700000799999999</v>
      </c>
      <c r="N80">
        <v>5.2470002200000003</v>
      </c>
      <c r="O80">
        <v>1.62800002</v>
      </c>
      <c r="P80">
        <v>30.54</v>
      </c>
      <c r="Q80">
        <v>19.489999999999998</v>
      </c>
      <c r="R80">
        <v>4.30900002</v>
      </c>
      <c r="S80">
        <f>MAX($B$2:B80)</f>
        <v>1517.59</v>
      </c>
      <c r="T80">
        <f t="shared" si="4"/>
        <v>-0.3474456210175344</v>
      </c>
      <c r="U80" t="str">
        <f t="shared" si="5"/>
        <v>Bear</v>
      </c>
      <c r="V80" t="s">
        <v>22</v>
      </c>
      <c r="W80" t="str">
        <f t="shared" si="6"/>
        <v>Uptrend</v>
      </c>
      <c r="X80" t="s">
        <v>24</v>
      </c>
      <c r="Y80">
        <v>25.669</v>
      </c>
      <c r="Z80" t="str">
        <f t="shared" si="7"/>
        <v>Cheap</v>
      </c>
    </row>
    <row r="81" spans="1:26" x14ac:dyDescent="0.25">
      <c r="A81" s="1">
        <v>37834</v>
      </c>
      <c r="B81">
        <v>1008.03</v>
      </c>
      <c r="C81">
        <v>497.41991999999999</v>
      </c>
      <c r="D81">
        <v>14.43</v>
      </c>
      <c r="E81">
        <v>5.48</v>
      </c>
      <c r="F81">
        <v>9.1300000000000008</v>
      </c>
      <c r="G81">
        <v>0.8105</v>
      </c>
      <c r="H81">
        <v>4.7309999999999999</v>
      </c>
      <c r="I81">
        <v>5.88</v>
      </c>
      <c r="J81">
        <v>376.8</v>
      </c>
      <c r="K81">
        <v>241.75</v>
      </c>
      <c r="L81">
        <v>1.35</v>
      </c>
      <c r="M81">
        <v>3.40499997</v>
      </c>
      <c r="N81">
        <v>5.2259998300000001</v>
      </c>
      <c r="O81">
        <v>1.93599999</v>
      </c>
      <c r="P81">
        <v>31.57</v>
      </c>
      <c r="Q81">
        <v>18.63</v>
      </c>
      <c r="R81">
        <v>4.4200000800000003</v>
      </c>
      <c r="S81">
        <f>MAX($B$2:B81)</f>
        <v>1517.59</v>
      </c>
      <c r="T81">
        <f t="shared" si="4"/>
        <v>-0.33576921302855184</v>
      </c>
      <c r="U81" t="str">
        <f t="shared" si="5"/>
        <v>Bear</v>
      </c>
      <c r="V81" t="s">
        <v>22</v>
      </c>
      <c r="W81" t="str">
        <f t="shared" si="6"/>
        <v>Uptrend</v>
      </c>
      <c r="X81" t="s">
        <v>24</v>
      </c>
      <c r="Y81">
        <v>26.127800000000001</v>
      </c>
      <c r="Z81" t="str">
        <f t="shared" si="7"/>
        <v>Cheap</v>
      </c>
    </row>
    <row r="82" spans="1:26" x14ac:dyDescent="0.25">
      <c r="A82" s="1">
        <v>37865</v>
      </c>
      <c r="B82">
        <v>995.95</v>
      </c>
      <c r="C82">
        <v>487.67993000000001</v>
      </c>
      <c r="D82">
        <v>13.4</v>
      </c>
      <c r="E82">
        <v>4.9000000000000004</v>
      </c>
      <c r="F82">
        <v>8.61</v>
      </c>
      <c r="G82">
        <v>0.81850000000000001</v>
      </c>
      <c r="H82">
        <v>4.83</v>
      </c>
      <c r="I82">
        <v>5.72</v>
      </c>
      <c r="J82">
        <v>386.1</v>
      </c>
      <c r="K82">
        <v>220.25</v>
      </c>
      <c r="L82">
        <v>1.1499999999999999</v>
      </c>
      <c r="M82">
        <v>2.88100004</v>
      </c>
      <c r="N82">
        <v>4.9210000000000003</v>
      </c>
      <c r="O82">
        <v>1.6089999699999999</v>
      </c>
      <c r="P82">
        <v>29.2</v>
      </c>
      <c r="Q82">
        <v>22.719989999999999</v>
      </c>
      <c r="R82">
        <v>4.0799999199999997</v>
      </c>
      <c r="S82">
        <f>MAX($B$2:B82)</f>
        <v>1517.59</v>
      </c>
      <c r="T82">
        <f t="shared" si="4"/>
        <v>-0.34372920222194392</v>
      </c>
      <c r="U82" t="str">
        <f t="shared" si="5"/>
        <v>Bear</v>
      </c>
      <c r="V82" t="s">
        <v>22</v>
      </c>
      <c r="W82" t="str">
        <f t="shared" si="6"/>
        <v>Uptrend</v>
      </c>
      <c r="X82" t="s">
        <v>24</v>
      </c>
      <c r="Y82">
        <v>25.8157</v>
      </c>
      <c r="Z82" t="str">
        <f t="shared" si="7"/>
        <v>Cheap</v>
      </c>
    </row>
    <row r="83" spans="1:26" x14ac:dyDescent="0.25">
      <c r="A83" s="1">
        <v>37895</v>
      </c>
      <c r="B83">
        <v>1050.71</v>
      </c>
      <c r="C83">
        <v>528.21996999999999</v>
      </c>
      <c r="D83">
        <v>13</v>
      </c>
      <c r="E83">
        <v>5.17</v>
      </c>
      <c r="F83">
        <v>8.25</v>
      </c>
      <c r="G83">
        <v>0.9385</v>
      </c>
      <c r="H83">
        <v>4.8929999999999998</v>
      </c>
      <c r="I83">
        <v>5.7</v>
      </c>
      <c r="J83">
        <v>384.6</v>
      </c>
      <c r="K83">
        <v>247.25</v>
      </c>
      <c r="L83">
        <v>1.31</v>
      </c>
      <c r="M83">
        <v>3.1760001199999999</v>
      </c>
      <c r="N83">
        <v>5.0910000799999997</v>
      </c>
      <c r="O83">
        <v>1.8650000099999999</v>
      </c>
      <c r="P83">
        <v>29.11</v>
      </c>
      <c r="Q83">
        <v>16.099989999999998</v>
      </c>
      <c r="R83">
        <v>4.3480000499999996</v>
      </c>
      <c r="S83">
        <f>MAX($B$2:B83)</f>
        <v>1517.59</v>
      </c>
      <c r="T83">
        <f t="shared" si="4"/>
        <v>-0.30764567505057355</v>
      </c>
      <c r="U83" t="str">
        <f t="shared" si="5"/>
        <v>Bear</v>
      </c>
      <c r="V83" t="s">
        <v>23</v>
      </c>
      <c r="W83" t="str">
        <f t="shared" si="6"/>
        <v>Uptrend</v>
      </c>
      <c r="X83" t="s">
        <v>24</v>
      </c>
      <c r="Y83">
        <v>21.557400000000001</v>
      </c>
      <c r="Z83" t="str">
        <f t="shared" si="7"/>
        <v>Cheap</v>
      </c>
    </row>
    <row r="84" spans="1:26" x14ac:dyDescent="0.25">
      <c r="A84" s="1">
        <v>37926</v>
      </c>
      <c r="B84">
        <v>1058.2</v>
      </c>
      <c r="C84">
        <v>546.50977</v>
      </c>
      <c r="D84">
        <v>12.75</v>
      </c>
      <c r="E84">
        <v>5.15</v>
      </c>
      <c r="F84">
        <v>8.09</v>
      </c>
      <c r="G84">
        <v>0.90700000000000003</v>
      </c>
      <c r="H84">
        <v>4.9249999999999998</v>
      </c>
      <c r="I84">
        <v>5.65</v>
      </c>
      <c r="J84">
        <v>396.8</v>
      </c>
      <c r="K84">
        <v>248.75</v>
      </c>
      <c r="L84">
        <v>1.39</v>
      </c>
      <c r="M84">
        <v>3.1570000600000001</v>
      </c>
      <c r="N84">
        <v>5.0100002300000002</v>
      </c>
      <c r="O84">
        <v>1.9739999800000001</v>
      </c>
      <c r="P84">
        <v>30.41</v>
      </c>
      <c r="Q84">
        <v>16.319990000000001</v>
      </c>
      <c r="R84">
        <v>4.2490000700000001</v>
      </c>
      <c r="S84">
        <f>MAX($B$2:B84)</f>
        <v>1517.59</v>
      </c>
      <c r="T84">
        <f t="shared" si="4"/>
        <v>-0.30271021817486932</v>
      </c>
      <c r="U84" t="str">
        <f t="shared" si="5"/>
        <v>Bear</v>
      </c>
      <c r="V84" t="s">
        <v>23</v>
      </c>
      <c r="W84" t="str">
        <f t="shared" si="6"/>
        <v>Uptrend</v>
      </c>
      <c r="X84" t="s">
        <v>24</v>
      </c>
      <c r="Y84">
        <v>21.711099999999998</v>
      </c>
      <c r="Z84" t="str">
        <f t="shared" si="7"/>
        <v>Cheap</v>
      </c>
    </row>
    <row r="85" spans="1:26" x14ac:dyDescent="0.25">
      <c r="A85" s="1">
        <v>37956</v>
      </c>
      <c r="B85">
        <v>1111.92</v>
      </c>
      <c r="C85">
        <v>556.90990999999997</v>
      </c>
      <c r="D85">
        <v>11.64</v>
      </c>
      <c r="E85">
        <v>4.92</v>
      </c>
      <c r="F85">
        <v>7.69</v>
      </c>
      <c r="G85">
        <v>1.0455000000000001</v>
      </c>
      <c r="H85">
        <v>6.1890000000000001</v>
      </c>
      <c r="I85">
        <v>5.62</v>
      </c>
      <c r="J85">
        <v>416.1</v>
      </c>
      <c r="K85">
        <v>246</v>
      </c>
      <c r="L85">
        <v>1.26</v>
      </c>
      <c r="M85">
        <v>3.2160000800000001</v>
      </c>
      <c r="N85">
        <v>5.0430002199999997</v>
      </c>
      <c r="O85">
        <v>1.8370000099999999</v>
      </c>
      <c r="P85">
        <v>32.520000000000003</v>
      </c>
      <c r="Q85">
        <v>18.309999999999999</v>
      </c>
      <c r="R85">
        <v>4.2600002300000002</v>
      </c>
      <c r="S85">
        <f>MAX($B$2:B85)</f>
        <v>1517.59</v>
      </c>
      <c r="T85">
        <f t="shared" si="4"/>
        <v>-0.26731198808637369</v>
      </c>
      <c r="U85" t="str">
        <f t="shared" si="5"/>
        <v>Bear</v>
      </c>
      <c r="V85" t="s">
        <v>23</v>
      </c>
      <c r="W85" t="str">
        <f t="shared" si="6"/>
        <v>Uptrend</v>
      </c>
      <c r="X85" t="s">
        <v>24</v>
      </c>
      <c r="Y85">
        <v>22.813300000000002</v>
      </c>
      <c r="Z85" t="str">
        <f t="shared" si="7"/>
        <v>Cheap</v>
      </c>
    </row>
    <row r="86" spans="1:26" x14ac:dyDescent="0.25">
      <c r="A86" s="1">
        <v>37987</v>
      </c>
      <c r="B86">
        <v>1131.1300000000001</v>
      </c>
      <c r="C86">
        <v>580.75977</v>
      </c>
      <c r="D86">
        <v>11.04</v>
      </c>
      <c r="E86">
        <v>4.8099999999999996</v>
      </c>
      <c r="F86">
        <v>7.48</v>
      </c>
      <c r="G86">
        <v>1.1455</v>
      </c>
      <c r="H86">
        <v>5.3970000000000002</v>
      </c>
      <c r="I86">
        <v>5.54</v>
      </c>
      <c r="J86">
        <v>402.9</v>
      </c>
      <c r="K86">
        <v>276.25</v>
      </c>
      <c r="L86">
        <v>1.28</v>
      </c>
      <c r="M86">
        <v>3.1889998899999998</v>
      </c>
      <c r="N86">
        <v>5.0029997799999997</v>
      </c>
      <c r="O86">
        <v>1.66100001</v>
      </c>
      <c r="P86">
        <v>33.049999999999997</v>
      </c>
      <c r="Q86">
        <v>16.629989999999999</v>
      </c>
      <c r="R86">
        <v>4.1830000900000002</v>
      </c>
      <c r="S86">
        <f>MAX($B$2:B86)</f>
        <v>1517.59</v>
      </c>
      <c r="T86">
        <f t="shared" si="4"/>
        <v>-0.25465376023827241</v>
      </c>
      <c r="U86" t="str">
        <f t="shared" si="5"/>
        <v>Bear</v>
      </c>
      <c r="V86" t="s">
        <v>20</v>
      </c>
      <c r="W86" t="str">
        <f t="shared" si="6"/>
        <v>Uptrend</v>
      </c>
      <c r="X86" t="s">
        <v>24</v>
      </c>
      <c r="Y86">
        <v>21.752500000000001</v>
      </c>
      <c r="Z86" t="str">
        <f t="shared" si="7"/>
        <v>Cheap</v>
      </c>
    </row>
    <row r="87" spans="1:26" x14ac:dyDescent="0.25">
      <c r="A87" s="1">
        <v>38018</v>
      </c>
      <c r="B87">
        <v>1144.94</v>
      </c>
      <c r="C87">
        <v>585.55980999999997</v>
      </c>
      <c r="D87">
        <v>11.44</v>
      </c>
      <c r="E87">
        <v>4.67</v>
      </c>
      <c r="F87">
        <v>7.58</v>
      </c>
      <c r="G87">
        <v>1.3460000000000001</v>
      </c>
      <c r="H87">
        <v>5.4160000000000004</v>
      </c>
      <c r="I87">
        <v>5.5</v>
      </c>
      <c r="J87">
        <v>396.8</v>
      </c>
      <c r="K87">
        <v>303</v>
      </c>
      <c r="L87">
        <v>1.21</v>
      </c>
      <c r="M87">
        <v>2.9590001099999999</v>
      </c>
      <c r="N87">
        <v>4.8850002300000002</v>
      </c>
      <c r="O87">
        <v>1.56700003</v>
      </c>
      <c r="P87">
        <v>36.159999999999997</v>
      </c>
      <c r="Q87">
        <v>14.55</v>
      </c>
      <c r="R87">
        <v>4.0399999600000003</v>
      </c>
      <c r="S87">
        <f>MAX($B$2:B87)</f>
        <v>1517.59</v>
      </c>
      <c r="T87">
        <f t="shared" si="4"/>
        <v>-0.24555380570509813</v>
      </c>
      <c r="U87" t="str">
        <f t="shared" si="5"/>
        <v>Bear</v>
      </c>
      <c r="V87" t="s">
        <v>20</v>
      </c>
      <c r="W87" t="str">
        <f t="shared" si="6"/>
        <v>Uptrend</v>
      </c>
      <c r="X87" t="s">
        <v>24</v>
      </c>
      <c r="Y87">
        <v>22.0181</v>
      </c>
      <c r="Z87" t="str">
        <f t="shared" si="7"/>
        <v>Cheap</v>
      </c>
    </row>
    <row r="88" spans="1:26" x14ac:dyDescent="0.25">
      <c r="A88" s="1">
        <v>38047</v>
      </c>
      <c r="B88">
        <v>1126.21</v>
      </c>
      <c r="C88">
        <v>590.30980999999997</v>
      </c>
      <c r="D88">
        <v>11.64</v>
      </c>
      <c r="E88">
        <v>4.59</v>
      </c>
      <c r="F88">
        <v>7.52</v>
      </c>
      <c r="G88">
        <v>1.36</v>
      </c>
      <c r="H88">
        <v>5.9329999999999998</v>
      </c>
      <c r="I88">
        <v>5.33</v>
      </c>
      <c r="J88">
        <v>428.3</v>
      </c>
      <c r="K88">
        <v>320</v>
      </c>
      <c r="L88">
        <v>1.2</v>
      </c>
      <c r="M88">
        <v>2.80699992</v>
      </c>
      <c r="N88">
        <v>4.7880001099999996</v>
      </c>
      <c r="O88">
        <v>1.5880000599999999</v>
      </c>
      <c r="P88">
        <v>35.76</v>
      </c>
      <c r="Q88">
        <v>16.739989999999999</v>
      </c>
      <c r="R88">
        <v>3.89599991</v>
      </c>
      <c r="S88">
        <f>MAX($B$2:B88)</f>
        <v>1517.59</v>
      </c>
      <c r="T88">
        <f t="shared" si="4"/>
        <v>-0.25789574259187259</v>
      </c>
      <c r="U88" t="str">
        <f t="shared" si="5"/>
        <v>Bear</v>
      </c>
      <c r="V88" t="s">
        <v>20</v>
      </c>
      <c r="W88" t="str">
        <f t="shared" si="6"/>
        <v>Uptrend</v>
      </c>
      <c r="X88" t="s">
        <v>24</v>
      </c>
      <c r="Y88">
        <v>21.657900000000001</v>
      </c>
      <c r="Z88" t="str">
        <f t="shared" si="7"/>
        <v>Cheap</v>
      </c>
    </row>
    <row r="89" spans="1:26" x14ac:dyDescent="0.25">
      <c r="A89" s="1">
        <v>38078</v>
      </c>
      <c r="B89">
        <v>1107.24</v>
      </c>
      <c r="C89">
        <v>559.7998</v>
      </c>
      <c r="D89">
        <v>11.77</v>
      </c>
      <c r="E89">
        <v>5.21</v>
      </c>
      <c r="F89">
        <v>7.78</v>
      </c>
      <c r="G89">
        <v>1.2075</v>
      </c>
      <c r="H89">
        <v>5.8620000000000001</v>
      </c>
      <c r="I89">
        <v>5.73</v>
      </c>
      <c r="J89">
        <v>387.5</v>
      </c>
      <c r="K89">
        <v>320.25</v>
      </c>
      <c r="L89">
        <v>1.55</v>
      </c>
      <c r="M89">
        <v>3.5539999</v>
      </c>
      <c r="N89">
        <v>5.23899984</v>
      </c>
      <c r="O89">
        <v>2.2820000600000001</v>
      </c>
      <c r="P89">
        <v>37.380000000000003</v>
      </c>
      <c r="Q89">
        <v>17.189990000000002</v>
      </c>
      <c r="R89">
        <v>4.5399999600000003</v>
      </c>
      <c r="S89">
        <f>MAX($B$2:B89)</f>
        <v>1517.59</v>
      </c>
      <c r="T89">
        <f t="shared" si="4"/>
        <v>-0.27039582495931042</v>
      </c>
      <c r="U89" t="str">
        <f t="shared" si="5"/>
        <v>Bear</v>
      </c>
      <c r="V89" t="s">
        <v>21</v>
      </c>
      <c r="W89" t="str">
        <f t="shared" si="6"/>
        <v>Uptrend</v>
      </c>
      <c r="X89" t="s">
        <v>24</v>
      </c>
      <c r="Y89">
        <v>19.720400000000001</v>
      </c>
      <c r="Z89" t="str">
        <f t="shared" si="7"/>
        <v>Cheap</v>
      </c>
    </row>
    <row r="90" spans="1:26" x14ac:dyDescent="0.25">
      <c r="A90" s="1">
        <v>38108</v>
      </c>
      <c r="B90">
        <v>1120.6400000000001</v>
      </c>
      <c r="C90">
        <v>568.27979000000005</v>
      </c>
      <c r="D90">
        <v>12.34</v>
      </c>
      <c r="E90">
        <v>5.44</v>
      </c>
      <c r="F90">
        <v>8.32</v>
      </c>
      <c r="G90">
        <v>1.2775000000000001</v>
      </c>
      <c r="H90">
        <v>6.4420000000000002</v>
      </c>
      <c r="I90">
        <v>6.04</v>
      </c>
      <c r="J90">
        <v>394.9</v>
      </c>
      <c r="K90">
        <v>304</v>
      </c>
      <c r="L90">
        <v>1.83</v>
      </c>
      <c r="M90">
        <v>3.7390000799999998</v>
      </c>
      <c r="N90">
        <v>5.3179998399999997</v>
      </c>
      <c r="O90">
        <v>2.46700001</v>
      </c>
      <c r="P90">
        <v>39.880000000000003</v>
      </c>
      <c r="Q90">
        <v>15.5</v>
      </c>
      <c r="R90">
        <v>4.6079998</v>
      </c>
      <c r="S90">
        <f>MAX($B$2:B90)</f>
        <v>1517.59</v>
      </c>
      <c r="T90">
        <f t="shared" si="4"/>
        <v>-0.26156603562226943</v>
      </c>
      <c r="U90" t="str">
        <f t="shared" si="5"/>
        <v>Bear</v>
      </c>
      <c r="V90" t="s">
        <v>21</v>
      </c>
      <c r="W90" t="str">
        <f t="shared" si="6"/>
        <v>Uptrend</v>
      </c>
      <c r="X90" t="s">
        <v>24</v>
      </c>
      <c r="Y90">
        <v>19.9587</v>
      </c>
      <c r="Z90" t="str">
        <f t="shared" si="7"/>
        <v>Cheap</v>
      </c>
    </row>
    <row r="91" spans="1:26" x14ac:dyDescent="0.25">
      <c r="A91" s="1">
        <v>38139</v>
      </c>
      <c r="B91">
        <v>1140.75</v>
      </c>
      <c r="C91">
        <v>591.51977999999997</v>
      </c>
      <c r="D91">
        <v>11.96</v>
      </c>
      <c r="E91">
        <v>5.46</v>
      </c>
      <c r="F91">
        <v>8.16</v>
      </c>
      <c r="G91">
        <v>1.208</v>
      </c>
      <c r="H91">
        <v>6.1550000000000002</v>
      </c>
      <c r="I91">
        <v>6.01</v>
      </c>
      <c r="J91">
        <v>393</v>
      </c>
      <c r="K91">
        <v>262.5</v>
      </c>
      <c r="L91">
        <v>2.09</v>
      </c>
      <c r="M91">
        <v>3.7449998899999999</v>
      </c>
      <c r="N91">
        <v>5.3619999900000002</v>
      </c>
      <c r="O91">
        <v>2.8229999499999998</v>
      </c>
      <c r="P91">
        <v>37.049999999999997</v>
      </c>
      <c r="Q91">
        <v>14.34</v>
      </c>
      <c r="R91">
        <v>4.6890001300000002</v>
      </c>
      <c r="S91">
        <f>MAX($B$2:B91)</f>
        <v>1517.59</v>
      </c>
      <c r="T91">
        <f t="shared" si="4"/>
        <v>-0.24831476222168039</v>
      </c>
      <c r="U91" t="str">
        <f t="shared" si="5"/>
        <v>Bear</v>
      </c>
      <c r="V91" t="s">
        <v>21</v>
      </c>
      <c r="W91" t="str">
        <f t="shared" si="6"/>
        <v>Uptrend</v>
      </c>
      <c r="X91" t="s">
        <v>24</v>
      </c>
      <c r="Y91">
        <v>20.317699999999999</v>
      </c>
      <c r="Z91" t="str">
        <f t="shared" si="7"/>
        <v>Cheap</v>
      </c>
    </row>
    <row r="92" spans="1:26" x14ac:dyDescent="0.25">
      <c r="A92" s="1">
        <v>38169</v>
      </c>
      <c r="B92">
        <v>1101.72</v>
      </c>
      <c r="C92">
        <v>551.28979000000004</v>
      </c>
      <c r="D92">
        <v>12.04</v>
      </c>
      <c r="E92">
        <v>5.33</v>
      </c>
      <c r="F92">
        <v>7.96</v>
      </c>
      <c r="G92">
        <v>1.3080000000000001</v>
      </c>
      <c r="H92">
        <v>6.1120000000000001</v>
      </c>
      <c r="I92">
        <v>5.82</v>
      </c>
      <c r="J92">
        <v>393.7</v>
      </c>
      <c r="K92">
        <v>217.25</v>
      </c>
      <c r="L92">
        <v>2.13</v>
      </c>
      <c r="M92">
        <v>3.7899999599999998</v>
      </c>
      <c r="N92">
        <v>5.3000001900000004</v>
      </c>
      <c r="O92">
        <v>2.7579999000000002</v>
      </c>
      <c r="P92">
        <v>43.8</v>
      </c>
      <c r="Q92">
        <v>15.32</v>
      </c>
      <c r="R92">
        <v>4.5789999999999997</v>
      </c>
      <c r="S92">
        <f>MAX($B$2:B92)</f>
        <v>1517.59</v>
      </c>
      <c r="T92">
        <f t="shared" si="4"/>
        <v>-0.27403317101456909</v>
      </c>
      <c r="U92" t="str">
        <f t="shared" si="5"/>
        <v>Bear</v>
      </c>
      <c r="V92" t="s">
        <v>22</v>
      </c>
      <c r="W92" t="str">
        <f t="shared" si="6"/>
        <v>Downtrend</v>
      </c>
      <c r="X92" t="s">
        <v>24</v>
      </c>
      <c r="Y92">
        <v>19.070799999999998</v>
      </c>
      <c r="Z92" t="str">
        <f t="shared" si="7"/>
        <v>Cheap</v>
      </c>
    </row>
    <row r="93" spans="1:26" x14ac:dyDescent="0.25">
      <c r="A93" s="1">
        <v>38200</v>
      </c>
      <c r="B93">
        <v>1104.24</v>
      </c>
      <c r="C93">
        <v>547.92993000000001</v>
      </c>
      <c r="D93">
        <v>11.86</v>
      </c>
      <c r="E93">
        <v>4.99</v>
      </c>
      <c r="F93">
        <v>7.67</v>
      </c>
      <c r="G93">
        <v>1.2809999999999999</v>
      </c>
      <c r="H93">
        <v>5.0739999999999998</v>
      </c>
      <c r="I93">
        <v>5.65</v>
      </c>
      <c r="J93">
        <v>412.4</v>
      </c>
      <c r="K93">
        <v>237.75</v>
      </c>
      <c r="L93">
        <v>1.99</v>
      </c>
      <c r="M93">
        <v>3.3699998899999999</v>
      </c>
      <c r="N93">
        <v>4.9780001599999997</v>
      </c>
      <c r="O93">
        <v>2.4519999000000001</v>
      </c>
      <c r="P93">
        <v>42.12</v>
      </c>
      <c r="Q93">
        <v>15.29</v>
      </c>
      <c r="R93">
        <v>4.2309999500000002</v>
      </c>
      <c r="S93">
        <f>MAX($B$2:B93)</f>
        <v>1517.59</v>
      </c>
      <c r="T93">
        <f t="shared" si="4"/>
        <v>-0.2723726434676032</v>
      </c>
      <c r="U93" t="str">
        <f t="shared" si="5"/>
        <v>Bear</v>
      </c>
      <c r="V93" t="s">
        <v>22</v>
      </c>
      <c r="W93" t="str">
        <f t="shared" si="6"/>
        <v>Downtrend</v>
      </c>
      <c r="X93" t="s">
        <v>24</v>
      </c>
      <c r="Y93">
        <v>19.1144</v>
      </c>
      <c r="Z93" t="str">
        <f t="shared" si="7"/>
        <v>Cheap</v>
      </c>
    </row>
    <row r="94" spans="1:26" x14ac:dyDescent="0.25">
      <c r="A94" s="1">
        <v>38231</v>
      </c>
      <c r="B94">
        <v>1114.58</v>
      </c>
      <c r="C94">
        <v>572.93993999999998</v>
      </c>
      <c r="D94">
        <v>11.78</v>
      </c>
      <c r="E94">
        <v>4.99</v>
      </c>
      <c r="F94">
        <v>7.48</v>
      </c>
      <c r="G94">
        <v>1.3959999999999999</v>
      </c>
      <c r="H94">
        <v>6.7949999999999999</v>
      </c>
      <c r="I94">
        <v>5.46</v>
      </c>
      <c r="J94">
        <v>420.4</v>
      </c>
      <c r="K94">
        <v>205.5</v>
      </c>
      <c r="L94">
        <v>2.21</v>
      </c>
      <c r="M94">
        <v>3.2609999200000002</v>
      </c>
      <c r="N94">
        <v>4.7880001099999996</v>
      </c>
      <c r="O94">
        <v>2.5</v>
      </c>
      <c r="P94">
        <v>49.64</v>
      </c>
      <c r="Q94">
        <v>13.34</v>
      </c>
      <c r="R94">
        <v>4.0900001499999998</v>
      </c>
      <c r="S94">
        <f>MAX($B$2:B94)</f>
        <v>1517.59</v>
      </c>
      <c r="T94">
        <f t="shared" si="4"/>
        <v>-0.26555920900902091</v>
      </c>
      <c r="U94" t="str">
        <f t="shared" si="5"/>
        <v>Bear</v>
      </c>
      <c r="V94" t="s">
        <v>22</v>
      </c>
      <c r="W94" t="str">
        <f t="shared" si="6"/>
        <v>Downtrend</v>
      </c>
      <c r="X94" t="s">
        <v>24</v>
      </c>
      <c r="Y94">
        <v>19.293399999999998</v>
      </c>
      <c r="Z94" t="str">
        <f t="shared" si="7"/>
        <v>Cheap</v>
      </c>
    </row>
    <row r="95" spans="1:26" x14ac:dyDescent="0.25">
      <c r="A95" s="1">
        <v>38261</v>
      </c>
      <c r="B95">
        <v>1130.2</v>
      </c>
      <c r="C95">
        <v>583.78979000000004</v>
      </c>
      <c r="D95">
        <v>11.27</v>
      </c>
      <c r="E95">
        <v>4.9000000000000004</v>
      </c>
      <c r="F95">
        <v>7.21</v>
      </c>
      <c r="G95">
        <v>1.3374999999999999</v>
      </c>
      <c r="H95">
        <v>8.7249999999999996</v>
      </c>
      <c r="I95">
        <v>5.47</v>
      </c>
      <c r="J95">
        <v>429.4</v>
      </c>
      <c r="K95">
        <v>202.5</v>
      </c>
      <c r="L95">
        <v>2.2799999999999998</v>
      </c>
      <c r="M95">
        <v>3.3029999700000001</v>
      </c>
      <c r="N95">
        <v>4.8119997999999997</v>
      </c>
      <c r="O95">
        <v>2.5769999000000001</v>
      </c>
      <c r="P95">
        <v>51.76</v>
      </c>
      <c r="Q95">
        <v>16.26999</v>
      </c>
      <c r="R95">
        <v>4.0539999</v>
      </c>
      <c r="S95">
        <f>MAX($B$2:B95)</f>
        <v>1517.59</v>
      </c>
      <c r="T95">
        <f t="shared" si="4"/>
        <v>-0.25526657397584318</v>
      </c>
      <c r="U95" t="str">
        <f t="shared" si="5"/>
        <v>Bear</v>
      </c>
      <c r="V95" t="s">
        <v>23</v>
      </c>
      <c r="W95" t="str">
        <f t="shared" si="6"/>
        <v>Uptrend</v>
      </c>
      <c r="X95" t="s">
        <v>24</v>
      </c>
      <c r="Y95">
        <v>19.3032</v>
      </c>
      <c r="Z95" t="str">
        <f t="shared" si="7"/>
        <v>Cheap</v>
      </c>
    </row>
    <row r="96" spans="1:26" x14ac:dyDescent="0.25">
      <c r="A96" s="1">
        <v>38292</v>
      </c>
      <c r="B96">
        <v>1173.82</v>
      </c>
      <c r="C96">
        <v>633.76977999999997</v>
      </c>
      <c r="D96">
        <v>10.62</v>
      </c>
      <c r="E96">
        <v>5.18</v>
      </c>
      <c r="F96">
        <v>7.13</v>
      </c>
      <c r="G96">
        <v>1.4339999999999999</v>
      </c>
      <c r="H96">
        <v>7.62</v>
      </c>
      <c r="I96">
        <v>5.52</v>
      </c>
      <c r="J96">
        <v>453.2</v>
      </c>
      <c r="K96">
        <v>203.75</v>
      </c>
      <c r="L96">
        <v>2.63</v>
      </c>
      <c r="M96">
        <v>3.6229999099999999</v>
      </c>
      <c r="N96">
        <v>4.8779997799999997</v>
      </c>
      <c r="O96">
        <v>3.0169999600000001</v>
      </c>
      <c r="P96">
        <v>49.13</v>
      </c>
      <c r="Q96">
        <v>13.24</v>
      </c>
      <c r="R96">
        <v>4.3220000299999999</v>
      </c>
      <c r="S96">
        <f>MAX($B$2:B96)</f>
        <v>1517.59</v>
      </c>
      <c r="T96">
        <f t="shared" si="4"/>
        <v>-0.22652363286526664</v>
      </c>
      <c r="U96" t="str">
        <f t="shared" si="5"/>
        <v>Bear</v>
      </c>
      <c r="V96" t="s">
        <v>23</v>
      </c>
      <c r="W96" t="str">
        <f t="shared" si="6"/>
        <v>Uptrend</v>
      </c>
      <c r="X96" t="s">
        <v>24</v>
      </c>
      <c r="Y96">
        <v>20.048200000000001</v>
      </c>
      <c r="Z96" t="str">
        <f t="shared" si="7"/>
        <v>Cheap</v>
      </c>
    </row>
    <row r="97" spans="1:26" x14ac:dyDescent="0.25">
      <c r="A97" s="1">
        <v>38322</v>
      </c>
      <c r="B97">
        <v>1211.92</v>
      </c>
      <c r="C97">
        <v>651.56982000000005</v>
      </c>
      <c r="D97">
        <v>10.119999999999999</v>
      </c>
      <c r="E97">
        <v>5.07</v>
      </c>
      <c r="F97">
        <v>6.98</v>
      </c>
      <c r="G97">
        <v>1.4524999999999999</v>
      </c>
      <c r="H97">
        <v>6.149</v>
      </c>
      <c r="I97">
        <v>5.47</v>
      </c>
      <c r="J97">
        <v>438.4</v>
      </c>
      <c r="K97">
        <v>204.75</v>
      </c>
      <c r="L97">
        <v>2.75</v>
      </c>
      <c r="M97">
        <v>3.6300001100000001</v>
      </c>
      <c r="N97">
        <v>4.8699998899999999</v>
      </c>
      <c r="O97">
        <v>3.0850000400000002</v>
      </c>
      <c r="P97">
        <v>43.45</v>
      </c>
      <c r="Q97">
        <v>13.29</v>
      </c>
      <c r="R97">
        <v>4.2589998199999997</v>
      </c>
      <c r="S97">
        <f>MAX($B$2:B97)</f>
        <v>1517.59</v>
      </c>
      <c r="T97">
        <f t="shared" si="4"/>
        <v>-0.20141803780994857</v>
      </c>
      <c r="U97" t="str">
        <f t="shared" si="5"/>
        <v>Bear</v>
      </c>
      <c r="V97" t="s">
        <v>23</v>
      </c>
      <c r="W97" t="str">
        <f t="shared" si="6"/>
        <v>Uptrend</v>
      </c>
      <c r="X97" t="s">
        <v>24</v>
      </c>
      <c r="Y97">
        <v>20.698899999999998</v>
      </c>
      <c r="Z97" t="str">
        <f t="shared" si="7"/>
        <v>Expensive</v>
      </c>
    </row>
    <row r="98" spans="1:26" x14ac:dyDescent="0.25">
      <c r="A98" s="1">
        <v>38353</v>
      </c>
      <c r="B98">
        <v>1181.27</v>
      </c>
      <c r="C98">
        <v>624.01977999999997</v>
      </c>
      <c r="D98">
        <v>10.63</v>
      </c>
      <c r="E98">
        <v>5.1100000000000003</v>
      </c>
      <c r="F98">
        <v>7.17</v>
      </c>
      <c r="G98">
        <v>1.4350000000000001</v>
      </c>
      <c r="H98">
        <v>6.3209999999999997</v>
      </c>
      <c r="I98">
        <v>5.36</v>
      </c>
      <c r="J98">
        <v>424.1</v>
      </c>
      <c r="K98">
        <v>197</v>
      </c>
      <c r="L98">
        <v>2.96</v>
      </c>
      <c r="M98">
        <v>3.7430000300000001</v>
      </c>
      <c r="N98">
        <v>4.6779999700000001</v>
      </c>
      <c r="O98">
        <v>3.3039999</v>
      </c>
      <c r="P98">
        <v>48.2</v>
      </c>
      <c r="Q98">
        <v>12.82</v>
      </c>
      <c r="R98">
        <v>4.2280001599999997</v>
      </c>
      <c r="S98">
        <f>MAX($B$2:B98)</f>
        <v>1517.59</v>
      </c>
      <c r="T98">
        <f t="shared" si="4"/>
        <v>-0.22161453356967295</v>
      </c>
      <c r="U98" t="str">
        <f t="shared" si="5"/>
        <v>Bear</v>
      </c>
      <c r="V98" t="s">
        <v>20</v>
      </c>
      <c r="W98" t="str">
        <f t="shared" si="6"/>
        <v>Uptrend</v>
      </c>
      <c r="X98" t="s">
        <v>24</v>
      </c>
      <c r="Y98">
        <v>19.583400000000001</v>
      </c>
      <c r="Z98" t="str">
        <f t="shared" si="7"/>
        <v>Cheap</v>
      </c>
    </row>
    <row r="99" spans="1:26" x14ac:dyDescent="0.25">
      <c r="A99" s="1">
        <v>38384</v>
      </c>
      <c r="B99">
        <v>1210.4100000000001</v>
      </c>
      <c r="C99">
        <v>634.05980999999997</v>
      </c>
      <c r="D99">
        <v>10.31</v>
      </c>
      <c r="E99">
        <v>5.3</v>
      </c>
      <c r="F99">
        <v>6.98</v>
      </c>
      <c r="G99">
        <v>1.4984999999999999</v>
      </c>
      <c r="H99">
        <v>6.73</v>
      </c>
      <c r="I99">
        <v>5.2</v>
      </c>
      <c r="J99">
        <v>437.6</v>
      </c>
      <c r="K99">
        <v>222.75</v>
      </c>
      <c r="L99">
        <v>3.2</v>
      </c>
      <c r="M99">
        <v>3.9059998999999999</v>
      </c>
      <c r="N99">
        <v>4.6700000800000003</v>
      </c>
      <c r="O99">
        <v>3.4869999900000002</v>
      </c>
      <c r="P99">
        <v>51.75</v>
      </c>
      <c r="Q99">
        <v>12.08</v>
      </c>
      <c r="R99">
        <v>4.2890000300000004</v>
      </c>
      <c r="S99">
        <f>MAX($B$2:B99)</f>
        <v>1517.59</v>
      </c>
      <c r="T99">
        <f t="shared" si="4"/>
        <v>-0.20241303645912259</v>
      </c>
      <c r="U99" t="str">
        <f t="shared" si="5"/>
        <v>Bear</v>
      </c>
      <c r="V99" t="s">
        <v>20</v>
      </c>
      <c r="W99" t="str">
        <f t="shared" si="6"/>
        <v>Uptrend</v>
      </c>
      <c r="X99" t="s">
        <v>24</v>
      </c>
      <c r="Y99">
        <v>19.953600000000002</v>
      </c>
      <c r="Z99" t="str">
        <f t="shared" si="7"/>
        <v>Expensive</v>
      </c>
    </row>
    <row r="100" spans="1:26" x14ac:dyDescent="0.25">
      <c r="A100" s="1">
        <v>38412</v>
      </c>
      <c r="B100">
        <v>1180.5899999999999</v>
      </c>
      <c r="C100">
        <v>615.06982000000005</v>
      </c>
      <c r="D100">
        <v>11.57</v>
      </c>
      <c r="E100">
        <v>5.68</v>
      </c>
      <c r="F100">
        <v>7.84</v>
      </c>
      <c r="G100">
        <v>1.5024999999999999</v>
      </c>
      <c r="H100">
        <v>7.6529999999999996</v>
      </c>
      <c r="I100">
        <v>5.4</v>
      </c>
      <c r="J100">
        <v>431.1</v>
      </c>
      <c r="K100">
        <v>213</v>
      </c>
      <c r="L100">
        <v>3.35</v>
      </c>
      <c r="M100">
        <v>4.2519998599999997</v>
      </c>
      <c r="N100">
        <v>4.8020000500000002</v>
      </c>
      <c r="O100">
        <v>3.8350000400000002</v>
      </c>
      <c r="P100">
        <v>55.4</v>
      </c>
      <c r="Q100">
        <v>14.02</v>
      </c>
      <c r="R100">
        <v>4.5520000500000002</v>
      </c>
      <c r="S100">
        <f>MAX($B$2:B100)</f>
        <v>1517.59</v>
      </c>
      <c r="T100">
        <f t="shared" si="4"/>
        <v>-0.22206261243155268</v>
      </c>
      <c r="U100" t="str">
        <f t="shared" si="5"/>
        <v>Bear</v>
      </c>
      <c r="V100" t="s">
        <v>20</v>
      </c>
      <c r="W100" t="str">
        <f t="shared" si="6"/>
        <v>Uptrend</v>
      </c>
      <c r="X100" t="s">
        <v>24</v>
      </c>
      <c r="Y100">
        <v>19.572099999999999</v>
      </c>
      <c r="Z100" t="str">
        <f t="shared" si="7"/>
        <v>Cheap</v>
      </c>
    </row>
    <row r="101" spans="1:26" x14ac:dyDescent="0.25">
      <c r="A101" s="1">
        <v>38443</v>
      </c>
      <c r="B101">
        <v>1156.8499999999999</v>
      </c>
      <c r="C101">
        <v>579.37987999999996</v>
      </c>
      <c r="D101">
        <v>12.79</v>
      </c>
      <c r="E101">
        <v>5.62</v>
      </c>
      <c r="F101">
        <v>8.2100000000000009</v>
      </c>
      <c r="G101">
        <v>1.464</v>
      </c>
      <c r="H101">
        <v>6.585</v>
      </c>
      <c r="I101">
        <v>5.33</v>
      </c>
      <c r="J101">
        <v>436.1</v>
      </c>
      <c r="K101">
        <v>213.5</v>
      </c>
      <c r="L101">
        <v>3.33</v>
      </c>
      <c r="M101">
        <v>3.8169999099999998</v>
      </c>
      <c r="N101">
        <v>4.4860000600000003</v>
      </c>
      <c r="O101">
        <v>3.56800008</v>
      </c>
      <c r="P101">
        <v>49.72</v>
      </c>
      <c r="Q101">
        <v>15.31</v>
      </c>
      <c r="R101">
        <v>4.1479997600000003</v>
      </c>
      <c r="S101">
        <f>MAX($B$2:B101)</f>
        <v>1517.59</v>
      </c>
      <c r="T101">
        <f t="shared" si="4"/>
        <v>-0.237705836227176</v>
      </c>
      <c r="U101" t="str">
        <f t="shared" si="5"/>
        <v>Bear</v>
      </c>
      <c r="V101" t="s">
        <v>21</v>
      </c>
      <c r="W101" t="str">
        <f t="shared" si="6"/>
        <v>Uptrend</v>
      </c>
      <c r="X101" t="s">
        <v>24</v>
      </c>
      <c r="Y101">
        <v>18.258400000000002</v>
      </c>
      <c r="Z101" t="str">
        <f t="shared" si="7"/>
        <v>Cheap</v>
      </c>
    </row>
    <row r="102" spans="1:26" x14ac:dyDescent="0.25">
      <c r="A102" s="1">
        <v>38473</v>
      </c>
      <c r="B102">
        <v>1191.5</v>
      </c>
      <c r="C102">
        <v>616.70996000000002</v>
      </c>
      <c r="D102">
        <v>12.22</v>
      </c>
      <c r="E102">
        <v>5.3</v>
      </c>
      <c r="F102">
        <v>7.99</v>
      </c>
      <c r="G102">
        <v>1.4564999999999999</v>
      </c>
      <c r="H102">
        <v>6.3789999999999996</v>
      </c>
      <c r="I102">
        <v>5.15</v>
      </c>
      <c r="J102">
        <v>418.9</v>
      </c>
      <c r="K102">
        <v>222</v>
      </c>
      <c r="L102">
        <v>3.32</v>
      </c>
      <c r="M102">
        <v>3.8210001</v>
      </c>
      <c r="N102">
        <v>4.4310002300000004</v>
      </c>
      <c r="O102">
        <v>3.6349999899999998</v>
      </c>
      <c r="P102">
        <v>51.97</v>
      </c>
      <c r="Q102">
        <v>13.29</v>
      </c>
      <c r="R102">
        <v>4.0840001099999999</v>
      </c>
      <c r="S102">
        <f>MAX($B$2:B102)</f>
        <v>1517.59</v>
      </c>
      <c r="T102">
        <f t="shared" si="4"/>
        <v>-0.21487358245639462</v>
      </c>
      <c r="U102" t="str">
        <f t="shared" si="5"/>
        <v>Bear</v>
      </c>
      <c r="V102" t="s">
        <v>21</v>
      </c>
      <c r="W102" t="str">
        <f t="shared" si="6"/>
        <v>Uptrend</v>
      </c>
      <c r="X102" t="s">
        <v>24</v>
      </c>
      <c r="Y102">
        <v>18.805199999999999</v>
      </c>
      <c r="Z102" t="str">
        <f t="shared" si="7"/>
        <v>Cheap</v>
      </c>
    </row>
    <row r="103" spans="1:26" x14ac:dyDescent="0.25">
      <c r="A103" s="1">
        <v>38504</v>
      </c>
      <c r="B103">
        <v>1191.33</v>
      </c>
      <c r="C103">
        <v>639.65990999999997</v>
      </c>
      <c r="D103">
        <v>12.17</v>
      </c>
      <c r="E103">
        <v>5.24</v>
      </c>
      <c r="F103">
        <v>7.7</v>
      </c>
      <c r="G103">
        <v>1.51</v>
      </c>
      <c r="H103">
        <v>6.9809999999999999</v>
      </c>
      <c r="I103">
        <v>4.96</v>
      </c>
      <c r="J103">
        <v>437.1</v>
      </c>
      <c r="K103">
        <v>222.25</v>
      </c>
      <c r="L103">
        <v>3.45</v>
      </c>
      <c r="M103">
        <v>3.76200008</v>
      </c>
      <c r="N103">
        <v>4.2639999399999997</v>
      </c>
      <c r="O103">
        <v>3.66100001</v>
      </c>
      <c r="P103">
        <v>56.5</v>
      </c>
      <c r="Q103">
        <v>12.04</v>
      </c>
      <c r="R103">
        <v>3.98799992</v>
      </c>
      <c r="S103">
        <f>MAX($B$2:B103)</f>
        <v>1517.59</v>
      </c>
      <c r="T103">
        <f t="shared" si="4"/>
        <v>-0.2149856021718646</v>
      </c>
      <c r="U103" t="str">
        <f t="shared" si="5"/>
        <v>Bear</v>
      </c>
      <c r="V103" t="s">
        <v>21</v>
      </c>
      <c r="W103" t="str">
        <f t="shared" si="6"/>
        <v>Uptrend</v>
      </c>
      <c r="X103" t="s">
        <v>24</v>
      </c>
      <c r="Y103">
        <v>18.802600000000002</v>
      </c>
      <c r="Z103" t="str">
        <f t="shared" si="7"/>
        <v>Cheap</v>
      </c>
    </row>
    <row r="104" spans="1:26" x14ac:dyDescent="0.25">
      <c r="A104" s="1">
        <v>38534</v>
      </c>
      <c r="B104">
        <v>1234.18</v>
      </c>
      <c r="C104">
        <v>679.75</v>
      </c>
      <c r="D104">
        <v>11.74</v>
      </c>
      <c r="E104">
        <v>5.47</v>
      </c>
      <c r="F104">
        <v>7.51</v>
      </c>
      <c r="G104">
        <v>1.6445000000000001</v>
      </c>
      <c r="H104">
        <v>7.8849999999999998</v>
      </c>
      <c r="I104">
        <v>5.0599999999999996</v>
      </c>
      <c r="J104">
        <v>435.8</v>
      </c>
      <c r="K104">
        <v>236.5</v>
      </c>
      <c r="L104">
        <v>3.8</v>
      </c>
      <c r="M104">
        <v>4.0409998900000001</v>
      </c>
      <c r="N104">
        <v>4.4000000999999997</v>
      </c>
      <c r="O104">
        <v>3.9570000200000002</v>
      </c>
      <c r="P104">
        <v>60.57</v>
      </c>
      <c r="Q104">
        <v>11.57</v>
      </c>
      <c r="R104">
        <v>4.1929998399999997</v>
      </c>
      <c r="S104">
        <f>MAX($B$2:B104)</f>
        <v>1517.59</v>
      </c>
      <c r="T104">
        <f t="shared" si="4"/>
        <v>-0.18675004447841634</v>
      </c>
      <c r="U104" t="str">
        <f t="shared" si="5"/>
        <v>Bull</v>
      </c>
      <c r="V104" t="s">
        <v>22</v>
      </c>
      <c r="W104" t="str">
        <f t="shared" si="6"/>
        <v>Uptrend</v>
      </c>
      <c r="X104" t="s">
        <v>24</v>
      </c>
      <c r="Y104">
        <v>18.5396</v>
      </c>
      <c r="Z104" t="str">
        <f t="shared" si="7"/>
        <v>Cheap</v>
      </c>
    </row>
    <row r="105" spans="1:26" x14ac:dyDescent="0.25">
      <c r="A105" s="1">
        <v>38565</v>
      </c>
      <c r="B105">
        <v>1220.33</v>
      </c>
      <c r="C105">
        <v>666.50977</v>
      </c>
      <c r="D105">
        <v>11.72</v>
      </c>
      <c r="E105">
        <v>5.22</v>
      </c>
      <c r="F105">
        <v>7.62</v>
      </c>
      <c r="G105">
        <v>1.6194999999999999</v>
      </c>
      <c r="H105">
        <v>11.472</v>
      </c>
      <c r="I105">
        <v>5.09</v>
      </c>
      <c r="J105">
        <v>438.1</v>
      </c>
      <c r="K105">
        <v>216.5</v>
      </c>
      <c r="L105">
        <v>3.77</v>
      </c>
      <c r="M105">
        <v>3.97000003</v>
      </c>
      <c r="N105">
        <v>4.3119997999999997</v>
      </c>
      <c r="O105">
        <v>3.9470000299999999</v>
      </c>
      <c r="P105">
        <v>68.94</v>
      </c>
      <c r="Q105">
        <v>12.6</v>
      </c>
      <c r="R105">
        <v>4.0939998600000003</v>
      </c>
      <c r="S105">
        <f>MAX($B$2:B105)</f>
        <v>1517.59</v>
      </c>
      <c r="T105">
        <f t="shared" si="4"/>
        <v>-0.19587635659170133</v>
      </c>
      <c r="U105" t="str">
        <f t="shared" si="5"/>
        <v>Bull</v>
      </c>
      <c r="V105" t="s">
        <v>22</v>
      </c>
      <c r="W105" t="str">
        <f t="shared" si="6"/>
        <v>Uptrend</v>
      </c>
      <c r="X105" t="s">
        <v>24</v>
      </c>
      <c r="Y105">
        <v>18.331499999999998</v>
      </c>
      <c r="Z105" t="str">
        <f t="shared" si="7"/>
        <v>Cheap</v>
      </c>
    </row>
    <row r="106" spans="1:26" x14ac:dyDescent="0.25">
      <c r="A106" s="1">
        <v>38596</v>
      </c>
      <c r="B106">
        <v>1228.81</v>
      </c>
      <c r="C106">
        <v>667.7998</v>
      </c>
      <c r="D106">
        <v>11.63</v>
      </c>
      <c r="E106">
        <v>5.58</v>
      </c>
      <c r="F106">
        <v>7.84</v>
      </c>
      <c r="G106">
        <v>1.7275</v>
      </c>
      <c r="H106">
        <v>13.920999999999999</v>
      </c>
      <c r="I106">
        <v>5.13</v>
      </c>
      <c r="J106">
        <v>472.3</v>
      </c>
      <c r="K106">
        <v>205.5</v>
      </c>
      <c r="L106">
        <v>4.01</v>
      </c>
      <c r="M106">
        <v>4.1579999900000004</v>
      </c>
      <c r="N106">
        <v>4.5469999300000001</v>
      </c>
      <c r="O106">
        <v>4.13600016</v>
      </c>
      <c r="P106">
        <v>66.239999999999995</v>
      </c>
      <c r="Q106">
        <v>11.92</v>
      </c>
      <c r="R106">
        <v>4.3039999</v>
      </c>
      <c r="S106">
        <f>MAX($B$2:B106)</f>
        <v>1517.59</v>
      </c>
      <c r="T106">
        <f t="shared" si="4"/>
        <v>-0.19028854960826047</v>
      </c>
      <c r="U106" t="str">
        <f t="shared" si="5"/>
        <v>Bull</v>
      </c>
      <c r="V106" t="s">
        <v>22</v>
      </c>
      <c r="W106" t="str">
        <f t="shared" si="6"/>
        <v>Uptrend</v>
      </c>
      <c r="X106" t="s">
        <v>24</v>
      </c>
      <c r="Y106">
        <v>18.4589</v>
      </c>
      <c r="Z106" t="str">
        <f t="shared" si="7"/>
        <v>Cheap</v>
      </c>
    </row>
    <row r="107" spans="1:26" x14ac:dyDescent="0.25">
      <c r="A107" s="1">
        <v>38626</v>
      </c>
      <c r="B107">
        <v>1207.01</v>
      </c>
      <c r="C107">
        <v>646.60986000000003</v>
      </c>
      <c r="D107">
        <v>12.14</v>
      </c>
      <c r="E107">
        <v>5.85</v>
      </c>
      <c r="F107">
        <v>8.15</v>
      </c>
      <c r="G107">
        <v>1.8109999999999999</v>
      </c>
      <c r="H107">
        <v>12.205</v>
      </c>
      <c r="I107">
        <v>5.35</v>
      </c>
      <c r="J107">
        <v>466.9</v>
      </c>
      <c r="K107">
        <v>196.25</v>
      </c>
      <c r="L107">
        <v>4.3099999999999996</v>
      </c>
      <c r="M107">
        <v>4.4250001900000004</v>
      </c>
      <c r="N107">
        <v>4.7659997900000004</v>
      </c>
      <c r="O107">
        <v>4.3530001599999997</v>
      </c>
      <c r="P107">
        <v>59.76</v>
      </c>
      <c r="Q107">
        <v>15.32</v>
      </c>
      <c r="R107">
        <v>4.5539999</v>
      </c>
      <c r="S107">
        <f>MAX($B$2:B107)</f>
        <v>1517.59</v>
      </c>
      <c r="T107">
        <f t="shared" si="4"/>
        <v>-0.20465343076852111</v>
      </c>
      <c r="U107" t="str">
        <f t="shared" si="5"/>
        <v>Bear</v>
      </c>
      <c r="V107" t="s">
        <v>23</v>
      </c>
      <c r="W107" t="str">
        <f t="shared" si="6"/>
        <v>Uptrend</v>
      </c>
      <c r="X107" t="s">
        <v>24</v>
      </c>
      <c r="Y107">
        <v>17.260300000000001</v>
      </c>
      <c r="Z107" t="str">
        <f t="shared" si="7"/>
        <v>Cheap</v>
      </c>
    </row>
    <row r="108" spans="1:26" x14ac:dyDescent="0.25">
      <c r="A108" s="1">
        <v>38657</v>
      </c>
      <c r="B108">
        <v>1249.48</v>
      </c>
      <c r="C108">
        <v>677.28979000000004</v>
      </c>
      <c r="D108">
        <v>12.18</v>
      </c>
      <c r="E108">
        <v>5.9</v>
      </c>
      <c r="F108">
        <v>8.17</v>
      </c>
      <c r="G108">
        <v>1.9259999999999999</v>
      </c>
      <c r="H108">
        <v>12.63</v>
      </c>
      <c r="I108">
        <v>5.42</v>
      </c>
      <c r="J108">
        <v>498.7</v>
      </c>
      <c r="K108">
        <v>201.75</v>
      </c>
      <c r="L108">
        <v>4.34</v>
      </c>
      <c r="M108">
        <v>4.4019999500000004</v>
      </c>
      <c r="N108">
        <v>4.6939997699999996</v>
      </c>
      <c r="O108">
        <v>4.3979997600000003</v>
      </c>
      <c r="P108">
        <v>57.32</v>
      </c>
      <c r="Q108">
        <v>12.06</v>
      </c>
      <c r="R108">
        <v>4.4819998700000001</v>
      </c>
      <c r="S108">
        <f>MAX($B$2:B108)</f>
        <v>1517.59</v>
      </c>
      <c r="T108">
        <f t="shared" si="4"/>
        <v>-0.17666827008612335</v>
      </c>
      <c r="U108" t="str">
        <f t="shared" si="5"/>
        <v>Bull</v>
      </c>
      <c r="V108" t="s">
        <v>23</v>
      </c>
      <c r="W108" t="str">
        <f t="shared" si="6"/>
        <v>Uptrend</v>
      </c>
      <c r="X108" t="s">
        <v>24</v>
      </c>
      <c r="Y108">
        <v>17.867599999999999</v>
      </c>
      <c r="Z108" t="str">
        <f t="shared" si="7"/>
        <v>Cheap</v>
      </c>
    </row>
    <row r="109" spans="1:26" x14ac:dyDescent="0.25">
      <c r="A109" s="1">
        <v>38687</v>
      </c>
      <c r="B109">
        <v>1248.29</v>
      </c>
      <c r="C109">
        <v>673.21996999999999</v>
      </c>
      <c r="D109">
        <v>11.5</v>
      </c>
      <c r="E109">
        <v>5.66</v>
      </c>
      <c r="F109">
        <v>8.1300000000000008</v>
      </c>
      <c r="G109">
        <v>2.0419999999999998</v>
      </c>
      <c r="H109">
        <v>11.225</v>
      </c>
      <c r="I109">
        <v>5.37</v>
      </c>
      <c r="J109">
        <v>519.70000000000005</v>
      </c>
      <c r="K109">
        <v>215.75</v>
      </c>
      <c r="L109">
        <v>4.38</v>
      </c>
      <c r="M109">
        <v>4.3289999999999997</v>
      </c>
      <c r="N109">
        <v>4.5159997900000004</v>
      </c>
      <c r="O109">
        <v>4.3769998599999997</v>
      </c>
      <c r="P109">
        <v>61.04</v>
      </c>
      <c r="Q109">
        <v>12.07</v>
      </c>
      <c r="R109">
        <v>4.3600001300000004</v>
      </c>
      <c r="S109">
        <f>MAX($B$2:B109)</f>
        <v>1517.59</v>
      </c>
      <c r="T109">
        <f t="shared" si="4"/>
        <v>-0.17745240809441284</v>
      </c>
      <c r="U109" t="str">
        <f t="shared" si="5"/>
        <v>Bull</v>
      </c>
      <c r="V109" t="s">
        <v>23</v>
      </c>
      <c r="W109" t="str">
        <f t="shared" si="6"/>
        <v>Uptrend</v>
      </c>
      <c r="X109" t="s">
        <v>24</v>
      </c>
      <c r="Y109">
        <v>17.8506</v>
      </c>
      <c r="Z109" t="str">
        <f t="shared" si="7"/>
        <v>Cheap</v>
      </c>
    </row>
    <row r="110" spans="1:26" x14ac:dyDescent="0.25">
      <c r="A110" s="1">
        <v>38718</v>
      </c>
      <c r="B110">
        <v>1280.08</v>
      </c>
      <c r="C110">
        <v>733.19994999999994</v>
      </c>
      <c r="D110">
        <v>11.42</v>
      </c>
      <c r="E110">
        <v>5.74</v>
      </c>
      <c r="F110">
        <v>7.96</v>
      </c>
      <c r="G110">
        <v>2.2284999999999999</v>
      </c>
      <c r="H110">
        <v>9.3160000000000007</v>
      </c>
      <c r="I110">
        <v>5.29</v>
      </c>
      <c r="J110">
        <v>575.5</v>
      </c>
      <c r="K110">
        <v>218.75</v>
      </c>
      <c r="L110">
        <v>4.58</v>
      </c>
      <c r="M110">
        <v>4.4629998200000003</v>
      </c>
      <c r="N110">
        <v>4.70800018</v>
      </c>
      <c r="O110">
        <v>4.51100016</v>
      </c>
      <c r="P110">
        <v>67.92</v>
      </c>
      <c r="Q110">
        <v>12.95</v>
      </c>
      <c r="R110">
        <v>4.5310001399999997</v>
      </c>
      <c r="S110">
        <f>MAX($B$2:B110)</f>
        <v>1517.59</v>
      </c>
      <c r="T110">
        <f t="shared" si="4"/>
        <v>-0.15650472130153731</v>
      </c>
      <c r="U110" t="str">
        <f t="shared" si="5"/>
        <v>Bull</v>
      </c>
      <c r="V110" t="s">
        <v>20</v>
      </c>
      <c r="W110" t="str">
        <f t="shared" si="6"/>
        <v>Uptrend</v>
      </c>
      <c r="X110" t="s">
        <v>24</v>
      </c>
      <c r="Y110">
        <v>17.614999999999998</v>
      </c>
      <c r="Z110" t="str">
        <f t="shared" si="7"/>
        <v>Cheap</v>
      </c>
    </row>
    <row r="111" spans="1:26" x14ac:dyDescent="0.25">
      <c r="A111" s="1">
        <v>38749</v>
      </c>
      <c r="B111">
        <v>1280.6600000000001</v>
      </c>
      <c r="C111">
        <v>730.63989000000004</v>
      </c>
      <c r="D111">
        <v>11.14</v>
      </c>
      <c r="E111">
        <v>5.78</v>
      </c>
      <c r="F111">
        <v>8</v>
      </c>
      <c r="G111">
        <v>2.1785000000000001</v>
      </c>
      <c r="H111">
        <v>6.7140000000000004</v>
      </c>
      <c r="I111">
        <v>5.35</v>
      </c>
      <c r="J111">
        <v>563.9</v>
      </c>
      <c r="K111">
        <v>238.75</v>
      </c>
      <c r="L111">
        <v>4.7300000000000004</v>
      </c>
      <c r="M111">
        <v>4.6560001399999997</v>
      </c>
      <c r="N111">
        <v>4.5460000000000003</v>
      </c>
      <c r="O111">
        <v>4.7369999900000002</v>
      </c>
      <c r="P111">
        <v>61.41</v>
      </c>
      <c r="Q111">
        <v>12.34</v>
      </c>
      <c r="R111">
        <v>4.5939998600000003</v>
      </c>
      <c r="S111">
        <f>MAX($B$2:B111)</f>
        <v>1517.59</v>
      </c>
      <c r="T111">
        <f t="shared" si="4"/>
        <v>-0.15612253638993395</v>
      </c>
      <c r="U111" t="str">
        <f t="shared" si="5"/>
        <v>Bull</v>
      </c>
      <c r="V111" t="s">
        <v>20</v>
      </c>
      <c r="W111" t="str">
        <f t="shared" si="6"/>
        <v>Uptrend</v>
      </c>
      <c r="X111" t="s">
        <v>24</v>
      </c>
      <c r="Y111">
        <v>17.623000000000001</v>
      </c>
      <c r="Z111" t="str">
        <f t="shared" si="7"/>
        <v>Cheap</v>
      </c>
    </row>
    <row r="112" spans="1:26" x14ac:dyDescent="0.25">
      <c r="A112" s="1">
        <v>38777</v>
      </c>
      <c r="B112">
        <v>1294.82</v>
      </c>
      <c r="C112">
        <v>765.13989000000004</v>
      </c>
      <c r="D112">
        <v>11.03</v>
      </c>
      <c r="E112">
        <v>6.07</v>
      </c>
      <c r="F112">
        <v>8.01</v>
      </c>
      <c r="G112">
        <v>2.4630000000000001</v>
      </c>
      <c r="H112">
        <v>7.21</v>
      </c>
      <c r="I112">
        <v>5.53</v>
      </c>
      <c r="J112">
        <v>586.70000000000005</v>
      </c>
      <c r="K112">
        <v>236</v>
      </c>
      <c r="L112">
        <v>4.82</v>
      </c>
      <c r="M112">
        <v>4.8299999199999997</v>
      </c>
      <c r="N112">
        <v>4.8990001699999999</v>
      </c>
      <c r="O112">
        <v>4.8449997900000001</v>
      </c>
      <c r="P112">
        <v>66.63</v>
      </c>
      <c r="Q112">
        <v>11.39</v>
      </c>
      <c r="R112">
        <v>4.8610000600000003</v>
      </c>
      <c r="S112">
        <f>MAX($B$2:B112)</f>
        <v>1517.59</v>
      </c>
      <c r="T112">
        <f t="shared" si="4"/>
        <v>-0.14679195303079223</v>
      </c>
      <c r="U112" t="str">
        <f t="shared" si="5"/>
        <v>Bull</v>
      </c>
      <c r="V112" t="s">
        <v>20</v>
      </c>
      <c r="W112" t="str">
        <f t="shared" si="6"/>
        <v>Uptrend</v>
      </c>
      <c r="X112" t="s">
        <v>24</v>
      </c>
      <c r="Y112">
        <v>17.8185</v>
      </c>
      <c r="Z112" t="str">
        <f t="shared" si="7"/>
        <v>Cheap</v>
      </c>
    </row>
    <row r="113" spans="1:26" x14ac:dyDescent="0.25">
      <c r="A113" s="1">
        <v>38808</v>
      </c>
      <c r="B113">
        <v>1310.6099999999999</v>
      </c>
      <c r="C113">
        <v>764.53979000000004</v>
      </c>
      <c r="D113">
        <v>10.71</v>
      </c>
      <c r="E113">
        <v>6.18</v>
      </c>
      <c r="F113">
        <v>8.0500000000000007</v>
      </c>
      <c r="G113">
        <v>3.2204999999999999</v>
      </c>
      <c r="H113">
        <v>6.5549999999999997</v>
      </c>
      <c r="I113">
        <v>5.84</v>
      </c>
      <c r="J113">
        <v>654.5</v>
      </c>
      <c r="K113">
        <v>249</v>
      </c>
      <c r="L113">
        <v>4.9000000000000004</v>
      </c>
      <c r="M113">
        <v>4.9530000699999999</v>
      </c>
      <c r="N113">
        <v>5.1700000800000003</v>
      </c>
      <c r="O113">
        <v>4.9079999900000004</v>
      </c>
      <c r="P113">
        <v>71.88</v>
      </c>
      <c r="Q113">
        <v>11.59</v>
      </c>
      <c r="R113">
        <v>5.0729999499999998</v>
      </c>
      <c r="S113">
        <f>MAX($B$2:B113)</f>
        <v>1517.59</v>
      </c>
      <c r="T113">
        <f t="shared" si="4"/>
        <v>-0.13638729828214474</v>
      </c>
      <c r="U113" t="str">
        <f t="shared" si="5"/>
        <v>Bull</v>
      </c>
      <c r="V113" t="s">
        <v>21</v>
      </c>
      <c r="W113" t="str">
        <f t="shared" si="6"/>
        <v>Uptrend</v>
      </c>
      <c r="X113" t="s">
        <v>24</v>
      </c>
      <c r="Y113">
        <v>17.5944</v>
      </c>
      <c r="Z113" t="str">
        <f t="shared" si="7"/>
        <v>Cheap</v>
      </c>
    </row>
    <row r="114" spans="1:26" x14ac:dyDescent="0.25">
      <c r="A114" s="1">
        <v>38838</v>
      </c>
      <c r="B114">
        <v>1270.0899999999999</v>
      </c>
      <c r="C114">
        <v>721.00977</v>
      </c>
      <c r="D114">
        <v>10.77</v>
      </c>
      <c r="E114">
        <v>6.33</v>
      </c>
      <c r="F114">
        <v>8.23</v>
      </c>
      <c r="G114">
        <v>3.6240000000000001</v>
      </c>
      <c r="H114">
        <v>6.3840000000000003</v>
      </c>
      <c r="I114">
        <v>5.95</v>
      </c>
      <c r="J114">
        <v>649</v>
      </c>
      <c r="K114">
        <v>251.25</v>
      </c>
      <c r="L114">
        <v>5.07</v>
      </c>
      <c r="M114">
        <v>4.9749999000000003</v>
      </c>
      <c r="N114">
        <v>5.18499994</v>
      </c>
      <c r="O114">
        <v>4.9749999000000003</v>
      </c>
      <c r="P114">
        <v>71.290000000000006</v>
      </c>
      <c r="Q114">
        <v>16.439990000000002</v>
      </c>
      <c r="R114">
        <v>5.0780000699999999</v>
      </c>
      <c r="S114">
        <f>MAX($B$2:B114)</f>
        <v>1517.59</v>
      </c>
      <c r="T114">
        <f t="shared" si="4"/>
        <v>-0.16308752693415218</v>
      </c>
      <c r="U114" t="str">
        <f t="shared" si="5"/>
        <v>Bull</v>
      </c>
      <c r="V114" t="s">
        <v>21</v>
      </c>
      <c r="W114" t="str">
        <f t="shared" si="6"/>
        <v>Uptrend</v>
      </c>
      <c r="X114" t="s">
        <v>24</v>
      </c>
      <c r="Y114">
        <v>17.0505</v>
      </c>
      <c r="Z114" t="str">
        <f t="shared" si="7"/>
        <v>Cheap</v>
      </c>
    </row>
    <row r="115" spans="1:26" x14ac:dyDescent="0.25">
      <c r="A115" s="1">
        <v>38869</v>
      </c>
      <c r="B115">
        <v>1270.2</v>
      </c>
      <c r="C115">
        <v>724.66992000000005</v>
      </c>
      <c r="D115">
        <v>11.52</v>
      </c>
      <c r="E115">
        <v>6.44</v>
      </c>
      <c r="F115">
        <v>8.5</v>
      </c>
      <c r="G115">
        <v>3.355</v>
      </c>
      <c r="H115">
        <v>6.085</v>
      </c>
      <c r="I115">
        <v>5.89</v>
      </c>
      <c r="J115">
        <v>616</v>
      </c>
      <c r="K115">
        <v>246</v>
      </c>
      <c r="L115">
        <v>5.21</v>
      </c>
      <c r="M115">
        <v>5.1570000599999997</v>
      </c>
      <c r="N115">
        <v>5.2470002200000003</v>
      </c>
      <c r="O115">
        <v>5.1960001</v>
      </c>
      <c r="P115">
        <v>73.98</v>
      </c>
      <c r="Q115">
        <v>13.08</v>
      </c>
      <c r="R115">
        <v>5.1999998099999996</v>
      </c>
      <c r="S115">
        <f>MAX($B$2:B115)</f>
        <v>1517.59</v>
      </c>
      <c r="T115">
        <f t="shared" si="4"/>
        <v>-0.16301504358884802</v>
      </c>
      <c r="U115" t="str">
        <f t="shared" si="5"/>
        <v>Bull</v>
      </c>
      <c r="V115" t="s">
        <v>21</v>
      </c>
      <c r="W115" t="str">
        <f t="shared" si="6"/>
        <v>Uptrend</v>
      </c>
      <c r="X115" t="s">
        <v>24</v>
      </c>
      <c r="Y115">
        <v>17.052</v>
      </c>
      <c r="Z115" t="str">
        <f t="shared" si="7"/>
        <v>Cheap</v>
      </c>
    </row>
    <row r="116" spans="1:26" x14ac:dyDescent="0.25">
      <c r="A116" s="1">
        <v>38899</v>
      </c>
      <c r="B116">
        <v>1276.6600000000001</v>
      </c>
      <c r="C116">
        <v>700.55980999999997</v>
      </c>
      <c r="D116">
        <v>11.44</v>
      </c>
      <c r="E116">
        <v>6.27</v>
      </c>
      <c r="F116">
        <v>8.43</v>
      </c>
      <c r="G116">
        <v>3.57</v>
      </c>
      <c r="H116">
        <v>8.2110000000000003</v>
      </c>
      <c r="I116">
        <v>5.85</v>
      </c>
      <c r="J116">
        <v>646.79999999999995</v>
      </c>
      <c r="K116">
        <v>239</v>
      </c>
      <c r="L116">
        <v>5.1100000000000003</v>
      </c>
      <c r="M116">
        <v>4.9850001300000004</v>
      </c>
      <c r="N116">
        <v>5.1079998</v>
      </c>
      <c r="O116">
        <v>5.0539999</v>
      </c>
      <c r="P116">
        <v>74.400000000000006</v>
      </c>
      <c r="Q116">
        <v>14.95</v>
      </c>
      <c r="R116">
        <v>5.0399999600000003</v>
      </c>
      <c r="S116">
        <f>MAX($B$2:B116)</f>
        <v>1517.59</v>
      </c>
      <c r="T116">
        <f t="shared" si="4"/>
        <v>-0.15875829440099096</v>
      </c>
      <c r="U116" t="str">
        <f t="shared" si="5"/>
        <v>Bull</v>
      </c>
      <c r="V116" t="s">
        <v>22</v>
      </c>
      <c r="W116" t="str">
        <f t="shared" si="6"/>
        <v>Uptrend</v>
      </c>
      <c r="X116" t="s">
        <v>24</v>
      </c>
      <c r="Y116">
        <v>16.248699999999999</v>
      </c>
      <c r="Z116" t="str">
        <f t="shared" si="7"/>
        <v>Cheap</v>
      </c>
    </row>
    <row r="117" spans="1:26" x14ac:dyDescent="0.25">
      <c r="A117" s="1">
        <v>38930</v>
      </c>
      <c r="B117">
        <v>1303.82</v>
      </c>
      <c r="C117">
        <v>720.52979000000005</v>
      </c>
      <c r="D117">
        <v>11.36</v>
      </c>
      <c r="E117">
        <v>6.06</v>
      </c>
      <c r="F117">
        <v>8.24</v>
      </c>
      <c r="G117">
        <v>3.456</v>
      </c>
      <c r="H117">
        <v>6.048</v>
      </c>
      <c r="I117">
        <v>5.68</v>
      </c>
      <c r="J117">
        <v>634.20000000000005</v>
      </c>
      <c r="K117">
        <v>248</v>
      </c>
      <c r="L117">
        <v>5.01</v>
      </c>
      <c r="M117">
        <v>4.7179999400000003</v>
      </c>
      <c r="N117">
        <v>4.9060001399999997</v>
      </c>
      <c r="O117">
        <v>4.8210001</v>
      </c>
      <c r="P117">
        <v>70.260000000000005</v>
      </c>
      <c r="Q117">
        <v>12.31</v>
      </c>
      <c r="R117">
        <v>4.7529997799999997</v>
      </c>
      <c r="S117">
        <f>MAX($B$2:B117)</f>
        <v>1517.59</v>
      </c>
      <c r="T117">
        <f t="shared" si="4"/>
        <v>-0.14086149750591398</v>
      </c>
      <c r="U117" t="str">
        <f t="shared" si="5"/>
        <v>Bull</v>
      </c>
      <c r="V117" t="s">
        <v>22</v>
      </c>
      <c r="W117" t="str">
        <f t="shared" si="6"/>
        <v>Uptrend</v>
      </c>
      <c r="X117" t="s">
        <v>24</v>
      </c>
      <c r="Y117">
        <v>16.5944</v>
      </c>
      <c r="Z117" t="str">
        <f t="shared" si="7"/>
        <v>Cheap</v>
      </c>
    </row>
    <row r="118" spans="1:26" x14ac:dyDescent="0.25">
      <c r="A118" s="1">
        <v>38961</v>
      </c>
      <c r="B118">
        <v>1335.85</v>
      </c>
      <c r="C118">
        <v>725.58983999999998</v>
      </c>
      <c r="D118">
        <v>11.23</v>
      </c>
      <c r="E118">
        <v>5.96</v>
      </c>
      <c r="F118">
        <v>8.08</v>
      </c>
      <c r="G118">
        <v>3.4605000000000001</v>
      </c>
      <c r="H118">
        <v>5.62</v>
      </c>
      <c r="I118">
        <v>5.51</v>
      </c>
      <c r="J118">
        <v>604.20000000000005</v>
      </c>
      <c r="K118">
        <v>262.5</v>
      </c>
      <c r="L118">
        <v>4.91</v>
      </c>
      <c r="M118">
        <v>4.5450000800000003</v>
      </c>
      <c r="N118">
        <v>4.7600002300000002</v>
      </c>
      <c r="O118">
        <v>4.6659998900000001</v>
      </c>
      <c r="P118">
        <v>62.91</v>
      </c>
      <c r="Q118">
        <v>11.98</v>
      </c>
      <c r="R118">
        <v>4.6180000300000001</v>
      </c>
      <c r="S118">
        <f>MAX($B$2:B118)</f>
        <v>1517.59</v>
      </c>
      <c r="T118">
        <f t="shared" si="4"/>
        <v>-0.11975566523237503</v>
      </c>
      <c r="U118" t="str">
        <f t="shared" si="5"/>
        <v>Bull</v>
      </c>
      <c r="V118" t="s">
        <v>22</v>
      </c>
      <c r="W118" t="str">
        <f t="shared" si="6"/>
        <v>Uptrend</v>
      </c>
      <c r="X118" t="s">
        <v>24</v>
      </c>
      <c r="Y118">
        <v>17.001999999999999</v>
      </c>
      <c r="Z118" t="str">
        <f t="shared" si="7"/>
        <v>Cheap</v>
      </c>
    </row>
    <row r="119" spans="1:26" x14ac:dyDescent="0.25">
      <c r="A119" s="1">
        <v>38991</v>
      </c>
      <c r="B119">
        <v>1377.94</v>
      </c>
      <c r="C119">
        <v>766.83983999999998</v>
      </c>
      <c r="D119">
        <v>10.7</v>
      </c>
      <c r="E119">
        <v>5.91</v>
      </c>
      <c r="F119">
        <v>7.91</v>
      </c>
      <c r="G119">
        <v>3.3454999999999999</v>
      </c>
      <c r="H119">
        <v>7.5339999999999998</v>
      </c>
      <c r="I119">
        <v>5.51</v>
      </c>
      <c r="J119">
        <v>606.79999999999995</v>
      </c>
      <c r="K119">
        <v>320.75</v>
      </c>
      <c r="L119">
        <v>4.99</v>
      </c>
      <c r="M119">
        <v>4.6430001299999999</v>
      </c>
      <c r="N119">
        <v>4.7880001099999996</v>
      </c>
      <c r="O119">
        <v>4.7630000099999998</v>
      </c>
      <c r="P119">
        <v>58.73</v>
      </c>
      <c r="Q119">
        <v>11.1</v>
      </c>
      <c r="R119">
        <v>4.6750001900000004</v>
      </c>
      <c r="S119">
        <f>MAX($B$2:B119)</f>
        <v>1517.59</v>
      </c>
      <c r="T119">
        <f t="shared" si="4"/>
        <v>-9.2020901561027602E-2</v>
      </c>
      <c r="U119" t="str">
        <f t="shared" si="5"/>
        <v>Bull</v>
      </c>
      <c r="V119" t="s">
        <v>23</v>
      </c>
      <c r="W119" t="str">
        <f t="shared" si="6"/>
        <v>Uptrend</v>
      </c>
      <c r="X119" t="s">
        <v>24</v>
      </c>
      <c r="Y119">
        <v>16.905200000000001</v>
      </c>
      <c r="Z119" t="str">
        <f t="shared" si="7"/>
        <v>Cheap</v>
      </c>
    </row>
    <row r="120" spans="1:26" x14ac:dyDescent="0.25">
      <c r="A120" s="1">
        <v>39022</v>
      </c>
      <c r="B120">
        <v>1400.63</v>
      </c>
      <c r="C120">
        <v>786.11986999999999</v>
      </c>
      <c r="D120">
        <v>10.29</v>
      </c>
      <c r="E120">
        <v>5.75</v>
      </c>
      <c r="F120">
        <v>7.69</v>
      </c>
      <c r="G120">
        <v>3.1955</v>
      </c>
      <c r="H120">
        <v>8.8439999999999994</v>
      </c>
      <c r="I120">
        <v>5.33</v>
      </c>
      <c r="J120">
        <v>652.9</v>
      </c>
      <c r="K120">
        <v>390.5</v>
      </c>
      <c r="L120">
        <v>4.9400000000000004</v>
      </c>
      <c r="M120">
        <v>4.5240001699999999</v>
      </c>
      <c r="N120">
        <v>4.6180000300000001</v>
      </c>
      <c r="O120">
        <v>4.69099998</v>
      </c>
      <c r="P120">
        <v>63.13</v>
      </c>
      <c r="Q120">
        <v>10.91</v>
      </c>
      <c r="R120">
        <v>4.5240001699999999</v>
      </c>
      <c r="S120">
        <f>MAX($B$2:B120)</f>
        <v>1517.59</v>
      </c>
      <c r="T120">
        <f t="shared" si="4"/>
        <v>-7.7069564243306701E-2</v>
      </c>
      <c r="U120" t="str">
        <f t="shared" si="5"/>
        <v>Bull</v>
      </c>
      <c r="V120" t="s">
        <v>23</v>
      </c>
      <c r="W120" t="str">
        <f t="shared" si="6"/>
        <v>Uptrend</v>
      </c>
      <c r="X120" t="s">
        <v>24</v>
      </c>
      <c r="Y120">
        <v>17.183499999999999</v>
      </c>
      <c r="Z120" t="str">
        <f t="shared" si="7"/>
        <v>Cheap</v>
      </c>
    </row>
    <row r="121" spans="1:26" x14ac:dyDescent="0.25">
      <c r="A121" s="1">
        <v>39052</v>
      </c>
      <c r="B121">
        <v>1418.3</v>
      </c>
      <c r="C121">
        <v>787.65990999999997</v>
      </c>
      <c r="D121">
        <v>10</v>
      </c>
      <c r="E121">
        <v>5.98</v>
      </c>
      <c r="F121">
        <v>7.63</v>
      </c>
      <c r="G121">
        <v>2.871</v>
      </c>
      <c r="H121">
        <v>6.2990000000000004</v>
      </c>
      <c r="I121">
        <v>5.32</v>
      </c>
      <c r="J121">
        <v>638</v>
      </c>
      <c r="K121">
        <v>390.25</v>
      </c>
      <c r="L121">
        <v>5</v>
      </c>
      <c r="M121">
        <v>4.68400002</v>
      </c>
      <c r="N121">
        <v>4.8109998699999998</v>
      </c>
      <c r="O121">
        <v>4.8039999</v>
      </c>
      <c r="P121">
        <v>61.05</v>
      </c>
      <c r="Q121">
        <v>11.56</v>
      </c>
      <c r="R121">
        <v>4.6859998699999998</v>
      </c>
      <c r="S121">
        <f>MAX($B$2:B121)</f>
        <v>1517.59</v>
      </c>
      <c r="T121">
        <f t="shared" si="4"/>
        <v>-6.5426103229462476E-2</v>
      </c>
      <c r="U121" t="str">
        <f t="shared" si="5"/>
        <v>Bull</v>
      </c>
      <c r="V121" t="s">
        <v>23</v>
      </c>
      <c r="W121" t="str">
        <f t="shared" si="6"/>
        <v>Uptrend</v>
      </c>
      <c r="X121" t="s">
        <v>24</v>
      </c>
      <c r="Y121">
        <v>17.400300000000001</v>
      </c>
      <c r="Z121" t="str">
        <f t="shared" si="7"/>
        <v>Expensive</v>
      </c>
    </row>
    <row r="122" spans="1:26" x14ac:dyDescent="0.25">
      <c r="A122" s="1">
        <v>39083</v>
      </c>
      <c r="B122">
        <v>1438.24</v>
      </c>
      <c r="C122">
        <v>800.33983999999998</v>
      </c>
      <c r="D122">
        <v>9.6199999999999992</v>
      </c>
      <c r="E122">
        <v>6.04</v>
      </c>
      <c r="F122">
        <v>7.58</v>
      </c>
      <c r="G122">
        <v>2.5945</v>
      </c>
      <c r="H122">
        <v>7.6669999999999998</v>
      </c>
      <c r="I122">
        <v>5.4</v>
      </c>
      <c r="J122">
        <v>657.9</v>
      </c>
      <c r="K122">
        <v>404</v>
      </c>
      <c r="L122">
        <v>5.09</v>
      </c>
      <c r="M122">
        <v>4.8660001800000003</v>
      </c>
      <c r="N122">
        <v>4.9800000200000003</v>
      </c>
      <c r="O122">
        <v>4.9749999000000003</v>
      </c>
      <c r="P122">
        <v>58.14</v>
      </c>
      <c r="Q122">
        <v>10.42</v>
      </c>
      <c r="R122">
        <v>4.875</v>
      </c>
      <c r="S122">
        <f>MAX($B$2:B122)</f>
        <v>1517.59</v>
      </c>
      <c r="T122">
        <f t="shared" si="4"/>
        <v>-5.2286849544343275E-2</v>
      </c>
      <c r="U122" t="str">
        <f t="shared" si="5"/>
        <v>Bull</v>
      </c>
      <c r="V122" t="s">
        <v>20</v>
      </c>
      <c r="W122" t="str">
        <f t="shared" si="6"/>
        <v>Uptrend</v>
      </c>
      <c r="X122" t="s">
        <v>24</v>
      </c>
      <c r="Y122">
        <v>17.296900000000001</v>
      </c>
      <c r="Z122" t="str">
        <f t="shared" si="7"/>
        <v>Expensive</v>
      </c>
    </row>
    <row r="123" spans="1:26" x14ac:dyDescent="0.25">
      <c r="A123" s="1">
        <v>39114</v>
      </c>
      <c r="B123">
        <v>1406.82</v>
      </c>
      <c r="C123">
        <v>793.2998</v>
      </c>
      <c r="D123">
        <v>9.33</v>
      </c>
      <c r="E123">
        <v>5.76</v>
      </c>
      <c r="F123">
        <v>7.38</v>
      </c>
      <c r="G123">
        <v>2.7519999999999998</v>
      </c>
      <c r="H123">
        <v>7.3</v>
      </c>
      <c r="I123">
        <v>5.39</v>
      </c>
      <c r="J123">
        <v>672.5</v>
      </c>
      <c r="K123">
        <v>435.5</v>
      </c>
      <c r="L123">
        <v>4.96</v>
      </c>
      <c r="M123">
        <v>4.4629998200000003</v>
      </c>
      <c r="N123">
        <v>4.6329998999999997</v>
      </c>
      <c r="O123">
        <v>4.5890002299999999</v>
      </c>
      <c r="P123">
        <v>61.79</v>
      </c>
      <c r="Q123">
        <v>15.42</v>
      </c>
      <c r="R123">
        <v>4.5130000099999998</v>
      </c>
      <c r="S123">
        <f>MAX($B$2:B123)</f>
        <v>1517.59</v>
      </c>
      <c r="T123">
        <f t="shared" si="4"/>
        <v>-7.2990728721196094E-2</v>
      </c>
      <c r="U123" t="str">
        <f t="shared" si="5"/>
        <v>Bull</v>
      </c>
      <c r="V123" t="s">
        <v>20</v>
      </c>
      <c r="W123" t="str">
        <f t="shared" si="6"/>
        <v>Uptrend</v>
      </c>
      <c r="X123" t="s">
        <v>24</v>
      </c>
      <c r="Y123">
        <v>16.9191</v>
      </c>
      <c r="Z123" t="str">
        <f t="shared" si="7"/>
        <v>Cheap</v>
      </c>
    </row>
    <row r="124" spans="1:26" x14ac:dyDescent="0.25">
      <c r="A124" s="1">
        <v>39142</v>
      </c>
      <c r="B124">
        <v>1420.86</v>
      </c>
      <c r="C124">
        <v>800.70996000000002</v>
      </c>
      <c r="D124">
        <v>9.49</v>
      </c>
      <c r="E124">
        <v>5.91</v>
      </c>
      <c r="F124">
        <v>7.49</v>
      </c>
      <c r="G124">
        <v>3.1459999999999999</v>
      </c>
      <c r="H124">
        <v>7.73</v>
      </c>
      <c r="I124">
        <v>5.3</v>
      </c>
      <c r="J124">
        <v>669</v>
      </c>
      <c r="K124">
        <v>374.5</v>
      </c>
      <c r="L124">
        <v>4.9000000000000004</v>
      </c>
      <c r="M124">
        <v>4.5380001099999996</v>
      </c>
      <c r="N124">
        <v>4.8429999400000003</v>
      </c>
      <c r="O124">
        <v>4.5910000799999997</v>
      </c>
      <c r="P124">
        <v>65.87</v>
      </c>
      <c r="Q124">
        <v>14.64</v>
      </c>
      <c r="R124">
        <v>4.6420002</v>
      </c>
      <c r="S124">
        <f>MAX($B$2:B124)</f>
        <v>1517.59</v>
      </c>
      <c r="T124">
        <f t="shared" si="4"/>
        <v>-6.373921810238603E-2</v>
      </c>
      <c r="U124" t="str">
        <f t="shared" si="5"/>
        <v>Bull</v>
      </c>
      <c r="V124" t="s">
        <v>20</v>
      </c>
      <c r="W124" t="str">
        <f t="shared" si="6"/>
        <v>Uptrend</v>
      </c>
      <c r="X124" t="s">
        <v>24</v>
      </c>
      <c r="Y124">
        <v>17.087900000000001</v>
      </c>
      <c r="Z124" t="str">
        <f t="shared" si="7"/>
        <v>Expensive</v>
      </c>
    </row>
    <row r="125" spans="1:26" x14ac:dyDescent="0.25">
      <c r="A125" s="1">
        <v>39173</v>
      </c>
      <c r="B125">
        <v>1482.37</v>
      </c>
      <c r="C125">
        <v>814.56982000000005</v>
      </c>
      <c r="D125">
        <v>9.23</v>
      </c>
      <c r="E125">
        <v>5.86</v>
      </c>
      <c r="F125">
        <v>7.35</v>
      </c>
      <c r="G125">
        <v>3.5565000000000002</v>
      </c>
      <c r="H125">
        <v>7.8630000000000004</v>
      </c>
      <c r="I125">
        <v>5.47</v>
      </c>
      <c r="J125">
        <v>683.5</v>
      </c>
      <c r="K125">
        <v>367.5</v>
      </c>
      <c r="L125">
        <v>4.8899999999999997</v>
      </c>
      <c r="M125">
        <v>4.6050000200000003</v>
      </c>
      <c r="N125">
        <v>4.8839998199999997</v>
      </c>
      <c r="O125">
        <v>4.6739997899999999</v>
      </c>
      <c r="P125">
        <v>65.709999999999994</v>
      </c>
      <c r="Q125">
        <v>14.22</v>
      </c>
      <c r="R125">
        <v>4.6999998099999996</v>
      </c>
      <c r="S125">
        <f>MAX($B$2:B125)</f>
        <v>1517.59</v>
      </c>
      <c r="T125">
        <f t="shared" si="4"/>
        <v>-2.3207849287356946E-2</v>
      </c>
      <c r="U125" t="str">
        <f t="shared" si="5"/>
        <v>Bull</v>
      </c>
      <c r="V125" t="s">
        <v>21</v>
      </c>
      <c r="W125" t="str">
        <f t="shared" si="6"/>
        <v>Uptrend</v>
      </c>
      <c r="X125" t="s">
        <v>24</v>
      </c>
      <c r="Y125">
        <v>17.456099999999999</v>
      </c>
      <c r="Z125" t="str">
        <f t="shared" si="7"/>
        <v>Expensive</v>
      </c>
    </row>
    <row r="126" spans="1:26" x14ac:dyDescent="0.25">
      <c r="A126" s="1">
        <v>39203</v>
      </c>
      <c r="B126">
        <v>1530.62</v>
      </c>
      <c r="C126">
        <v>847.17993000000001</v>
      </c>
      <c r="D126">
        <v>9.1300000000000008</v>
      </c>
      <c r="E126">
        <v>6.13</v>
      </c>
      <c r="F126">
        <v>7.37</v>
      </c>
      <c r="G126">
        <v>3.3955000000000002</v>
      </c>
      <c r="H126">
        <v>7.9349999999999996</v>
      </c>
      <c r="I126">
        <v>5.47</v>
      </c>
      <c r="J126">
        <v>666.7</v>
      </c>
      <c r="K126">
        <v>390.25</v>
      </c>
      <c r="L126">
        <v>4.95</v>
      </c>
      <c r="M126">
        <v>4.82700014</v>
      </c>
      <c r="N126">
        <v>5.0009999299999999</v>
      </c>
      <c r="O126">
        <v>4.88700008</v>
      </c>
      <c r="P126">
        <v>64.010000000000005</v>
      </c>
      <c r="Q126">
        <v>13.05</v>
      </c>
      <c r="R126">
        <v>4.8699998899999999</v>
      </c>
      <c r="S126">
        <f>MAX($B$2:B126)</f>
        <v>1530.62</v>
      </c>
      <c r="T126">
        <f t="shared" si="4"/>
        <v>0</v>
      </c>
      <c r="U126" t="str">
        <f t="shared" si="5"/>
        <v>Bull</v>
      </c>
      <c r="V126" t="s">
        <v>21</v>
      </c>
      <c r="W126" t="str">
        <f t="shared" si="6"/>
        <v>Uptrend</v>
      </c>
      <c r="X126" t="s">
        <v>24</v>
      </c>
      <c r="Y126">
        <v>18.0243</v>
      </c>
      <c r="Z126" t="str">
        <f t="shared" si="7"/>
        <v>Expensive</v>
      </c>
    </row>
    <row r="127" spans="1:26" x14ac:dyDescent="0.25">
      <c r="A127" s="1">
        <v>39234</v>
      </c>
      <c r="B127">
        <v>1503.35</v>
      </c>
      <c r="C127">
        <v>833.69994999999994</v>
      </c>
      <c r="D127">
        <v>9.7899999999999991</v>
      </c>
      <c r="E127">
        <v>6.29</v>
      </c>
      <c r="F127">
        <v>7.98</v>
      </c>
      <c r="G127">
        <v>3.4504999999999999</v>
      </c>
      <c r="H127">
        <v>6.7729999999999997</v>
      </c>
      <c r="I127">
        <v>5.79</v>
      </c>
      <c r="J127">
        <v>650.9</v>
      </c>
      <c r="K127">
        <v>340</v>
      </c>
      <c r="L127">
        <v>4.91</v>
      </c>
      <c r="M127">
        <v>5.0130000099999998</v>
      </c>
      <c r="N127">
        <v>5.2049999199999997</v>
      </c>
      <c r="O127">
        <v>4.9499998099999996</v>
      </c>
      <c r="P127">
        <v>70.680000000000007</v>
      </c>
      <c r="Q127">
        <v>16.23</v>
      </c>
      <c r="R127">
        <v>5.1100001300000004</v>
      </c>
      <c r="S127">
        <f>MAX($B$2:B127)</f>
        <v>1530.62</v>
      </c>
      <c r="T127">
        <f t="shared" si="4"/>
        <v>-1.7816309730697352E-2</v>
      </c>
      <c r="U127" t="str">
        <f t="shared" si="5"/>
        <v>Bull</v>
      </c>
      <c r="V127" t="s">
        <v>21</v>
      </c>
      <c r="W127" t="str">
        <f t="shared" si="6"/>
        <v>Uptrend</v>
      </c>
      <c r="X127" t="s">
        <v>24</v>
      </c>
      <c r="Y127">
        <v>17.703099999999999</v>
      </c>
      <c r="Z127" t="str">
        <f t="shared" si="7"/>
        <v>Expensive</v>
      </c>
    </row>
    <row r="128" spans="1:26" x14ac:dyDescent="0.25">
      <c r="A128" s="1">
        <v>39264</v>
      </c>
      <c r="B128">
        <v>1455.27</v>
      </c>
      <c r="C128">
        <v>776.11986999999999</v>
      </c>
      <c r="D128">
        <v>11.33</v>
      </c>
      <c r="E128">
        <v>6.37</v>
      </c>
      <c r="F128">
        <v>8.9</v>
      </c>
      <c r="G128">
        <v>3.6484999999999999</v>
      </c>
      <c r="H128">
        <v>6.1909999999999998</v>
      </c>
      <c r="I128">
        <v>5.73</v>
      </c>
      <c r="J128">
        <v>679.3</v>
      </c>
      <c r="K128">
        <v>325.75</v>
      </c>
      <c r="L128">
        <v>4.8499999999999996</v>
      </c>
      <c r="M128">
        <v>4.6409997900000004</v>
      </c>
      <c r="N128">
        <v>4.9590001099999999</v>
      </c>
      <c r="O128">
        <v>4.5920000099999996</v>
      </c>
      <c r="P128">
        <v>78.209999999999994</v>
      </c>
      <c r="Q128">
        <v>23.51999</v>
      </c>
      <c r="R128">
        <v>4.8080000900000002</v>
      </c>
      <c r="S128">
        <f>MAX($B$2:B128)</f>
        <v>1530.62</v>
      </c>
      <c r="T128">
        <f t="shared" si="4"/>
        <v>-4.9228417242685917E-2</v>
      </c>
      <c r="U128" t="str">
        <f t="shared" si="5"/>
        <v>Bull</v>
      </c>
      <c r="V128" t="s">
        <v>22</v>
      </c>
      <c r="W128" t="str">
        <f t="shared" si="6"/>
        <v>Uptrend</v>
      </c>
      <c r="X128" t="s">
        <v>24</v>
      </c>
      <c r="Y128">
        <v>18.514900000000001</v>
      </c>
      <c r="Z128" t="str">
        <f t="shared" si="7"/>
        <v>Expensive</v>
      </c>
    </row>
    <row r="129" spans="1:26" x14ac:dyDescent="0.25">
      <c r="A129" s="1">
        <v>39295</v>
      </c>
      <c r="B129">
        <v>1473.99</v>
      </c>
      <c r="C129">
        <v>792.85986000000003</v>
      </c>
      <c r="D129">
        <v>11.54</v>
      </c>
      <c r="E129">
        <v>6.23</v>
      </c>
      <c r="F129">
        <v>8.9600000000000009</v>
      </c>
      <c r="G129">
        <v>3.3969999999999998</v>
      </c>
      <c r="H129">
        <v>5.468</v>
      </c>
      <c r="I129">
        <v>5.79</v>
      </c>
      <c r="J129">
        <v>681.9</v>
      </c>
      <c r="K129">
        <v>340</v>
      </c>
      <c r="L129">
        <v>4.1900000000000004</v>
      </c>
      <c r="M129">
        <v>4.2329998</v>
      </c>
      <c r="N129">
        <v>4.8309998500000004</v>
      </c>
      <c r="O129">
        <v>4.1030001599999997</v>
      </c>
      <c r="P129">
        <v>74.040000000000006</v>
      </c>
      <c r="Q129">
        <v>23.379989999999999</v>
      </c>
      <c r="R129">
        <v>4.51200008</v>
      </c>
      <c r="S129">
        <f>MAX($B$2:B129)</f>
        <v>1530.62</v>
      </c>
      <c r="T129">
        <f t="shared" si="4"/>
        <v>-3.6998079209731929E-2</v>
      </c>
      <c r="U129" t="str">
        <f t="shared" si="5"/>
        <v>Bull</v>
      </c>
      <c r="V129" t="s">
        <v>22</v>
      </c>
      <c r="W129" t="str">
        <f t="shared" si="6"/>
        <v>Uptrend</v>
      </c>
      <c r="X129" t="s">
        <v>24</v>
      </c>
      <c r="Y129">
        <v>18.7531</v>
      </c>
      <c r="Z129" t="str">
        <f t="shared" si="7"/>
        <v>Expensive</v>
      </c>
    </row>
    <row r="130" spans="1:26" x14ac:dyDescent="0.25">
      <c r="A130" s="1">
        <v>39326</v>
      </c>
      <c r="B130">
        <v>1526.75</v>
      </c>
      <c r="C130">
        <v>805.44994999999994</v>
      </c>
      <c r="D130">
        <v>11.07</v>
      </c>
      <c r="E130">
        <v>6.23</v>
      </c>
      <c r="F130">
        <v>8.5500000000000007</v>
      </c>
      <c r="G130">
        <v>3.64</v>
      </c>
      <c r="H130">
        <v>6.87</v>
      </c>
      <c r="I130">
        <v>5.74</v>
      </c>
      <c r="J130">
        <v>750</v>
      </c>
      <c r="K130">
        <v>373</v>
      </c>
      <c r="L130">
        <v>4.05</v>
      </c>
      <c r="M130">
        <v>4.2170000099999996</v>
      </c>
      <c r="N130">
        <v>4.83300018</v>
      </c>
      <c r="O130">
        <v>3.9470000299999999</v>
      </c>
      <c r="P130">
        <v>81.66</v>
      </c>
      <c r="Q130">
        <v>18</v>
      </c>
      <c r="R130">
        <v>4.5689997699999996</v>
      </c>
      <c r="S130">
        <f>MAX($B$2:B130)</f>
        <v>1530.62</v>
      </c>
      <c r="T130">
        <f t="shared" si="4"/>
        <v>-2.5283871895048354E-3</v>
      </c>
      <c r="U130" t="str">
        <f t="shared" si="5"/>
        <v>Bull</v>
      </c>
      <c r="V130" t="s">
        <v>22</v>
      </c>
      <c r="W130" t="str">
        <f t="shared" si="6"/>
        <v>Uptrend</v>
      </c>
      <c r="X130" t="s">
        <v>24</v>
      </c>
      <c r="Y130">
        <v>19.424299999999999</v>
      </c>
      <c r="Z130" t="str">
        <f t="shared" si="7"/>
        <v>Expensive</v>
      </c>
    </row>
    <row r="131" spans="1:26" x14ac:dyDescent="0.25">
      <c r="A131" s="1">
        <v>39356</v>
      </c>
      <c r="B131">
        <v>1549.38</v>
      </c>
      <c r="C131">
        <v>828.01977999999997</v>
      </c>
      <c r="D131">
        <v>10.98</v>
      </c>
      <c r="E131">
        <v>6.2</v>
      </c>
      <c r="F131">
        <v>8.6300000000000008</v>
      </c>
      <c r="G131">
        <v>3.4729999999999999</v>
      </c>
      <c r="H131">
        <v>8.33</v>
      </c>
      <c r="I131">
        <v>5.66</v>
      </c>
      <c r="J131">
        <v>795.3</v>
      </c>
      <c r="K131">
        <v>375.5</v>
      </c>
      <c r="L131">
        <v>4.04</v>
      </c>
      <c r="M131">
        <v>4.0539999</v>
      </c>
      <c r="N131">
        <v>4.6789999</v>
      </c>
      <c r="O131">
        <v>3.80900002</v>
      </c>
      <c r="P131">
        <v>94.53</v>
      </c>
      <c r="Q131">
        <v>18.53</v>
      </c>
      <c r="R131">
        <v>4.38700008</v>
      </c>
      <c r="S131">
        <f>MAX($B$2:B131)</f>
        <v>1549.38</v>
      </c>
      <c r="T131">
        <f t="shared" ref="T131:T194" si="8">(B131-S131)/S131</f>
        <v>0</v>
      </c>
      <c r="U131" t="str">
        <f t="shared" ref="U131:U194" si="9">IF(T131&lt;=-0.2,"Bear","Bull")</f>
        <v>Bull</v>
      </c>
      <c r="V131" t="s">
        <v>23</v>
      </c>
      <c r="W131" t="str">
        <f t="shared" si="6"/>
        <v>Uptrend</v>
      </c>
      <c r="X131" t="s">
        <v>24</v>
      </c>
      <c r="Y131">
        <v>23.4116</v>
      </c>
      <c r="Z131" t="str">
        <f t="shared" si="7"/>
        <v>Expensive</v>
      </c>
    </row>
    <row r="132" spans="1:26" x14ac:dyDescent="0.25">
      <c r="A132" s="1">
        <v>39387</v>
      </c>
      <c r="B132">
        <v>1481.14</v>
      </c>
      <c r="C132">
        <v>767.76977999999997</v>
      </c>
      <c r="D132">
        <v>12.37</v>
      </c>
      <c r="E132">
        <v>6.13</v>
      </c>
      <c r="F132">
        <v>9.3699999999999992</v>
      </c>
      <c r="G132">
        <v>3.1844999999999999</v>
      </c>
      <c r="H132">
        <v>7.3019999999999996</v>
      </c>
      <c r="I132">
        <v>5.44</v>
      </c>
      <c r="J132">
        <v>789.1</v>
      </c>
      <c r="K132">
        <v>401.5</v>
      </c>
      <c r="L132">
        <v>3.26</v>
      </c>
      <c r="M132">
        <v>3.3980000000000001</v>
      </c>
      <c r="N132">
        <v>4.3369998900000004</v>
      </c>
      <c r="O132">
        <v>3.0320000600000001</v>
      </c>
      <c r="P132">
        <v>88.71</v>
      </c>
      <c r="Q132">
        <v>22.87</v>
      </c>
      <c r="R132">
        <v>3.9289999</v>
      </c>
      <c r="S132">
        <f>MAX($B$2:B132)</f>
        <v>1549.38</v>
      </c>
      <c r="T132">
        <f t="shared" si="8"/>
        <v>-4.4043423821141361E-2</v>
      </c>
      <c r="U132" t="str">
        <f t="shared" si="9"/>
        <v>Bull</v>
      </c>
      <c r="V132" t="s">
        <v>23</v>
      </c>
      <c r="W132" t="str">
        <f t="shared" si="6"/>
        <v>Downtrend</v>
      </c>
      <c r="X132" t="s">
        <v>24</v>
      </c>
      <c r="Y132">
        <v>22.380500000000001</v>
      </c>
      <c r="Z132" t="str">
        <f t="shared" si="7"/>
        <v>Expensive</v>
      </c>
    </row>
    <row r="133" spans="1:26" x14ac:dyDescent="0.25">
      <c r="A133" s="1">
        <v>39417</v>
      </c>
      <c r="B133">
        <v>1468.36</v>
      </c>
      <c r="C133">
        <v>766.02979000000005</v>
      </c>
      <c r="D133">
        <v>12.63</v>
      </c>
      <c r="E133">
        <v>6.28</v>
      </c>
      <c r="F133">
        <v>9.5299999999999994</v>
      </c>
      <c r="G133">
        <v>3.0409999999999999</v>
      </c>
      <c r="H133">
        <v>7.4829999999999997</v>
      </c>
      <c r="I133">
        <v>5.49</v>
      </c>
      <c r="J133">
        <v>838</v>
      </c>
      <c r="K133">
        <v>455.5</v>
      </c>
      <c r="L133">
        <v>3.34</v>
      </c>
      <c r="M133">
        <v>3.6240000700000001</v>
      </c>
      <c r="N133">
        <v>4.61299992</v>
      </c>
      <c r="O133">
        <v>3.21700001</v>
      </c>
      <c r="P133">
        <v>95.98</v>
      </c>
      <c r="Q133">
        <v>22.5</v>
      </c>
      <c r="R133">
        <v>4.2030000699999999</v>
      </c>
      <c r="S133">
        <f>MAX($B$2:B133)</f>
        <v>1549.38</v>
      </c>
      <c r="T133">
        <f t="shared" si="8"/>
        <v>-5.2291884495733909E-2</v>
      </c>
      <c r="U133" t="str">
        <f t="shared" si="9"/>
        <v>Bull</v>
      </c>
      <c r="V133" t="s">
        <v>23</v>
      </c>
      <c r="W133" t="str">
        <f t="shared" si="6"/>
        <v>Downtrend</v>
      </c>
      <c r="X133" t="s">
        <v>24</v>
      </c>
      <c r="Y133">
        <v>22.1874</v>
      </c>
      <c r="Z133" t="str">
        <f t="shared" si="7"/>
        <v>Expensive</v>
      </c>
    </row>
    <row r="134" spans="1:26" x14ac:dyDescent="0.25">
      <c r="A134" s="1">
        <v>39448</v>
      </c>
      <c r="B134">
        <v>1378.55</v>
      </c>
      <c r="C134">
        <v>713.2998</v>
      </c>
      <c r="D134">
        <v>14.07</v>
      </c>
      <c r="E134">
        <v>6.1</v>
      </c>
      <c r="F134">
        <v>10.029999999999999</v>
      </c>
      <c r="G134">
        <v>3.298</v>
      </c>
      <c r="H134">
        <v>8.0739999999999998</v>
      </c>
      <c r="I134">
        <v>5.33</v>
      </c>
      <c r="J134">
        <v>928</v>
      </c>
      <c r="K134">
        <v>501.25</v>
      </c>
      <c r="L134">
        <v>2.11</v>
      </c>
      <c r="M134">
        <v>2.8280000699999999</v>
      </c>
      <c r="N134">
        <v>4.375</v>
      </c>
      <c r="O134">
        <v>2.16100001</v>
      </c>
      <c r="P134">
        <v>91.75</v>
      </c>
      <c r="Q134">
        <v>26.2</v>
      </c>
      <c r="R134">
        <v>3.6470000699999998</v>
      </c>
      <c r="S134">
        <f>MAX($B$2:B134)</f>
        <v>1549.38</v>
      </c>
      <c r="T134">
        <f t="shared" si="8"/>
        <v>-0.11025700602821784</v>
      </c>
      <c r="U134" t="str">
        <f t="shared" si="9"/>
        <v>Bull</v>
      </c>
      <c r="V134" t="s">
        <v>20</v>
      </c>
      <c r="W134" t="str">
        <f t="shared" si="6"/>
        <v>Downtrend</v>
      </c>
      <c r="X134" t="s">
        <v>24</v>
      </c>
      <c r="Y134">
        <v>22.827500000000001</v>
      </c>
      <c r="Z134" t="str">
        <f t="shared" si="7"/>
        <v>Expensive</v>
      </c>
    </row>
    <row r="135" spans="1:26" x14ac:dyDescent="0.25">
      <c r="A135" s="1">
        <v>39479</v>
      </c>
      <c r="B135">
        <v>1330.63</v>
      </c>
      <c r="C135">
        <v>686.17993000000001</v>
      </c>
      <c r="D135">
        <v>14.48</v>
      </c>
      <c r="E135">
        <v>6.18</v>
      </c>
      <c r="F135">
        <v>10.49</v>
      </c>
      <c r="G135">
        <v>3.855</v>
      </c>
      <c r="H135">
        <v>9.3659999999999997</v>
      </c>
      <c r="I135">
        <v>5.53</v>
      </c>
      <c r="J135">
        <v>975</v>
      </c>
      <c r="K135">
        <v>556.5</v>
      </c>
      <c r="L135">
        <v>1.77</v>
      </c>
      <c r="M135">
        <v>2.6679999799999998</v>
      </c>
      <c r="N135">
        <v>4.5180001299999999</v>
      </c>
      <c r="O135">
        <v>1.81599998</v>
      </c>
      <c r="P135">
        <v>101.84</v>
      </c>
      <c r="Q135">
        <v>26.53999</v>
      </c>
      <c r="R135">
        <v>3.6719999300000001</v>
      </c>
      <c r="S135">
        <f>MAX($B$2:B135)</f>
        <v>1549.38</v>
      </c>
      <c r="T135">
        <f t="shared" si="8"/>
        <v>-0.14118550646064876</v>
      </c>
      <c r="U135" t="str">
        <f t="shared" si="9"/>
        <v>Bull</v>
      </c>
      <c r="V135" t="s">
        <v>20</v>
      </c>
      <c r="W135" t="str">
        <f t="shared" si="6"/>
        <v>Downtrend</v>
      </c>
      <c r="X135" t="s">
        <v>24</v>
      </c>
      <c r="Y135">
        <v>22.033899999999999</v>
      </c>
      <c r="Z135" t="str">
        <f t="shared" si="7"/>
        <v>Expensive</v>
      </c>
    </row>
    <row r="136" spans="1:26" x14ac:dyDescent="0.25">
      <c r="A136" s="1">
        <v>39508</v>
      </c>
      <c r="B136">
        <v>1322.7</v>
      </c>
      <c r="C136">
        <v>687.96996999999999</v>
      </c>
      <c r="D136">
        <v>15.35</v>
      </c>
      <c r="E136">
        <v>6.47</v>
      </c>
      <c r="F136">
        <v>10.9</v>
      </c>
      <c r="G136">
        <v>3.831</v>
      </c>
      <c r="H136">
        <v>10.101000000000001</v>
      </c>
      <c r="I136">
        <v>5.51</v>
      </c>
      <c r="J136">
        <v>921.5</v>
      </c>
      <c r="K136">
        <v>567.25</v>
      </c>
      <c r="L136">
        <v>1.55</v>
      </c>
      <c r="M136">
        <v>2.5529999700000001</v>
      </c>
      <c r="N136">
        <v>4.3819999699999999</v>
      </c>
      <c r="O136">
        <v>1.69799995</v>
      </c>
      <c r="P136">
        <v>101.58</v>
      </c>
      <c r="Q136">
        <v>25.60999</v>
      </c>
      <c r="R136">
        <v>3.52399993</v>
      </c>
      <c r="S136">
        <f>MAX($B$2:B136)</f>
        <v>1549.38</v>
      </c>
      <c r="T136">
        <f t="shared" si="8"/>
        <v>-0.14630368276342798</v>
      </c>
      <c r="U136" t="str">
        <f t="shared" si="9"/>
        <v>Bull</v>
      </c>
      <c r="V136" t="s">
        <v>20</v>
      </c>
      <c r="W136" t="str">
        <f t="shared" si="6"/>
        <v>Downtrend</v>
      </c>
      <c r="X136" t="s">
        <v>24</v>
      </c>
      <c r="Y136">
        <v>21.9026</v>
      </c>
      <c r="Z136" t="str">
        <f t="shared" si="7"/>
        <v>Expensive</v>
      </c>
    </row>
    <row r="137" spans="1:26" x14ac:dyDescent="0.25">
      <c r="A137" s="1">
        <v>39539</v>
      </c>
      <c r="B137">
        <v>1385.59</v>
      </c>
      <c r="C137">
        <v>716.17993000000001</v>
      </c>
      <c r="D137">
        <v>14.09</v>
      </c>
      <c r="E137">
        <v>6.49</v>
      </c>
      <c r="F137">
        <v>10.07</v>
      </c>
      <c r="G137">
        <v>3.9045000000000001</v>
      </c>
      <c r="H137">
        <v>10.843</v>
      </c>
      <c r="I137">
        <v>5.55</v>
      </c>
      <c r="J137">
        <v>865.1</v>
      </c>
      <c r="K137">
        <v>612.25</v>
      </c>
      <c r="L137">
        <v>1.85</v>
      </c>
      <c r="M137">
        <v>3.12199998</v>
      </c>
      <c r="N137">
        <v>4.5529999700000001</v>
      </c>
      <c r="O137">
        <v>2.3619999900000002</v>
      </c>
      <c r="P137">
        <v>113.46</v>
      </c>
      <c r="Q137">
        <v>20.78999</v>
      </c>
      <c r="R137">
        <v>3.8250000499999999</v>
      </c>
      <c r="S137">
        <f>MAX($B$2:B137)</f>
        <v>1549.38</v>
      </c>
      <c r="T137">
        <f t="shared" si="8"/>
        <v>-0.10571325304315286</v>
      </c>
      <c r="U137" t="str">
        <f t="shared" si="9"/>
        <v>Bull</v>
      </c>
      <c r="V137" t="s">
        <v>21</v>
      </c>
      <c r="W137" t="str">
        <f t="shared" si="6"/>
        <v>Downtrend</v>
      </c>
      <c r="X137" t="s">
        <v>24</v>
      </c>
      <c r="Y137">
        <v>26.9727</v>
      </c>
      <c r="Z137" t="str">
        <f t="shared" si="7"/>
        <v>Expensive</v>
      </c>
    </row>
    <row r="138" spans="1:26" x14ac:dyDescent="0.25">
      <c r="A138" s="1">
        <v>39569</v>
      </c>
      <c r="B138">
        <v>1400.38</v>
      </c>
      <c r="C138">
        <v>748.27979000000005</v>
      </c>
      <c r="D138">
        <v>14.68</v>
      </c>
      <c r="E138">
        <v>6.6</v>
      </c>
      <c r="F138">
        <v>10.09</v>
      </c>
      <c r="G138">
        <v>3.6059999999999999</v>
      </c>
      <c r="H138">
        <v>11.702999999999999</v>
      </c>
      <c r="I138">
        <v>5.57</v>
      </c>
      <c r="J138">
        <v>891.5</v>
      </c>
      <c r="K138">
        <v>599.25</v>
      </c>
      <c r="L138">
        <v>2.2200000000000002</v>
      </c>
      <c r="M138">
        <v>3.4360001100000002</v>
      </c>
      <c r="N138">
        <v>4.7529997799999997</v>
      </c>
      <c r="O138">
        <v>2.69000006</v>
      </c>
      <c r="P138">
        <v>127.35</v>
      </c>
      <c r="Q138">
        <v>17.829989999999999</v>
      </c>
      <c r="R138">
        <v>4.0789999999999997</v>
      </c>
      <c r="S138">
        <f>MAX($B$2:B138)</f>
        <v>1549.38</v>
      </c>
      <c r="T138">
        <f t="shared" si="8"/>
        <v>-9.6167499257767616E-2</v>
      </c>
      <c r="U138" t="str">
        <f t="shared" si="9"/>
        <v>Bull</v>
      </c>
      <c r="V138" t="s">
        <v>21</v>
      </c>
      <c r="W138" t="str">
        <f t="shared" si="6"/>
        <v>Downtrend</v>
      </c>
      <c r="X138" t="s">
        <v>24</v>
      </c>
      <c r="Y138">
        <v>27.2607</v>
      </c>
      <c r="Z138" t="str">
        <f t="shared" si="7"/>
        <v>Expensive</v>
      </c>
    </row>
    <row r="139" spans="1:26" x14ac:dyDescent="0.25">
      <c r="A139" s="1">
        <v>39600</v>
      </c>
      <c r="B139">
        <v>1280</v>
      </c>
      <c r="C139">
        <v>689.65990999999997</v>
      </c>
      <c r="D139">
        <v>15.09</v>
      </c>
      <c r="E139">
        <v>6.76</v>
      </c>
      <c r="F139">
        <v>10.83</v>
      </c>
      <c r="G139">
        <v>3.8824999999999998</v>
      </c>
      <c r="H139">
        <v>13.353</v>
      </c>
      <c r="I139">
        <v>5.68</v>
      </c>
      <c r="J139">
        <v>928.3</v>
      </c>
      <c r="K139">
        <v>737.75</v>
      </c>
      <c r="L139">
        <v>2.3440001000000001</v>
      </c>
      <c r="M139">
        <v>3.3900001</v>
      </c>
      <c r="N139">
        <v>4.5960001899999998</v>
      </c>
      <c r="O139">
        <v>2.6689999100000001</v>
      </c>
      <c r="P139">
        <v>140</v>
      </c>
      <c r="Q139">
        <v>23.95</v>
      </c>
      <c r="R139">
        <v>4.0310001399999997</v>
      </c>
      <c r="S139">
        <f>MAX($B$2:B139)</f>
        <v>1549.38</v>
      </c>
      <c r="T139">
        <f t="shared" si="8"/>
        <v>-0.17386309362454666</v>
      </c>
      <c r="U139" t="str">
        <f t="shared" si="9"/>
        <v>Bull</v>
      </c>
      <c r="V139" t="s">
        <v>21</v>
      </c>
      <c r="W139" t="str">
        <f t="shared" si="6"/>
        <v>Downtrend</v>
      </c>
      <c r="X139" t="s">
        <v>24</v>
      </c>
      <c r="Y139">
        <v>24.917300000000001</v>
      </c>
      <c r="Z139" t="str">
        <f t="shared" si="7"/>
        <v>Expensive</v>
      </c>
    </row>
    <row r="140" spans="1:26" x14ac:dyDescent="0.25">
      <c r="A140" s="1">
        <v>39630</v>
      </c>
      <c r="B140">
        <v>1267.3800000000001</v>
      </c>
      <c r="C140">
        <v>714.51977999999997</v>
      </c>
      <c r="D140">
        <v>15.96</v>
      </c>
      <c r="E140">
        <v>6.97</v>
      </c>
      <c r="F140">
        <v>11.39</v>
      </c>
      <c r="G140">
        <v>3.6615000000000002</v>
      </c>
      <c r="H140">
        <v>9.1189999999999998</v>
      </c>
      <c r="I140">
        <v>5.67</v>
      </c>
      <c r="J140">
        <v>922.7</v>
      </c>
      <c r="K140">
        <v>587.5</v>
      </c>
      <c r="L140">
        <v>2.2809998999999999</v>
      </c>
      <c r="M140">
        <v>3.3729999099999999</v>
      </c>
      <c r="N140">
        <v>4.6469998400000003</v>
      </c>
      <c r="O140">
        <v>2.6410000299999998</v>
      </c>
      <c r="P140">
        <v>124.08</v>
      </c>
      <c r="Q140">
        <v>22.939990000000002</v>
      </c>
      <c r="R140">
        <v>4.0500001900000004</v>
      </c>
      <c r="S140">
        <f>MAX($B$2:B140)</f>
        <v>1549.38</v>
      </c>
      <c r="T140">
        <f t="shared" si="8"/>
        <v>-0.18200828718584205</v>
      </c>
      <c r="U140" t="str">
        <f t="shared" si="9"/>
        <v>Bull</v>
      </c>
      <c r="V140" t="s">
        <v>22</v>
      </c>
      <c r="W140" t="str">
        <f t="shared" si="6"/>
        <v>Downtrend</v>
      </c>
      <c r="X140" t="s">
        <v>24</v>
      </c>
      <c r="Y140">
        <v>27.581700000000001</v>
      </c>
      <c r="Z140" t="str">
        <f t="shared" si="7"/>
        <v>Expensive</v>
      </c>
    </row>
    <row r="141" spans="1:26" x14ac:dyDescent="0.25">
      <c r="A141" s="1">
        <v>39661</v>
      </c>
      <c r="B141">
        <v>1282.83</v>
      </c>
      <c r="C141">
        <v>739.5</v>
      </c>
      <c r="D141">
        <v>16.82</v>
      </c>
      <c r="E141">
        <v>6.93</v>
      </c>
      <c r="F141">
        <v>11.54</v>
      </c>
      <c r="G141">
        <v>3.387</v>
      </c>
      <c r="H141">
        <v>7.9429999999999996</v>
      </c>
      <c r="I141">
        <v>5.64</v>
      </c>
      <c r="J141">
        <v>835.2</v>
      </c>
      <c r="K141">
        <v>585</v>
      </c>
      <c r="L141">
        <v>2.1510000200000001</v>
      </c>
      <c r="M141">
        <v>3.0559999900000001</v>
      </c>
      <c r="N141">
        <v>4.38100004</v>
      </c>
      <c r="O141">
        <v>2.3710000500000001</v>
      </c>
      <c r="P141">
        <v>115.46</v>
      </c>
      <c r="Q141">
        <v>20.649989999999999</v>
      </c>
      <c r="R141">
        <v>3.7839999199999999</v>
      </c>
      <c r="S141">
        <f>MAX($B$2:B141)</f>
        <v>1549.38</v>
      </c>
      <c r="T141">
        <f t="shared" si="8"/>
        <v>-0.17203655655810721</v>
      </c>
      <c r="U141" t="str">
        <f t="shared" si="9"/>
        <v>Bull</v>
      </c>
      <c r="V141" t="s">
        <v>22</v>
      </c>
      <c r="W141" t="str">
        <f t="shared" ref="W141:W204" si="10">IF(B141&gt;=AVERAGE(B132:B141),"Uptrend","Downtrend")</f>
        <v>Downtrend</v>
      </c>
      <c r="X141" t="s">
        <v>24</v>
      </c>
      <c r="Y141">
        <v>27.917999999999999</v>
      </c>
      <c r="Z141" t="str">
        <f t="shared" si="7"/>
        <v>Expensive</v>
      </c>
    </row>
    <row r="142" spans="1:26" x14ac:dyDescent="0.25">
      <c r="A142" s="1">
        <v>39692</v>
      </c>
      <c r="B142">
        <v>1166.3599999999999</v>
      </c>
      <c r="C142">
        <v>679.57983000000002</v>
      </c>
      <c r="D142">
        <v>20.73</v>
      </c>
      <c r="E142">
        <v>7.89</v>
      </c>
      <c r="F142">
        <v>14.03</v>
      </c>
      <c r="G142">
        <v>2.879</v>
      </c>
      <c r="H142">
        <v>7.4379999999999997</v>
      </c>
      <c r="I142">
        <v>5.65</v>
      </c>
      <c r="J142">
        <v>880.8</v>
      </c>
      <c r="K142">
        <v>487.5</v>
      </c>
      <c r="L142">
        <v>1.46399999</v>
      </c>
      <c r="M142">
        <v>2.66000009</v>
      </c>
      <c r="N142">
        <v>4.1050000200000003</v>
      </c>
      <c r="O142">
        <v>1.6289999500000001</v>
      </c>
      <c r="P142">
        <v>100.64</v>
      </c>
      <c r="Q142">
        <v>39.39</v>
      </c>
      <c r="R142">
        <v>3.5739998800000001</v>
      </c>
      <c r="S142">
        <f>MAX($B$2:B142)</f>
        <v>1549.38</v>
      </c>
      <c r="T142">
        <f t="shared" si="8"/>
        <v>-0.24720856084369244</v>
      </c>
      <c r="U142" t="str">
        <f t="shared" si="9"/>
        <v>Bear</v>
      </c>
      <c r="V142" t="s">
        <v>22</v>
      </c>
      <c r="W142" t="str">
        <f t="shared" si="10"/>
        <v>Downtrend</v>
      </c>
      <c r="X142" t="s">
        <v>24</v>
      </c>
      <c r="Y142">
        <v>25.383199999999999</v>
      </c>
      <c r="Z142" t="str">
        <f t="shared" si="7"/>
        <v>Expensive</v>
      </c>
    </row>
    <row r="143" spans="1:26" x14ac:dyDescent="0.25">
      <c r="A143" s="1">
        <v>39722</v>
      </c>
      <c r="B143">
        <v>968.75</v>
      </c>
      <c r="C143">
        <v>537.51977999999997</v>
      </c>
      <c r="D143">
        <v>30.05</v>
      </c>
      <c r="E143">
        <v>10.23</v>
      </c>
      <c r="F143">
        <v>19.079999999999998</v>
      </c>
      <c r="G143">
        <v>1.829</v>
      </c>
      <c r="H143">
        <v>6.7830000000000004</v>
      </c>
      <c r="I143">
        <v>6.28</v>
      </c>
      <c r="J143">
        <v>718.2</v>
      </c>
      <c r="K143">
        <v>401.5</v>
      </c>
      <c r="L143">
        <v>1.31500006</v>
      </c>
      <c r="M143">
        <v>2.7959999999999998</v>
      </c>
      <c r="N143">
        <v>4.3350000399999997</v>
      </c>
      <c r="O143">
        <v>1.5679999600000001</v>
      </c>
      <c r="P143">
        <v>67.81</v>
      </c>
      <c r="Q143">
        <v>59.89</v>
      </c>
      <c r="R143">
        <v>3.9719998799999998</v>
      </c>
      <c r="S143">
        <f>MAX($B$2:B143)</f>
        <v>1549.38</v>
      </c>
      <c r="T143">
        <f t="shared" si="8"/>
        <v>-0.37474989995998403</v>
      </c>
      <c r="U143" t="str">
        <f t="shared" si="9"/>
        <v>Bear</v>
      </c>
      <c r="V143" t="s">
        <v>23</v>
      </c>
      <c r="W143" t="str">
        <f t="shared" si="10"/>
        <v>Downtrend</v>
      </c>
      <c r="X143" t="s">
        <v>24</v>
      </c>
      <c r="Y143">
        <v>65.104200000000006</v>
      </c>
      <c r="Z143" t="str">
        <f t="shared" ref="Z143:Z206" si="11">IF(Y143&gt;=AVERAGE(Y132:Y143),"Expensive","Cheap")</f>
        <v>Expensive</v>
      </c>
    </row>
    <row r="144" spans="1:26" x14ac:dyDescent="0.25">
      <c r="A144" s="1">
        <v>39753</v>
      </c>
      <c r="B144">
        <v>896.24</v>
      </c>
      <c r="C144">
        <v>473.13988999999998</v>
      </c>
      <c r="D144">
        <v>38.340000000000003</v>
      </c>
      <c r="E144">
        <v>10.01</v>
      </c>
      <c r="F144">
        <v>21.81</v>
      </c>
      <c r="G144">
        <v>1.6495</v>
      </c>
      <c r="H144">
        <v>6.51</v>
      </c>
      <c r="I144">
        <v>6.12</v>
      </c>
      <c r="J144">
        <v>819</v>
      </c>
      <c r="K144">
        <v>365.75</v>
      </c>
      <c r="L144">
        <v>0.93699997999999995</v>
      </c>
      <c r="M144">
        <v>2.03299999</v>
      </c>
      <c r="N144">
        <v>3.5230000000000001</v>
      </c>
      <c r="O144">
        <v>1.1109999399999999</v>
      </c>
      <c r="P144">
        <v>54.43</v>
      </c>
      <c r="Q144">
        <v>55.28</v>
      </c>
      <c r="R144">
        <v>3.0050001100000001</v>
      </c>
      <c r="S144">
        <f>MAX($B$2:B144)</f>
        <v>1549.38</v>
      </c>
      <c r="T144">
        <f t="shared" si="8"/>
        <v>-0.42154926486723726</v>
      </c>
      <c r="U144" t="str">
        <f t="shared" si="9"/>
        <v>Bear</v>
      </c>
      <c r="V144" t="s">
        <v>23</v>
      </c>
      <c r="W144" t="str">
        <f t="shared" si="10"/>
        <v>Downtrend</v>
      </c>
      <c r="X144" t="s">
        <v>24</v>
      </c>
      <c r="Y144">
        <v>60.231200000000001</v>
      </c>
      <c r="Z144" t="str">
        <f t="shared" si="11"/>
        <v>Expensive</v>
      </c>
    </row>
    <row r="145" spans="1:26" x14ac:dyDescent="0.25">
      <c r="A145" s="1">
        <v>39783</v>
      </c>
      <c r="B145">
        <v>903.25</v>
      </c>
      <c r="C145">
        <v>499.44995</v>
      </c>
      <c r="D145">
        <v>31.08</v>
      </c>
      <c r="E145">
        <v>9.67</v>
      </c>
      <c r="F145">
        <v>19.57</v>
      </c>
      <c r="G145">
        <v>1.41</v>
      </c>
      <c r="H145">
        <v>5.6219999999999999</v>
      </c>
      <c r="I145">
        <v>5.05</v>
      </c>
      <c r="J145">
        <v>884.3</v>
      </c>
      <c r="K145">
        <v>407</v>
      </c>
      <c r="L145">
        <v>0.31200000999999999</v>
      </c>
      <c r="M145">
        <v>1.43700004</v>
      </c>
      <c r="N145">
        <v>2.5469999300000001</v>
      </c>
      <c r="O145">
        <v>0.72500001999999997</v>
      </c>
      <c r="P145">
        <v>44.6</v>
      </c>
      <c r="Q145">
        <v>40</v>
      </c>
      <c r="R145">
        <v>2.0559999900000001</v>
      </c>
      <c r="S145">
        <f>MAX($B$2:B145)</f>
        <v>1549.38</v>
      </c>
      <c r="T145">
        <f t="shared" si="8"/>
        <v>-0.41702487446591546</v>
      </c>
      <c r="U145" t="str">
        <f t="shared" si="9"/>
        <v>Bear</v>
      </c>
      <c r="V145" t="s">
        <v>23</v>
      </c>
      <c r="W145" t="str">
        <f t="shared" si="10"/>
        <v>Downtrend</v>
      </c>
      <c r="X145" t="s">
        <v>24</v>
      </c>
      <c r="Y145">
        <v>60.702300000000001</v>
      </c>
      <c r="Z145" t="str">
        <f t="shared" si="11"/>
        <v>Expensive</v>
      </c>
    </row>
    <row r="146" spans="1:26" x14ac:dyDescent="0.25">
      <c r="A146" s="1">
        <v>39814</v>
      </c>
      <c r="B146">
        <v>825.88</v>
      </c>
      <c r="C146">
        <v>443.52978999999999</v>
      </c>
      <c r="D146">
        <v>31.92</v>
      </c>
      <c r="E146">
        <v>9.15</v>
      </c>
      <c r="F146">
        <v>18.18</v>
      </c>
      <c r="G146">
        <v>1.4684999999999999</v>
      </c>
      <c r="H146">
        <v>4.4169999999999998</v>
      </c>
      <c r="I146">
        <v>5.05</v>
      </c>
      <c r="J146">
        <v>928.4</v>
      </c>
      <c r="K146">
        <v>379</v>
      </c>
      <c r="L146">
        <v>0.48199998999999999</v>
      </c>
      <c r="M146">
        <v>1.90499997</v>
      </c>
      <c r="N146">
        <v>3.61599994</v>
      </c>
      <c r="O146">
        <v>0.97000003000000001</v>
      </c>
      <c r="P146">
        <v>41.68</v>
      </c>
      <c r="Q146">
        <v>44.84</v>
      </c>
      <c r="R146">
        <v>2.8640000799999998</v>
      </c>
      <c r="S146">
        <f>MAX($B$2:B146)</f>
        <v>1549.38</v>
      </c>
      <c r="T146">
        <f t="shared" si="8"/>
        <v>-0.46696097793956298</v>
      </c>
      <c r="U146" t="str">
        <f t="shared" si="9"/>
        <v>Bear</v>
      </c>
      <c r="V146" t="s">
        <v>20</v>
      </c>
      <c r="W146" t="str">
        <f t="shared" si="10"/>
        <v>Downtrend</v>
      </c>
      <c r="X146" t="s">
        <v>25</v>
      </c>
      <c r="Y146">
        <v>120.3907</v>
      </c>
      <c r="Z146" t="str">
        <f t="shared" si="11"/>
        <v>Expensive</v>
      </c>
    </row>
    <row r="147" spans="1:26" x14ac:dyDescent="0.25">
      <c r="A147" s="1">
        <v>39845</v>
      </c>
      <c r="B147">
        <v>735.09</v>
      </c>
      <c r="C147">
        <v>389.01978000000003</v>
      </c>
      <c r="D147">
        <v>36.18</v>
      </c>
      <c r="E147">
        <v>9.39</v>
      </c>
      <c r="F147">
        <v>19.47</v>
      </c>
      <c r="G147">
        <v>1.5385</v>
      </c>
      <c r="H147">
        <v>4.1980000000000004</v>
      </c>
      <c r="I147">
        <v>5.27</v>
      </c>
      <c r="J147">
        <v>942.5</v>
      </c>
      <c r="K147">
        <v>359</v>
      </c>
      <c r="L147">
        <v>0.71200001000000002</v>
      </c>
      <c r="M147">
        <v>2.0769999000000001</v>
      </c>
      <c r="N147">
        <v>3.6789999</v>
      </c>
      <c r="O147">
        <v>1.0930000499999999</v>
      </c>
      <c r="P147">
        <v>44.76</v>
      </c>
      <c r="Q147">
        <v>46.349989999999998</v>
      </c>
      <c r="R147">
        <v>3</v>
      </c>
      <c r="S147">
        <f>MAX($B$2:B147)</f>
        <v>1549.38</v>
      </c>
      <c r="T147">
        <f t="shared" si="8"/>
        <v>-0.52555861054099062</v>
      </c>
      <c r="U147" t="str">
        <f t="shared" si="9"/>
        <v>Bear</v>
      </c>
      <c r="V147" t="s">
        <v>20</v>
      </c>
      <c r="W147" t="str">
        <f t="shared" si="10"/>
        <v>Downtrend</v>
      </c>
      <c r="X147" t="s">
        <v>25</v>
      </c>
      <c r="Y147">
        <v>107.15600000000001</v>
      </c>
      <c r="Z147" t="str">
        <f t="shared" si="11"/>
        <v>Expensive</v>
      </c>
    </row>
    <row r="148" spans="1:26" x14ac:dyDescent="0.25">
      <c r="A148" s="1">
        <v>39873</v>
      </c>
      <c r="B148">
        <v>797.87</v>
      </c>
      <c r="C148">
        <v>422.75</v>
      </c>
      <c r="D148">
        <v>32.32</v>
      </c>
      <c r="E148">
        <v>9.43</v>
      </c>
      <c r="F148">
        <v>18.73</v>
      </c>
      <c r="G148">
        <v>1.8445</v>
      </c>
      <c r="H148">
        <v>3.7759999999999998</v>
      </c>
      <c r="I148">
        <v>5.5</v>
      </c>
      <c r="J148">
        <v>925</v>
      </c>
      <c r="K148">
        <v>404.75</v>
      </c>
      <c r="L148">
        <v>0.57800001000000001</v>
      </c>
      <c r="M148">
        <v>1.7300000200000001</v>
      </c>
      <c r="N148">
        <v>3.60100007</v>
      </c>
      <c r="O148">
        <v>0.85500001999999997</v>
      </c>
      <c r="P148">
        <v>49.66</v>
      </c>
      <c r="Q148">
        <v>44.14</v>
      </c>
      <c r="R148">
        <v>2.72300005</v>
      </c>
      <c r="S148">
        <f>MAX($B$2:B148)</f>
        <v>1549.38</v>
      </c>
      <c r="T148">
        <f t="shared" si="8"/>
        <v>-0.48503917696110704</v>
      </c>
      <c r="U148" t="str">
        <f t="shared" si="9"/>
        <v>Bear</v>
      </c>
      <c r="V148" t="s">
        <v>20</v>
      </c>
      <c r="W148" t="str">
        <f t="shared" si="10"/>
        <v>Downtrend</v>
      </c>
      <c r="X148" t="s">
        <v>25</v>
      </c>
      <c r="Y148">
        <v>116.30759999999999</v>
      </c>
      <c r="Z148" t="str">
        <f t="shared" si="11"/>
        <v>Expensive</v>
      </c>
    </row>
    <row r="149" spans="1:26" x14ac:dyDescent="0.25">
      <c r="A149" s="1">
        <v>39904</v>
      </c>
      <c r="B149">
        <v>872.81</v>
      </c>
      <c r="C149">
        <v>487.55981000000003</v>
      </c>
      <c r="D149">
        <v>24.93</v>
      </c>
      <c r="E149">
        <v>8.77</v>
      </c>
      <c r="F149">
        <v>15.54</v>
      </c>
      <c r="G149">
        <v>2.0474999999999999</v>
      </c>
      <c r="H149">
        <v>3.3730000000000002</v>
      </c>
      <c r="I149">
        <v>5.39</v>
      </c>
      <c r="J149">
        <v>891.2</v>
      </c>
      <c r="K149">
        <v>403.5</v>
      </c>
      <c r="L149">
        <v>0.46700001000000002</v>
      </c>
      <c r="M149">
        <v>2.0320000600000001</v>
      </c>
      <c r="N149">
        <v>4.0289998100000002</v>
      </c>
      <c r="O149">
        <v>0.95399999999999996</v>
      </c>
      <c r="P149">
        <v>51.12</v>
      </c>
      <c r="Q149">
        <v>36.5</v>
      </c>
      <c r="R149">
        <v>3.10700011</v>
      </c>
      <c r="S149">
        <f>MAX($B$2:B149)</f>
        <v>1549.38</v>
      </c>
      <c r="T149">
        <f t="shared" si="8"/>
        <v>-0.43667144277065673</v>
      </c>
      <c r="U149" t="str">
        <f t="shared" si="9"/>
        <v>Bear</v>
      </c>
      <c r="V149" t="s">
        <v>21</v>
      </c>
      <c r="W149" t="str">
        <f t="shared" si="10"/>
        <v>Downtrend</v>
      </c>
      <c r="X149" t="s">
        <v>25</v>
      </c>
      <c r="Y149">
        <v>116.2197</v>
      </c>
      <c r="Z149" t="str">
        <f t="shared" si="11"/>
        <v>Expensive</v>
      </c>
    </row>
    <row r="150" spans="1:26" x14ac:dyDescent="0.25">
      <c r="A150" s="1">
        <v>39934</v>
      </c>
      <c r="B150">
        <v>919.14</v>
      </c>
      <c r="C150">
        <v>501.57983000000002</v>
      </c>
      <c r="D150">
        <v>21.35</v>
      </c>
      <c r="E150">
        <v>7.83</v>
      </c>
      <c r="F150">
        <v>14.02</v>
      </c>
      <c r="G150">
        <v>2.1974999999999998</v>
      </c>
      <c r="H150">
        <v>3.835</v>
      </c>
      <c r="I150">
        <v>5.54</v>
      </c>
      <c r="J150">
        <v>980.3</v>
      </c>
      <c r="K150">
        <v>436.25</v>
      </c>
      <c r="L150">
        <v>0.45800000000000002</v>
      </c>
      <c r="M150">
        <v>2.44000006</v>
      </c>
      <c r="N150">
        <v>4.4920001000000003</v>
      </c>
      <c r="O150">
        <v>0.96200001000000002</v>
      </c>
      <c r="P150">
        <v>66.31</v>
      </c>
      <c r="Q150">
        <v>28.92</v>
      </c>
      <c r="R150">
        <v>3.6119999900000002</v>
      </c>
      <c r="S150">
        <f>MAX($B$2:B150)</f>
        <v>1549.38</v>
      </c>
      <c r="T150">
        <f t="shared" si="8"/>
        <v>-0.40676915927661395</v>
      </c>
      <c r="U150" t="str">
        <f t="shared" si="9"/>
        <v>Bear</v>
      </c>
      <c r="V150" t="s">
        <v>21</v>
      </c>
      <c r="W150" t="str">
        <f t="shared" si="10"/>
        <v>Downtrend</v>
      </c>
      <c r="X150" t="s">
        <v>25</v>
      </c>
      <c r="Y150">
        <v>122.3888</v>
      </c>
      <c r="Z150" t="str">
        <f t="shared" si="11"/>
        <v>Expensive</v>
      </c>
    </row>
    <row r="151" spans="1:26" x14ac:dyDescent="0.25">
      <c r="A151" s="1">
        <v>39965</v>
      </c>
      <c r="B151">
        <v>919.32</v>
      </c>
      <c r="C151">
        <v>508.27978999999999</v>
      </c>
      <c r="D151">
        <v>18.75</v>
      </c>
      <c r="E151">
        <v>7.21</v>
      </c>
      <c r="F151">
        <v>13.06</v>
      </c>
      <c r="G151">
        <v>2.2719999999999998</v>
      </c>
      <c r="H151">
        <v>3.835</v>
      </c>
      <c r="I151">
        <v>5.61</v>
      </c>
      <c r="J151">
        <v>927.4</v>
      </c>
      <c r="K151">
        <v>354.5</v>
      </c>
      <c r="L151">
        <v>0.44900000000000001</v>
      </c>
      <c r="M151">
        <v>2.51799989</v>
      </c>
      <c r="N151">
        <v>4.2849998500000002</v>
      </c>
      <c r="O151">
        <v>1.1009999500000001</v>
      </c>
      <c r="P151">
        <v>69.89</v>
      </c>
      <c r="Q151">
        <v>26.349989999999998</v>
      </c>
      <c r="R151">
        <v>3.4809999500000002</v>
      </c>
      <c r="S151">
        <f>MAX($B$2:B151)</f>
        <v>1549.38</v>
      </c>
      <c r="T151">
        <f t="shared" si="8"/>
        <v>-0.40665298377415482</v>
      </c>
      <c r="U151" t="str">
        <f t="shared" si="9"/>
        <v>Bear</v>
      </c>
      <c r="V151" t="s">
        <v>21</v>
      </c>
      <c r="W151" t="str">
        <f t="shared" si="10"/>
        <v>Uptrend</v>
      </c>
      <c r="X151" t="s">
        <v>25</v>
      </c>
      <c r="Y151">
        <v>122.4128</v>
      </c>
      <c r="Z151" t="str">
        <f t="shared" si="11"/>
        <v>Expensive</v>
      </c>
    </row>
    <row r="152" spans="1:26" x14ac:dyDescent="0.25">
      <c r="A152" s="1">
        <v>39995</v>
      </c>
      <c r="B152">
        <v>987.48</v>
      </c>
      <c r="C152">
        <v>556.70996000000002</v>
      </c>
      <c r="D152">
        <v>16.59</v>
      </c>
      <c r="E152">
        <v>6.54</v>
      </c>
      <c r="F152">
        <v>11.73</v>
      </c>
      <c r="G152">
        <v>2.6234999999999999</v>
      </c>
      <c r="H152">
        <v>3.653</v>
      </c>
      <c r="I152">
        <v>5.41</v>
      </c>
      <c r="J152">
        <v>955.8</v>
      </c>
      <c r="K152">
        <v>339.5</v>
      </c>
      <c r="L152">
        <v>0.47899999999999998</v>
      </c>
      <c r="M152">
        <v>2.6329999000000002</v>
      </c>
      <c r="N152">
        <v>4.4180002199999997</v>
      </c>
      <c r="O152">
        <v>1.17400002</v>
      </c>
      <c r="P152">
        <v>69.45</v>
      </c>
      <c r="Q152">
        <v>25.92</v>
      </c>
      <c r="R152">
        <v>3.6150000100000002</v>
      </c>
      <c r="S152">
        <f>MAX($B$2:B152)</f>
        <v>1549.38</v>
      </c>
      <c r="T152">
        <f t="shared" si="8"/>
        <v>-0.36266119350966197</v>
      </c>
      <c r="U152" t="str">
        <f t="shared" si="9"/>
        <v>Bear</v>
      </c>
      <c r="V152" t="s">
        <v>22</v>
      </c>
      <c r="W152" t="str">
        <f t="shared" si="10"/>
        <v>Uptrend</v>
      </c>
      <c r="X152" t="s">
        <v>25</v>
      </c>
      <c r="Y152">
        <v>78.746399999999994</v>
      </c>
      <c r="Z152" t="str">
        <f t="shared" si="11"/>
        <v>Cheap</v>
      </c>
    </row>
    <row r="153" spans="1:26" x14ac:dyDescent="0.25">
      <c r="A153" s="1">
        <v>40026</v>
      </c>
      <c r="B153">
        <v>1020.62</v>
      </c>
      <c r="C153">
        <v>572.06982000000005</v>
      </c>
      <c r="D153">
        <v>16.77</v>
      </c>
      <c r="E153">
        <v>6.11</v>
      </c>
      <c r="F153">
        <v>11.47</v>
      </c>
      <c r="G153">
        <v>2.8264999999999998</v>
      </c>
      <c r="H153">
        <v>2.9769999999999999</v>
      </c>
      <c r="I153">
        <v>5.26</v>
      </c>
      <c r="J153">
        <v>953.5</v>
      </c>
      <c r="K153">
        <v>329.75</v>
      </c>
      <c r="L153">
        <v>0.44100001</v>
      </c>
      <c r="M153">
        <v>2.48200011</v>
      </c>
      <c r="N153">
        <v>4.2259998300000001</v>
      </c>
      <c r="O153">
        <v>1.0479999799999999</v>
      </c>
      <c r="P153">
        <v>69.959999999999994</v>
      </c>
      <c r="Q153">
        <v>26.009989999999998</v>
      </c>
      <c r="R153">
        <v>3.4530000699999999</v>
      </c>
      <c r="S153">
        <f>MAX($B$2:B153)</f>
        <v>1549.38</v>
      </c>
      <c r="T153">
        <f t="shared" si="8"/>
        <v>-0.34127199266803498</v>
      </c>
      <c r="U153" t="str">
        <f t="shared" si="9"/>
        <v>Bear</v>
      </c>
      <c r="V153" t="s">
        <v>22</v>
      </c>
      <c r="W153" t="str">
        <f t="shared" si="10"/>
        <v>Uptrend</v>
      </c>
      <c r="X153" t="s">
        <v>25</v>
      </c>
      <c r="Y153">
        <v>81.389200000000002</v>
      </c>
      <c r="Z153" t="str">
        <f t="shared" si="11"/>
        <v>Cheap</v>
      </c>
    </row>
    <row r="154" spans="1:26" x14ac:dyDescent="0.25">
      <c r="A154" s="1">
        <v>40057</v>
      </c>
      <c r="B154">
        <v>1057.08</v>
      </c>
      <c r="C154">
        <v>604.27979000000005</v>
      </c>
      <c r="D154">
        <v>14.53</v>
      </c>
      <c r="E154">
        <v>5.77</v>
      </c>
      <c r="F154">
        <v>10.210000000000001</v>
      </c>
      <c r="G154">
        <v>2.819</v>
      </c>
      <c r="H154">
        <v>4.8410000000000002</v>
      </c>
      <c r="I154">
        <v>5.13</v>
      </c>
      <c r="J154">
        <v>1009.3</v>
      </c>
      <c r="K154">
        <v>344</v>
      </c>
      <c r="L154">
        <v>0.38900000000000001</v>
      </c>
      <c r="M154">
        <v>2.3429999399999999</v>
      </c>
      <c r="N154">
        <v>4.0180001299999999</v>
      </c>
      <c r="O154">
        <v>1</v>
      </c>
      <c r="P154">
        <v>70.61</v>
      </c>
      <c r="Q154">
        <v>25.60999</v>
      </c>
      <c r="R154">
        <v>3.2920000599999999</v>
      </c>
      <c r="S154">
        <f>MAX($B$2:B154)</f>
        <v>1549.38</v>
      </c>
      <c r="T154">
        <f t="shared" si="8"/>
        <v>-0.31773999922549673</v>
      </c>
      <c r="U154" t="str">
        <f t="shared" si="9"/>
        <v>Bear</v>
      </c>
      <c r="V154" t="s">
        <v>22</v>
      </c>
      <c r="W154" t="str">
        <f t="shared" si="10"/>
        <v>Uptrend</v>
      </c>
      <c r="X154" t="s">
        <v>25</v>
      </c>
      <c r="Y154">
        <v>84.296700000000001</v>
      </c>
      <c r="Z154" t="str">
        <f t="shared" si="11"/>
        <v>Cheap</v>
      </c>
    </row>
    <row r="155" spans="1:26" x14ac:dyDescent="0.25">
      <c r="A155" s="1">
        <v>40087</v>
      </c>
      <c r="B155">
        <v>1036.19</v>
      </c>
      <c r="C155">
        <v>562.76977999999997</v>
      </c>
      <c r="D155">
        <v>14.25</v>
      </c>
      <c r="E155">
        <v>5.64</v>
      </c>
      <c r="F155">
        <v>9.9499999999999993</v>
      </c>
      <c r="G155">
        <v>2.9554999999999998</v>
      </c>
      <c r="H155">
        <v>5.0449999999999999</v>
      </c>
      <c r="I155">
        <v>5.15</v>
      </c>
      <c r="J155">
        <v>1040.4000000000001</v>
      </c>
      <c r="K155">
        <v>366</v>
      </c>
      <c r="L155">
        <v>0.37799999000000001</v>
      </c>
      <c r="M155">
        <v>2.4419999099999998</v>
      </c>
      <c r="N155">
        <v>4.3350000399999997</v>
      </c>
      <c r="O155">
        <v>0.98000001999999997</v>
      </c>
      <c r="P155">
        <v>77</v>
      </c>
      <c r="Q155">
        <v>30.689990000000002</v>
      </c>
      <c r="R155">
        <v>3.4949998899999999</v>
      </c>
      <c r="S155">
        <f>MAX($B$2:B155)</f>
        <v>1549.38</v>
      </c>
      <c r="T155">
        <f t="shared" si="8"/>
        <v>-0.3312228117053273</v>
      </c>
      <c r="U155" t="str">
        <f t="shared" si="9"/>
        <v>Bear</v>
      </c>
      <c r="V155" t="s">
        <v>23</v>
      </c>
      <c r="W155" t="str">
        <f t="shared" si="10"/>
        <v>Uptrend</v>
      </c>
      <c r="X155" t="s">
        <v>25</v>
      </c>
      <c r="Y155">
        <v>20.3294</v>
      </c>
      <c r="Z155" t="str">
        <f t="shared" si="11"/>
        <v>Cheap</v>
      </c>
    </row>
    <row r="156" spans="1:26" x14ac:dyDescent="0.25">
      <c r="A156" s="1">
        <v>40118</v>
      </c>
      <c r="B156">
        <v>1095.6300000000001</v>
      </c>
      <c r="C156">
        <v>579.72997999999995</v>
      </c>
      <c r="D156">
        <v>13.67</v>
      </c>
      <c r="E156">
        <v>5.4</v>
      </c>
      <c r="F156">
        <v>9.7200000000000006</v>
      </c>
      <c r="G156">
        <v>3.177</v>
      </c>
      <c r="H156">
        <v>4.8479999999999999</v>
      </c>
      <c r="I156">
        <v>5.19</v>
      </c>
      <c r="J156">
        <v>1182.3</v>
      </c>
      <c r="K156">
        <v>417.5</v>
      </c>
      <c r="L156">
        <v>0.26100001</v>
      </c>
      <c r="M156">
        <v>2.1089999700000002</v>
      </c>
      <c r="N156">
        <v>4.2340002099999996</v>
      </c>
      <c r="O156">
        <v>0.74199998</v>
      </c>
      <c r="P156">
        <v>77.28</v>
      </c>
      <c r="Q156">
        <v>24.509989999999998</v>
      </c>
      <c r="R156">
        <v>3.26799989</v>
      </c>
      <c r="S156">
        <f>MAX($B$2:B156)</f>
        <v>1549.38</v>
      </c>
      <c r="T156">
        <f t="shared" si="8"/>
        <v>-0.29285907911551717</v>
      </c>
      <c r="U156" t="str">
        <f t="shared" si="9"/>
        <v>Bear</v>
      </c>
      <c r="V156" t="s">
        <v>23</v>
      </c>
      <c r="W156" t="str">
        <f t="shared" si="10"/>
        <v>Uptrend</v>
      </c>
      <c r="X156" t="s">
        <v>25</v>
      </c>
      <c r="Y156">
        <v>21.4956</v>
      </c>
      <c r="Z156" t="str">
        <f t="shared" si="11"/>
        <v>Cheap</v>
      </c>
    </row>
    <row r="157" spans="1:26" x14ac:dyDescent="0.25">
      <c r="A157" s="1">
        <v>40148</v>
      </c>
      <c r="B157">
        <v>1115.0999999999999</v>
      </c>
      <c r="C157">
        <v>625.38989000000004</v>
      </c>
      <c r="D157">
        <v>12.53</v>
      </c>
      <c r="E157">
        <v>5.58</v>
      </c>
      <c r="F157">
        <v>9.08</v>
      </c>
      <c r="G157">
        <v>3.3464999999999998</v>
      </c>
      <c r="H157">
        <v>5.5720000000000001</v>
      </c>
      <c r="I157">
        <v>5.26</v>
      </c>
      <c r="J157">
        <v>1096.2</v>
      </c>
      <c r="K157">
        <v>414.5</v>
      </c>
      <c r="L157">
        <v>0.41800000999999998</v>
      </c>
      <c r="M157">
        <v>2.6180000300000001</v>
      </c>
      <c r="N157">
        <v>4.6110000600000003</v>
      </c>
      <c r="O157">
        <v>1.0829999400000001</v>
      </c>
      <c r="P157">
        <v>79.36</v>
      </c>
      <c r="Q157">
        <v>21.67999</v>
      </c>
      <c r="R157">
        <v>3.7929999799999998</v>
      </c>
      <c r="S157">
        <f>MAX($B$2:B157)</f>
        <v>1549.38</v>
      </c>
      <c r="T157">
        <f t="shared" si="8"/>
        <v>-0.28029276226619693</v>
      </c>
      <c r="U157" t="str">
        <f t="shared" si="9"/>
        <v>Bear</v>
      </c>
      <c r="V157" t="s">
        <v>23</v>
      </c>
      <c r="W157" t="str">
        <f t="shared" si="10"/>
        <v>Uptrend</v>
      </c>
      <c r="X157" t="s">
        <v>25</v>
      </c>
      <c r="Y157">
        <v>21.877600000000001</v>
      </c>
      <c r="Z157" t="str">
        <f t="shared" si="11"/>
        <v>Cheap</v>
      </c>
    </row>
    <row r="158" spans="1:26" x14ac:dyDescent="0.25">
      <c r="A158" s="1">
        <v>40179</v>
      </c>
      <c r="B158">
        <v>1073.8699999999999</v>
      </c>
      <c r="C158">
        <v>602.03979000000004</v>
      </c>
      <c r="D158">
        <v>12.1</v>
      </c>
      <c r="E158">
        <v>5.15</v>
      </c>
      <c r="F158">
        <v>8.94</v>
      </c>
      <c r="G158">
        <v>3.0525000000000002</v>
      </c>
      <c r="H158">
        <v>5.1310000000000002</v>
      </c>
      <c r="I158">
        <v>5.26</v>
      </c>
      <c r="J158">
        <v>1083.8</v>
      </c>
      <c r="K158">
        <v>356.5</v>
      </c>
      <c r="L158">
        <v>0.28600001000000003</v>
      </c>
      <c r="M158">
        <v>2.3949999800000001</v>
      </c>
      <c r="N158">
        <v>4.5520000500000002</v>
      </c>
      <c r="O158">
        <v>0.86299998</v>
      </c>
      <c r="P158">
        <v>72.89</v>
      </c>
      <c r="Q158">
        <v>24.62</v>
      </c>
      <c r="R158">
        <v>3.6419999600000001</v>
      </c>
      <c r="S158">
        <f>MAX($B$2:B158)</f>
        <v>1549.38</v>
      </c>
      <c r="T158">
        <f t="shared" si="8"/>
        <v>-0.30690340652390002</v>
      </c>
      <c r="U158" t="str">
        <f t="shared" si="9"/>
        <v>Bear</v>
      </c>
      <c r="V158" t="s">
        <v>20</v>
      </c>
      <c r="W158" t="str">
        <f t="shared" si="10"/>
        <v>Uptrend</v>
      </c>
      <c r="X158" t="s">
        <v>25</v>
      </c>
      <c r="Y158">
        <v>17.624700000000001</v>
      </c>
      <c r="Z158" t="str">
        <f t="shared" si="11"/>
        <v>Cheap</v>
      </c>
    </row>
    <row r="159" spans="1:26" x14ac:dyDescent="0.25">
      <c r="A159" s="1">
        <v>40210</v>
      </c>
      <c r="B159">
        <v>1104.49</v>
      </c>
      <c r="C159">
        <v>628.55980999999997</v>
      </c>
      <c r="D159">
        <v>12.86</v>
      </c>
      <c r="E159">
        <v>5.16</v>
      </c>
      <c r="F159">
        <v>9.08</v>
      </c>
      <c r="G159">
        <v>3.2839999999999998</v>
      </c>
      <c r="H159">
        <v>4.8129999999999997</v>
      </c>
      <c r="I159">
        <v>5.35</v>
      </c>
      <c r="J159">
        <v>1118.9000000000001</v>
      </c>
      <c r="K159">
        <v>389</v>
      </c>
      <c r="L159">
        <v>0.29399999999999998</v>
      </c>
      <c r="M159">
        <v>2.3280000699999999</v>
      </c>
      <c r="N159">
        <v>4.5809998500000004</v>
      </c>
      <c r="O159">
        <v>0.82800001000000001</v>
      </c>
      <c r="P159">
        <v>79.66</v>
      </c>
      <c r="Q159">
        <v>19.5</v>
      </c>
      <c r="R159">
        <v>3.6319999699999999</v>
      </c>
      <c r="S159">
        <f>MAX($B$2:B159)</f>
        <v>1549.38</v>
      </c>
      <c r="T159">
        <f t="shared" si="8"/>
        <v>-0.28714066271669964</v>
      </c>
      <c r="U159" t="str">
        <f t="shared" si="9"/>
        <v>Bear</v>
      </c>
      <c r="V159" t="s">
        <v>20</v>
      </c>
      <c r="W159" t="str">
        <f t="shared" si="10"/>
        <v>Uptrend</v>
      </c>
      <c r="X159" t="s">
        <v>25</v>
      </c>
      <c r="Y159">
        <v>18.127199999999998</v>
      </c>
      <c r="Z159" t="str">
        <f t="shared" si="11"/>
        <v>Cheap</v>
      </c>
    </row>
    <row r="160" spans="1:26" x14ac:dyDescent="0.25">
      <c r="A160" s="1">
        <v>40238</v>
      </c>
      <c r="B160">
        <v>1169.43</v>
      </c>
      <c r="C160">
        <v>678.63989000000004</v>
      </c>
      <c r="D160">
        <v>11.96</v>
      </c>
      <c r="E160">
        <v>5.13</v>
      </c>
      <c r="F160">
        <v>8.48</v>
      </c>
      <c r="G160">
        <v>3.5535000000000001</v>
      </c>
      <c r="H160">
        <v>3.8690000000000002</v>
      </c>
      <c r="I160">
        <v>5.27</v>
      </c>
      <c r="J160">
        <v>1114.5</v>
      </c>
      <c r="K160">
        <v>345</v>
      </c>
      <c r="L160">
        <v>0.39800000000000002</v>
      </c>
      <c r="M160">
        <v>2.60100007</v>
      </c>
      <c r="N160">
        <v>4.7480001400000003</v>
      </c>
      <c r="O160">
        <v>1.06299996</v>
      </c>
      <c r="P160">
        <v>83.76</v>
      </c>
      <c r="Q160">
        <v>17.59</v>
      </c>
      <c r="R160">
        <v>3.8580000399999999</v>
      </c>
      <c r="S160">
        <f>MAX($B$2:B160)</f>
        <v>1549.38</v>
      </c>
      <c r="T160">
        <f t="shared" si="8"/>
        <v>-0.24522712310730746</v>
      </c>
      <c r="U160" t="str">
        <f t="shared" si="9"/>
        <v>Bear</v>
      </c>
      <c r="V160" t="s">
        <v>20</v>
      </c>
      <c r="W160" t="str">
        <f t="shared" si="10"/>
        <v>Uptrend</v>
      </c>
      <c r="X160" t="s">
        <v>25</v>
      </c>
      <c r="Y160">
        <v>19.193000000000001</v>
      </c>
      <c r="Z160" t="str">
        <f t="shared" si="11"/>
        <v>Cheap</v>
      </c>
    </row>
    <row r="161" spans="1:26" x14ac:dyDescent="0.25">
      <c r="A161" s="1">
        <v>40269</v>
      </c>
      <c r="B161">
        <v>1186.68</v>
      </c>
      <c r="C161">
        <v>716.59984999999995</v>
      </c>
      <c r="D161">
        <v>11.13</v>
      </c>
      <c r="E161">
        <v>4.92</v>
      </c>
      <c r="F161">
        <v>8.1300000000000008</v>
      </c>
      <c r="G161">
        <v>3.3534999999999999</v>
      </c>
      <c r="H161">
        <v>3.92</v>
      </c>
      <c r="I161">
        <v>5.29</v>
      </c>
      <c r="J161">
        <v>1180.7</v>
      </c>
      <c r="K161">
        <v>375.25</v>
      </c>
      <c r="L161">
        <v>0.38100001</v>
      </c>
      <c r="M161">
        <v>2.48799992</v>
      </c>
      <c r="N161">
        <v>4.5929999400000003</v>
      </c>
      <c r="O161">
        <v>1.0039999500000001</v>
      </c>
      <c r="P161">
        <v>86.15</v>
      </c>
      <c r="Q161">
        <v>22.049990000000001</v>
      </c>
      <c r="R161">
        <v>3.7300000199999999</v>
      </c>
      <c r="S161">
        <f>MAX($B$2:B161)</f>
        <v>1549.38</v>
      </c>
      <c r="T161">
        <f t="shared" si="8"/>
        <v>-0.23409363745498202</v>
      </c>
      <c r="U161" t="str">
        <f t="shared" si="9"/>
        <v>Bear</v>
      </c>
      <c r="V161" t="s">
        <v>21</v>
      </c>
      <c r="W161" t="str">
        <f t="shared" si="10"/>
        <v>Uptrend</v>
      </c>
      <c r="X161" t="s">
        <v>25</v>
      </c>
      <c r="Y161">
        <v>17.685400000000001</v>
      </c>
      <c r="Z161" t="str">
        <f t="shared" si="11"/>
        <v>Cheap</v>
      </c>
    </row>
    <row r="162" spans="1:26" x14ac:dyDescent="0.25">
      <c r="A162" s="1">
        <v>40299</v>
      </c>
      <c r="B162">
        <v>1089.4100000000001</v>
      </c>
      <c r="C162">
        <v>661.60986000000003</v>
      </c>
      <c r="D162">
        <v>12.9</v>
      </c>
      <c r="E162">
        <v>5.16</v>
      </c>
      <c r="F162">
        <v>9.2100000000000009</v>
      </c>
      <c r="G162">
        <v>3.1044999999999998</v>
      </c>
      <c r="H162">
        <v>4.3410000000000002</v>
      </c>
      <c r="I162">
        <v>4.96</v>
      </c>
      <c r="J162">
        <v>1215</v>
      </c>
      <c r="K162">
        <v>359</v>
      </c>
      <c r="L162">
        <v>0.34400001000000002</v>
      </c>
      <c r="M162">
        <v>2.1979999499999998</v>
      </c>
      <c r="N162">
        <v>4.2529997799999997</v>
      </c>
      <c r="O162">
        <v>0.88099998000000002</v>
      </c>
      <c r="P162">
        <v>73.97</v>
      </c>
      <c r="Q162">
        <v>32.069989999999997</v>
      </c>
      <c r="R162">
        <v>3.35700011</v>
      </c>
      <c r="S162">
        <f>MAX($B$2:B162)</f>
        <v>1549.38</v>
      </c>
      <c r="T162">
        <f t="shared" si="8"/>
        <v>-0.29687358814493536</v>
      </c>
      <c r="U162" t="str">
        <f t="shared" si="9"/>
        <v>Bear</v>
      </c>
      <c r="V162" t="s">
        <v>21</v>
      </c>
      <c r="W162" t="str">
        <f t="shared" si="10"/>
        <v>Downtrend</v>
      </c>
      <c r="X162" t="s">
        <v>25</v>
      </c>
      <c r="Y162">
        <v>16.235600000000002</v>
      </c>
      <c r="Z162" t="str">
        <f t="shared" si="11"/>
        <v>Cheap</v>
      </c>
    </row>
    <row r="163" spans="1:26" x14ac:dyDescent="0.25">
      <c r="A163" s="1">
        <v>40330</v>
      </c>
      <c r="B163">
        <v>1030.71</v>
      </c>
      <c r="C163">
        <v>609.48999000000003</v>
      </c>
      <c r="D163">
        <v>12.87</v>
      </c>
      <c r="E163">
        <v>4.9800000000000004</v>
      </c>
      <c r="F163">
        <v>9.02</v>
      </c>
      <c r="G163">
        <v>2.9504999999999999</v>
      </c>
      <c r="H163">
        <v>4.6159999999999997</v>
      </c>
      <c r="I163">
        <v>4.88</v>
      </c>
      <c r="J163">
        <v>1245.9000000000001</v>
      </c>
      <c r="K163">
        <v>362.75</v>
      </c>
      <c r="L163">
        <v>0.27300000000000002</v>
      </c>
      <c r="M163">
        <v>1.7699999799999999</v>
      </c>
      <c r="N163">
        <v>3.93400002</v>
      </c>
      <c r="O163">
        <v>0.60100001000000003</v>
      </c>
      <c r="P163">
        <v>75.63</v>
      </c>
      <c r="Q163">
        <v>34.539990000000003</v>
      </c>
      <c r="R163">
        <v>2.9530000699999999</v>
      </c>
      <c r="S163">
        <f>MAX($B$2:B163)</f>
        <v>1549.38</v>
      </c>
      <c r="T163">
        <f t="shared" si="8"/>
        <v>-0.33475971033574725</v>
      </c>
      <c r="U163" t="str">
        <f t="shared" si="9"/>
        <v>Bear</v>
      </c>
      <c r="V163" t="s">
        <v>21</v>
      </c>
      <c r="W163" t="str">
        <f t="shared" si="10"/>
        <v>Downtrend</v>
      </c>
      <c r="X163" t="s">
        <v>25</v>
      </c>
      <c r="Y163">
        <v>15.360799999999999</v>
      </c>
      <c r="Z163" t="str">
        <f t="shared" si="11"/>
        <v>Cheap</v>
      </c>
    </row>
    <row r="164" spans="1:26" x14ac:dyDescent="0.25">
      <c r="A164" s="1">
        <v>40360</v>
      </c>
      <c r="B164">
        <v>1101.5999999999999</v>
      </c>
      <c r="C164">
        <v>650.88989000000004</v>
      </c>
      <c r="D164">
        <v>12.11</v>
      </c>
      <c r="E164">
        <v>4.67</v>
      </c>
      <c r="F164">
        <v>8.33</v>
      </c>
      <c r="G164">
        <v>3.3115000000000001</v>
      </c>
      <c r="H164">
        <v>4.923</v>
      </c>
      <c r="I164">
        <v>4.72</v>
      </c>
      <c r="J164">
        <v>1183.9000000000001</v>
      </c>
      <c r="K164">
        <v>392.75</v>
      </c>
      <c r="L164">
        <v>0.29100000999999998</v>
      </c>
      <c r="M164">
        <v>1.6699999599999999</v>
      </c>
      <c r="N164">
        <v>4.0780000699999999</v>
      </c>
      <c r="O164">
        <v>0.58600003000000001</v>
      </c>
      <c r="P164">
        <v>78.95</v>
      </c>
      <c r="Q164">
        <v>23.5</v>
      </c>
      <c r="R164">
        <v>2.98799992</v>
      </c>
      <c r="S164">
        <f>MAX($B$2:B164)</f>
        <v>1549.38</v>
      </c>
      <c r="T164">
        <f t="shared" si="8"/>
        <v>-0.28900592495062555</v>
      </c>
      <c r="U164" t="str">
        <f t="shared" si="9"/>
        <v>Bear</v>
      </c>
      <c r="V164" t="s">
        <v>22</v>
      </c>
      <c r="W164" t="str">
        <f t="shared" si="10"/>
        <v>Uptrend</v>
      </c>
      <c r="X164" t="s">
        <v>25</v>
      </c>
      <c r="Y164">
        <v>15.329800000000001</v>
      </c>
      <c r="Z164" t="str">
        <f t="shared" si="11"/>
        <v>Cheap</v>
      </c>
    </row>
    <row r="165" spans="1:26" x14ac:dyDescent="0.25">
      <c r="A165" s="1">
        <v>40391</v>
      </c>
      <c r="B165">
        <v>1049.33</v>
      </c>
      <c r="C165">
        <v>602.06006000000002</v>
      </c>
      <c r="D165">
        <v>12.78</v>
      </c>
      <c r="E165">
        <v>4.43</v>
      </c>
      <c r="F165">
        <v>8.42</v>
      </c>
      <c r="G165">
        <v>3.37</v>
      </c>
      <c r="H165">
        <v>3.8159999999999998</v>
      </c>
      <c r="I165">
        <v>4.49</v>
      </c>
      <c r="J165">
        <v>1250.3</v>
      </c>
      <c r="K165">
        <v>439.25</v>
      </c>
      <c r="L165">
        <v>0.245</v>
      </c>
      <c r="M165">
        <v>1.3860000400000001</v>
      </c>
      <c r="N165">
        <v>3.5810000899999999</v>
      </c>
      <c r="O165">
        <v>0.50099998999999995</v>
      </c>
      <c r="P165">
        <v>71.92</v>
      </c>
      <c r="Q165">
        <v>26.05</v>
      </c>
      <c r="R165">
        <v>2.52999997</v>
      </c>
      <c r="S165">
        <f>MAX($B$2:B165)</f>
        <v>1549.38</v>
      </c>
      <c r="T165">
        <f t="shared" si="8"/>
        <v>-0.32274200002581688</v>
      </c>
      <c r="U165" t="str">
        <f t="shared" si="9"/>
        <v>Bear</v>
      </c>
      <c r="V165" t="s">
        <v>22</v>
      </c>
      <c r="W165" t="str">
        <f t="shared" si="10"/>
        <v>Downtrend</v>
      </c>
      <c r="X165" t="s">
        <v>25</v>
      </c>
      <c r="Y165">
        <v>14.602399999999999</v>
      </c>
      <c r="Z165" t="str">
        <f t="shared" si="11"/>
        <v>Cheap</v>
      </c>
    </row>
    <row r="166" spans="1:26" x14ac:dyDescent="0.25">
      <c r="A166" s="1">
        <v>40422</v>
      </c>
      <c r="B166">
        <v>1141.2</v>
      </c>
      <c r="C166">
        <v>676.13989000000004</v>
      </c>
      <c r="D166">
        <v>11.88</v>
      </c>
      <c r="E166">
        <v>4.33</v>
      </c>
      <c r="F166">
        <v>7.78</v>
      </c>
      <c r="G166">
        <v>3.6515</v>
      </c>
      <c r="H166">
        <v>3.8719999999999999</v>
      </c>
      <c r="I166">
        <v>4.53</v>
      </c>
      <c r="J166">
        <v>1309.5999999999999</v>
      </c>
      <c r="K166">
        <v>495.75</v>
      </c>
      <c r="L166">
        <v>0.25099999000000001</v>
      </c>
      <c r="M166">
        <v>1.28100002</v>
      </c>
      <c r="N166">
        <v>3.68400002</v>
      </c>
      <c r="O166">
        <v>0.43799999000000001</v>
      </c>
      <c r="P166">
        <v>79.97</v>
      </c>
      <c r="Q166">
        <v>23.7</v>
      </c>
      <c r="R166">
        <v>2.5050001100000001</v>
      </c>
      <c r="S166">
        <f>MAX($B$2:B166)</f>
        <v>1549.38</v>
      </c>
      <c r="T166">
        <f t="shared" si="8"/>
        <v>-0.26344731440963487</v>
      </c>
      <c r="U166" t="str">
        <f t="shared" si="9"/>
        <v>Bear</v>
      </c>
      <c r="V166" t="s">
        <v>22</v>
      </c>
      <c r="W166" t="str">
        <f t="shared" si="10"/>
        <v>Uptrend</v>
      </c>
      <c r="X166" t="s">
        <v>25</v>
      </c>
      <c r="Y166">
        <v>15.8809</v>
      </c>
      <c r="Z166" t="str">
        <f t="shared" si="11"/>
        <v>Cheap</v>
      </c>
    </row>
    <row r="167" spans="1:26" x14ac:dyDescent="0.25">
      <c r="A167" s="1">
        <v>40452</v>
      </c>
      <c r="B167">
        <v>1183.26</v>
      </c>
      <c r="C167">
        <v>703.3501</v>
      </c>
      <c r="D167">
        <v>11.06</v>
      </c>
      <c r="E167">
        <v>4.26</v>
      </c>
      <c r="F167">
        <v>7.43</v>
      </c>
      <c r="G167">
        <v>3.7334999999999998</v>
      </c>
      <c r="H167">
        <v>4.0380000000000003</v>
      </c>
      <c r="I167">
        <v>4.68</v>
      </c>
      <c r="J167">
        <v>1357.6</v>
      </c>
      <c r="K167">
        <v>582</v>
      </c>
      <c r="L167">
        <v>0.219</v>
      </c>
      <c r="M167">
        <v>1.2400000099999999</v>
      </c>
      <c r="N167">
        <v>4.0560002300000004</v>
      </c>
      <c r="O167">
        <v>0.36700000999999999</v>
      </c>
      <c r="P167">
        <v>81.430000000000007</v>
      </c>
      <c r="Q167">
        <v>21.2</v>
      </c>
      <c r="R167">
        <v>2.6589999199999999</v>
      </c>
      <c r="S167">
        <f>MAX($B$2:B167)</f>
        <v>1549.38</v>
      </c>
      <c r="T167">
        <f t="shared" si="8"/>
        <v>-0.23630097200170397</v>
      </c>
      <c r="U167" t="str">
        <f t="shared" si="9"/>
        <v>Bear</v>
      </c>
      <c r="V167" t="s">
        <v>23</v>
      </c>
      <c r="W167" t="str">
        <f t="shared" si="10"/>
        <v>Uptrend</v>
      </c>
      <c r="X167" t="s">
        <v>25</v>
      </c>
      <c r="Y167">
        <v>15.297499999999999</v>
      </c>
      <c r="Z167" t="str">
        <f t="shared" si="11"/>
        <v>Cheap</v>
      </c>
    </row>
    <row r="168" spans="1:26" x14ac:dyDescent="0.25">
      <c r="A168" s="1">
        <v>40483</v>
      </c>
      <c r="B168">
        <v>1180.55</v>
      </c>
      <c r="C168">
        <v>727.01000999999997</v>
      </c>
      <c r="D168">
        <v>11.62</v>
      </c>
      <c r="E168">
        <v>4.46</v>
      </c>
      <c r="F168">
        <v>7.93</v>
      </c>
      <c r="G168">
        <v>3.8254999999999999</v>
      </c>
      <c r="H168">
        <v>4.18</v>
      </c>
      <c r="I168">
        <v>4.87</v>
      </c>
      <c r="J168">
        <v>1386.1</v>
      </c>
      <c r="K168">
        <v>544</v>
      </c>
      <c r="L168">
        <v>0.26899999000000002</v>
      </c>
      <c r="M168">
        <v>1.5049999999999999</v>
      </c>
      <c r="N168">
        <v>4.1430001299999999</v>
      </c>
      <c r="O168">
        <v>0.51200002</v>
      </c>
      <c r="P168">
        <v>84.11</v>
      </c>
      <c r="Q168">
        <v>23.53999</v>
      </c>
      <c r="R168">
        <v>2.8259999800000002</v>
      </c>
      <c r="S168">
        <f>MAX($B$2:B168)</f>
        <v>1549.38</v>
      </c>
      <c r="T168">
        <f t="shared" si="8"/>
        <v>-0.23805005873317078</v>
      </c>
      <c r="U168" t="str">
        <f t="shared" si="9"/>
        <v>Bear</v>
      </c>
      <c r="V168" t="s">
        <v>23</v>
      </c>
      <c r="W168" t="str">
        <f t="shared" si="10"/>
        <v>Uptrend</v>
      </c>
      <c r="X168" t="s">
        <v>25</v>
      </c>
      <c r="Y168">
        <v>15.2624</v>
      </c>
      <c r="Z168" t="str">
        <f t="shared" si="11"/>
        <v>Cheap</v>
      </c>
    </row>
    <row r="169" spans="1:26" x14ac:dyDescent="0.25">
      <c r="A169" s="1">
        <v>40513</v>
      </c>
      <c r="B169">
        <v>1257.6400000000001</v>
      </c>
      <c r="C169">
        <v>783.6499</v>
      </c>
      <c r="D169">
        <v>10.66</v>
      </c>
      <c r="E169">
        <v>4.72</v>
      </c>
      <c r="F169">
        <v>7.6</v>
      </c>
      <c r="G169">
        <v>4.4470000000000001</v>
      </c>
      <c r="H169">
        <v>4.4050000000000002</v>
      </c>
      <c r="I169">
        <v>5.0199999999999996</v>
      </c>
      <c r="J169">
        <v>1421.4</v>
      </c>
      <c r="K169">
        <v>629</v>
      </c>
      <c r="L169">
        <v>0.27200001000000001</v>
      </c>
      <c r="M169">
        <v>2.06599998</v>
      </c>
      <c r="N169">
        <v>4.4260001200000003</v>
      </c>
      <c r="O169">
        <v>0.64499998000000003</v>
      </c>
      <c r="P169">
        <v>91.38</v>
      </c>
      <c r="Q169">
        <v>17.75</v>
      </c>
      <c r="R169">
        <v>3.3670000999999998</v>
      </c>
      <c r="S169">
        <f>MAX($B$2:B169)</f>
        <v>1549.38</v>
      </c>
      <c r="T169">
        <f t="shared" si="8"/>
        <v>-0.18829467270779279</v>
      </c>
      <c r="U169" t="str">
        <f t="shared" si="9"/>
        <v>Bull</v>
      </c>
      <c r="V169" t="s">
        <v>23</v>
      </c>
      <c r="W169" t="str">
        <f t="shared" si="10"/>
        <v>Uptrend</v>
      </c>
      <c r="X169" t="s">
        <v>25</v>
      </c>
      <c r="Y169">
        <v>16.2591</v>
      </c>
      <c r="Z169" t="str">
        <f t="shared" si="11"/>
        <v>Cheap</v>
      </c>
    </row>
    <row r="170" spans="1:26" x14ac:dyDescent="0.25">
      <c r="A170" s="1">
        <v>40544</v>
      </c>
      <c r="B170">
        <v>1286.1199999999999</v>
      </c>
      <c r="C170">
        <v>781.25</v>
      </c>
      <c r="D170">
        <v>10.050000000000001</v>
      </c>
      <c r="E170">
        <v>4.67</v>
      </c>
      <c r="F170">
        <v>7.24</v>
      </c>
      <c r="G170">
        <v>4.4584999999999999</v>
      </c>
      <c r="H170">
        <v>4.42</v>
      </c>
      <c r="I170">
        <v>5.04</v>
      </c>
      <c r="J170">
        <v>1334.5</v>
      </c>
      <c r="K170">
        <v>659.5</v>
      </c>
      <c r="L170">
        <v>0.24099999999999999</v>
      </c>
      <c r="M170">
        <v>1.98800004</v>
      </c>
      <c r="N170">
        <v>4.5679998399999997</v>
      </c>
      <c r="O170">
        <v>0.58600003000000001</v>
      </c>
      <c r="P170">
        <v>92.19</v>
      </c>
      <c r="Q170">
        <v>19.53</v>
      </c>
      <c r="R170">
        <v>3.3889999400000002</v>
      </c>
      <c r="S170">
        <f>MAX($B$2:B170)</f>
        <v>1549.38</v>
      </c>
      <c r="T170">
        <f t="shared" si="8"/>
        <v>-0.1699131265409391</v>
      </c>
      <c r="U170" t="str">
        <f t="shared" si="9"/>
        <v>Bull</v>
      </c>
      <c r="V170" t="s">
        <v>20</v>
      </c>
      <c r="W170" t="str">
        <f t="shared" si="10"/>
        <v>Uptrend</v>
      </c>
      <c r="X170" t="s">
        <v>25</v>
      </c>
      <c r="Y170">
        <v>15.817500000000001</v>
      </c>
      <c r="Z170" t="str">
        <f t="shared" si="11"/>
        <v>Cheap</v>
      </c>
    </row>
    <row r="171" spans="1:26" x14ac:dyDescent="0.25">
      <c r="A171" s="1">
        <v>40575</v>
      </c>
      <c r="B171">
        <v>1327.22</v>
      </c>
      <c r="C171">
        <v>823.44994999999994</v>
      </c>
      <c r="D171">
        <v>9.86</v>
      </c>
      <c r="E171">
        <v>4.6500000000000004</v>
      </c>
      <c r="F171">
        <v>7.09</v>
      </c>
      <c r="G171">
        <v>4.4965000000000002</v>
      </c>
      <c r="H171">
        <v>4.0369999999999999</v>
      </c>
      <c r="I171">
        <v>5.22</v>
      </c>
      <c r="J171">
        <v>1409.9</v>
      </c>
      <c r="K171">
        <v>731</v>
      </c>
      <c r="L171">
        <v>0.23800001000000001</v>
      </c>
      <c r="M171">
        <v>2.1960001</v>
      </c>
      <c r="N171">
        <v>4.5450000800000003</v>
      </c>
      <c r="O171">
        <v>0.73900001999999998</v>
      </c>
      <c r="P171">
        <v>96.97</v>
      </c>
      <c r="Q171">
        <v>18.350010000000001</v>
      </c>
      <c r="R171">
        <v>3.4500000499999999</v>
      </c>
      <c r="S171">
        <f>MAX($B$2:B171)</f>
        <v>1549.38</v>
      </c>
      <c r="T171">
        <f t="shared" si="8"/>
        <v>-0.14338638681278967</v>
      </c>
      <c r="U171" t="str">
        <f t="shared" si="9"/>
        <v>Bull</v>
      </c>
      <c r="V171" t="s">
        <v>20</v>
      </c>
      <c r="W171" t="str">
        <f t="shared" si="10"/>
        <v>Uptrend</v>
      </c>
      <c r="X171" t="s">
        <v>25</v>
      </c>
      <c r="Y171">
        <v>16.323</v>
      </c>
      <c r="Z171" t="str">
        <f t="shared" si="11"/>
        <v>Expensive</v>
      </c>
    </row>
    <row r="172" spans="1:26" x14ac:dyDescent="0.25">
      <c r="A172" s="1">
        <v>40603</v>
      </c>
      <c r="B172">
        <v>1325.83</v>
      </c>
      <c r="C172">
        <v>843.55005000000006</v>
      </c>
      <c r="D172">
        <v>10.3</v>
      </c>
      <c r="E172">
        <v>4.67</v>
      </c>
      <c r="F172">
        <v>7.17</v>
      </c>
      <c r="G172">
        <v>4.3075000000000001</v>
      </c>
      <c r="H172">
        <v>4.3890000000000002</v>
      </c>
      <c r="I172">
        <v>5.13</v>
      </c>
      <c r="J172">
        <v>1439.9</v>
      </c>
      <c r="K172">
        <v>693.25</v>
      </c>
      <c r="L172">
        <v>0.27100000000000002</v>
      </c>
      <c r="M172">
        <v>2.21399999</v>
      </c>
      <c r="N172">
        <v>4.51100016</v>
      </c>
      <c r="O172">
        <v>0.79699998999999999</v>
      </c>
      <c r="P172">
        <v>106.72</v>
      </c>
      <c r="Q172">
        <v>17.740010000000002</v>
      </c>
      <c r="R172">
        <v>3.4440000099999999</v>
      </c>
      <c r="S172">
        <f>MAX($B$2:B172)</f>
        <v>1549.38</v>
      </c>
      <c r="T172">
        <f t="shared" si="8"/>
        <v>-0.14428351985955684</v>
      </c>
      <c r="U172" t="str">
        <f t="shared" si="9"/>
        <v>Bull</v>
      </c>
      <c r="V172" t="s">
        <v>20</v>
      </c>
      <c r="W172" t="str">
        <f t="shared" si="10"/>
        <v>Uptrend</v>
      </c>
      <c r="X172" t="s">
        <v>25</v>
      </c>
      <c r="Y172">
        <v>16.305900000000001</v>
      </c>
      <c r="Z172" t="str">
        <f t="shared" si="11"/>
        <v>Expensive</v>
      </c>
    </row>
    <row r="173" spans="1:26" x14ac:dyDescent="0.25">
      <c r="A173" s="1">
        <v>40634</v>
      </c>
      <c r="B173">
        <v>1363.61</v>
      </c>
      <c r="C173">
        <v>865.29003999999998</v>
      </c>
      <c r="D173">
        <v>9.94</v>
      </c>
      <c r="E173">
        <v>4.46</v>
      </c>
      <c r="F173">
        <v>6.96</v>
      </c>
      <c r="G173">
        <v>4.1790000000000003</v>
      </c>
      <c r="H173">
        <v>4.6980000000000004</v>
      </c>
      <c r="I173">
        <v>5.16</v>
      </c>
      <c r="J173">
        <v>1556.4</v>
      </c>
      <c r="K173">
        <v>756.5</v>
      </c>
      <c r="L173">
        <v>0.19700000000000001</v>
      </c>
      <c r="M173">
        <v>2</v>
      </c>
      <c r="N173">
        <v>4.41699982</v>
      </c>
      <c r="O173">
        <v>0.625</v>
      </c>
      <c r="P173">
        <v>113.93</v>
      </c>
      <c r="Q173">
        <v>14.75</v>
      </c>
      <c r="R173">
        <v>3.31599998</v>
      </c>
      <c r="S173">
        <f>MAX($B$2:B173)</f>
        <v>1549.38</v>
      </c>
      <c r="T173">
        <f t="shared" si="8"/>
        <v>-0.11989957273231885</v>
      </c>
      <c r="U173" t="str">
        <f t="shared" si="9"/>
        <v>Bull</v>
      </c>
      <c r="V173" t="s">
        <v>21</v>
      </c>
      <c r="W173" t="str">
        <f t="shared" si="10"/>
        <v>Uptrend</v>
      </c>
      <c r="X173" t="s">
        <v>25</v>
      </c>
      <c r="Y173">
        <v>16.258600000000001</v>
      </c>
      <c r="Z173" t="str">
        <f t="shared" si="11"/>
        <v>Expensive</v>
      </c>
    </row>
    <row r="174" spans="1:26" x14ac:dyDescent="0.25">
      <c r="A174" s="1">
        <v>40664</v>
      </c>
      <c r="B174">
        <v>1345.2</v>
      </c>
      <c r="C174">
        <v>848.30005000000006</v>
      </c>
      <c r="D174">
        <v>10</v>
      </c>
      <c r="E174">
        <v>4.29</v>
      </c>
      <c r="F174">
        <v>7.03</v>
      </c>
      <c r="G174">
        <v>4.1775000000000002</v>
      </c>
      <c r="H174">
        <v>4.6660000000000004</v>
      </c>
      <c r="I174">
        <v>4.96</v>
      </c>
      <c r="J174">
        <v>1536.8</v>
      </c>
      <c r="K174">
        <v>747.5</v>
      </c>
      <c r="L174">
        <v>0.16200000000000001</v>
      </c>
      <c r="M174">
        <v>1.7270000000000001</v>
      </c>
      <c r="N174">
        <v>4.2230000499999996</v>
      </c>
      <c r="O174">
        <v>0.48800000999999998</v>
      </c>
      <c r="P174">
        <v>102.7</v>
      </c>
      <c r="Q174">
        <v>15.45</v>
      </c>
      <c r="R174">
        <v>3.0615999700000001</v>
      </c>
      <c r="S174">
        <f>MAX($B$2:B174)</f>
        <v>1549.38</v>
      </c>
      <c r="T174">
        <f t="shared" si="8"/>
        <v>-0.13178174495604697</v>
      </c>
      <c r="U174" t="str">
        <f t="shared" si="9"/>
        <v>Bull</v>
      </c>
      <c r="V174" t="s">
        <v>21</v>
      </c>
      <c r="W174" t="str">
        <f t="shared" si="10"/>
        <v>Uptrend</v>
      </c>
      <c r="X174" t="s">
        <v>25</v>
      </c>
      <c r="Y174">
        <v>16.039100000000001</v>
      </c>
      <c r="Z174" t="str">
        <f t="shared" si="11"/>
        <v>Expensive</v>
      </c>
    </row>
    <row r="175" spans="1:26" x14ac:dyDescent="0.25">
      <c r="A175" s="1">
        <v>40695</v>
      </c>
      <c r="B175">
        <v>1320.64</v>
      </c>
      <c r="C175">
        <v>827.42993000000001</v>
      </c>
      <c r="D175">
        <v>10.66</v>
      </c>
      <c r="E175">
        <v>4.47</v>
      </c>
      <c r="F175">
        <v>7.44</v>
      </c>
      <c r="G175">
        <v>4.2824999999999998</v>
      </c>
      <c r="H175">
        <v>4.3739999999999997</v>
      </c>
      <c r="I175">
        <v>4.99</v>
      </c>
      <c r="J175">
        <v>1502.8</v>
      </c>
      <c r="K175">
        <v>648</v>
      </c>
      <c r="L175">
        <v>0.189</v>
      </c>
      <c r="M175">
        <v>1.6959999800000001</v>
      </c>
      <c r="N175">
        <v>4.3839998199999997</v>
      </c>
      <c r="O175">
        <v>0.46500000000000002</v>
      </c>
      <c r="P175">
        <v>95.42</v>
      </c>
      <c r="Q175">
        <v>16.52</v>
      </c>
      <c r="R175">
        <v>3.1210000500000001</v>
      </c>
      <c r="S175">
        <f>MAX($B$2:B175)</f>
        <v>1549.38</v>
      </c>
      <c r="T175">
        <f t="shared" si="8"/>
        <v>-0.14763324684712595</v>
      </c>
      <c r="U175" t="str">
        <f t="shared" si="9"/>
        <v>Bull</v>
      </c>
      <c r="V175" t="s">
        <v>21</v>
      </c>
      <c r="W175" t="str">
        <f t="shared" si="10"/>
        <v>Uptrend</v>
      </c>
      <c r="X175" t="s">
        <v>25</v>
      </c>
      <c r="Y175">
        <v>15.7463</v>
      </c>
      <c r="Z175" t="str">
        <f t="shared" si="11"/>
        <v>Cheap</v>
      </c>
    </row>
    <row r="176" spans="1:26" x14ac:dyDescent="0.25">
      <c r="A176" s="1">
        <v>40725</v>
      </c>
      <c r="B176">
        <v>1292.28</v>
      </c>
      <c r="C176">
        <v>797.03003000000001</v>
      </c>
      <c r="D176">
        <v>10.58</v>
      </c>
      <c r="E176">
        <v>4.17</v>
      </c>
      <c r="F176">
        <v>7.25</v>
      </c>
      <c r="G176">
        <v>4.4794999999999998</v>
      </c>
      <c r="H176">
        <v>4.1449999999999996</v>
      </c>
      <c r="I176">
        <v>4.93</v>
      </c>
      <c r="J176">
        <v>1631.2</v>
      </c>
      <c r="K176">
        <v>665.5</v>
      </c>
      <c r="L176">
        <v>0.20499999999999999</v>
      </c>
      <c r="M176">
        <v>1.5290000399999999</v>
      </c>
      <c r="N176">
        <v>4.26100016</v>
      </c>
      <c r="O176">
        <v>0.42199998999999999</v>
      </c>
      <c r="P176">
        <v>95.7</v>
      </c>
      <c r="Q176">
        <v>25.25</v>
      </c>
      <c r="R176">
        <v>2.9549999200000001</v>
      </c>
      <c r="S176">
        <f>MAX($B$2:B176)</f>
        <v>1549.38</v>
      </c>
      <c r="T176">
        <f t="shared" si="8"/>
        <v>-0.16593734267900717</v>
      </c>
      <c r="U176" t="str">
        <f t="shared" si="9"/>
        <v>Bull</v>
      </c>
      <c r="V176" t="s">
        <v>22</v>
      </c>
      <c r="W176" t="str">
        <f t="shared" si="10"/>
        <v>Uptrend</v>
      </c>
      <c r="X176" t="s">
        <v>25</v>
      </c>
      <c r="Y176">
        <v>14.857200000000001</v>
      </c>
      <c r="Z176" t="str">
        <f t="shared" si="11"/>
        <v>Cheap</v>
      </c>
    </row>
    <row r="177" spans="1:26" x14ac:dyDescent="0.25">
      <c r="A177" s="1">
        <v>40756</v>
      </c>
      <c r="B177">
        <v>1218.8900000000001</v>
      </c>
      <c r="C177">
        <v>726.81006000000002</v>
      </c>
      <c r="D177">
        <v>13.14</v>
      </c>
      <c r="E177">
        <v>4.32</v>
      </c>
      <c r="F177">
        <v>8.51</v>
      </c>
      <c r="G177">
        <v>4.2045000000000003</v>
      </c>
      <c r="H177">
        <v>4.0540000000000003</v>
      </c>
      <c r="I177">
        <v>4.37</v>
      </c>
      <c r="J177">
        <v>1831.7</v>
      </c>
      <c r="K177">
        <v>767.5</v>
      </c>
      <c r="L177">
        <v>9.0999999999999998E-2</v>
      </c>
      <c r="M177">
        <v>0.92900002000000004</v>
      </c>
      <c r="N177">
        <v>3.52399993</v>
      </c>
      <c r="O177">
        <v>0.19599999000000001</v>
      </c>
      <c r="P177">
        <v>88.81</v>
      </c>
      <c r="Q177">
        <v>31.62</v>
      </c>
      <c r="R177">
        <v>2.1760001199999999</v>
      </c>
      <c r="S177">
        <f>MAX($B$2:B177)</f>
        <v>1549.38</v>
      </c>
      <c r="T177">
        <f t="shared" si="8"/>
        <v>-0.21330467670939343</v>
      </c>
      <c r="U177" t="str">
        <f t="shared" si="9"/>
        <v>Bear</v>
      </c>
      <c r="V177" t="s">
        <v>22</v>
      </c>
      <c r="W177" t="str">
        <f t="shared" si="10"/>
        <v>Downtrend</v>
      </c>
      <c r="X177" t="s">
        <v>25</v>
      </c>
      <c r="Y177">
        <v>14.013500000000001</v>
      </c>
      <c r="Z177" t="str">
        <f t="shared" si="11"/>
        <v>Cheap</v>
      </c>
    </row>
    <row r="178" spans="1:26" x14ac:dyDescent="0.25">
      <c r="A178" s="1">
        <v>40787</v>
      </c>
      <c r="B178">
        <v>1131.42</v>
      </c>
      <c r="C178">
        <v>644.15990999999997</v>
      </c>
      <c r="D178">
        <v>15.38</v>
      </c>
      <c r="E178">
        <v>4.5999999999999996</v>
      </c>
      <c r="F178">
        <v>9.5399999999999991</v>
      </c>
      <c r="G178">
        <v>3.1520000000000001</v>
      </c>
      <c r="H178">
        <v>3.6659999999999999</v>
      </c>
      <c r="I178">
        <v>4.09</v>
      </c>
      <c r="J178">
        <v>1622.3</v>
      </c>
      <c r="K178">
        <v>592.5</v>
      </c>
      <c r="L178">
        <v>0.10299999999999999</v>
      </c>
      <c r="M178">
        <v>1.00199997</v>
      </c>
      <c r="N178">
        <v>3.05999994</v>
      </c>
      <c r="O178">
        <v>0.26199999000000002</v>
      </c>
      <c r="P178">
        <v>79.2</v>
      </c>
      <c r="Q178">
        <v>42.960009999999997</v>
      </c>
      <c r="R178">
        <v>2.0020000900000001</v>
      </c>
      <c r="S178">
        <f>MAX($B$2:B178)</f>
        <v>1549.38</v>
      </c>
      <c r="T178">
        <f t="shared" si="8"/>
        <v>-0.26975951670990977</v>
      </c>
      <c r="U178" t="str">
        <f t="shared" si="9"/>
        <v>Bear</v>
      </c>
      <c r="V178" t="s">
        <v>22</v>
      </c>
      <c r="W178" t="str">
        <f t="shared" si="10"/>
        <v>Downtrend</v>
      </c>
      <c r="X178" t="s">
        <v>25</v>
      </c>
      <c r="Y178">
        <v>13.0078</v>
      </c>
      <c r="Z178" t="str">
        <f t="shared" si="11"/>
        <v>Cheap</v>
      </c>
    </row>
    <row r="179" spans="1:26" x14ac:dyDescent="0.25">
      <c r="A179" s="1">
        <v>40817</v>
      </c>
      <c r="B179">
        <v>1253.3</v>
      </c>
      <c r="C179">
        <v>741.06006000000002</v>
      </c>
      <c r="D179">
        <v>13.35</v>
      </c>
      <c r="E179">
        <v>4.38</v>
      </c>
      <c r="F179">
        <v>8.2899999999999991</v>
      </c>
      <c r="G179">
        <v>3.6320000000000001</v>
      </c>
      <c r="H179">
        <v>3.9340000000000002</v>
      </c>
      <c r="I179">
        <v>3.98</v>
      </c>
      <c r="J179">
        <v>1725.2</v>
      </c>
      <c r="K179">
        <v>647</v>
      </c>
      <c r="L179">
        <v>0.121</v>
      </c>
      <c r="M179">
        <v>1.19500005</v>
      </c>
      <c r="N179">
        <v>3.4449999299999998</v>
      </c>
      <c r="O179">
        <v>0.31299999000000001</v>
      </c>
      <c r="P179">
        <v>93.19</v>
      </c>
      <c r="Q179">
        <v>29.96001</v>
      </c>
      <c r="R179">
        <v>2.3849999899999998</v>
      </c>
      <c r="S179">
        <f>MAX($B$2:B179)</f>
        <v>1549.38</v>
      </c>
      <c r="T179">
        <f t="shared" si="8"/>
        <v>-0.19109579315597217</v>
      </c>
      <c r="U179" t="str">
        <f t="shared" si="9"/>
        <v>Bull</v>
      </c>
      <c r="V179" t="s">
        <v>23</v>
      </c>
      <c r="W179" t="str">
        <f t="shared" si="10"/>
        <v>Downtrend</v>
      </c>
      <c r="X179" t="s">
        <v>25</v>
      </c>
      <c r="Y179">
        <v>14.414</v>
      </c>
      <c r="Z179" t="str">
        <f t="shared" si="11"/>
        <v>Cheap</v>
      </c>
    </row>
    <row r="180" spans="1:26" x14ac:dyDescent="0.25">
      <c r="A180" s="1">
        <v>40848</v>
      </c>
      <c r="B180">
        <v>1246.96</v>
      </c>
      <c r="C180">
        <v>737.41992000000005</v>
      </c>
      <c r="D180">
        <v>15.12</v>
      </c>
      <c r="E180">
        <v>4.67</v>
      </c>
      <c r="F180">
        <v>8.94</v>
      </c>
      <c r="G180">
        <v>3.5754999999999999</v>
      </c>
      <c r="H180">
        <v>3.55</v>
      </c>
      <c r="I180">
        <v>3.87</v>
      </c>
      <c r="J180">
        <v>1750.3</v>
      </c>
      <c r="K180">
        <v>608</v>
      </c>
      <c r="L180">
        <v>0.113</v>
      </c>
      <c r="M180">
        <v>0.92500000999999998</v>
      </c>
      <c r="N180">
        <v>2.9560000899999999</v>
      </c>
      <c r="O180">
        <v>0.25799999000000001</v>
      </c>
      <c r="P180">
        <v>100.36</v>
      </c>
      <c r="Q180">
        <v>27.8</v>
      </c>
      <c r="R180">
        <v>1.98800004</v>
      </c>
      <c r="S180">
        <f>MAX($B$2:B180)</f>
        <v>1549.38</v>
      </c>
      <c r="T180">
        <f t="shared" si="8"/>
        <v>-0.19518775252036302</v>
      </c>
      <c r="U180" t="str">
        <f t="shared" si="9"/>
        <v>Bull</v>
      </c>
      <c r="V180" t="s">
        <v>23</v>
      </c>
      <c r="W180" t="str">
        <f t="shared" si="10"/>
        <v>Downtrend</v>
      </c>
      <c r="X180" t="s">
        <v>25</v>
      </c>
      <c r="Y180">
        <v>14.341100000000001</v>
      </c>
      <c r="Z180" t="str">
        <f t="shared" si="11"/>
        <v>Cheap</v>
      </c>
    </row>
    <row r="181" spans="1:26" x14ac:dyDescent="0.25">
      <c r="A181" s="1">
        <v>40878</v>
      </c>
      <c r="B181">
        <v>1257.5999999999999</v>
      </c>
      <c r="C181">
        <v>740.91992000000005</v>
      </c>
      <c r="D181">
        <v>14.22</v>
      </c>
      <c r="E181">
        <v>4.55</v>
      </c>
      <c r="F181">
        <v>8.2899999999999991</v>
      </c>
      <c r="G181">
        <v>3.4359999999999999</v>
      </c>
      <c r="H181">
        <v>2.9889999999999999</v>
      </c>
      <c r="I181">
        <v>3.93</v>
      </c>
      <c r="J181">
        <v>1566.8</v>
      </c>
      <c r="K181">
        <v>646.5</v>
      </c>
      <c r="L181">
        <v>0.106</v>
      </c>
      <c r="M181">
        <v>0.88</v>
      </c>
      <c r="N181">
        <v>2.9000001000000002</v>
      </c>
      <c r="O181">
        <v>0.27100000000000002</v>
      </c>
      <c r="P181">
        <v>98.83</v>
      </c>
      <c r="Q181">
        <v>23.399989999999999</v>
      </c>
      <c r="R181">
        <v>1.8990000499999999</v>
      </c>
      <c r="S181">
        <f>MAX($B$2:B181)</f>
        <v>1549.38</v>
      </c>
      <c r="T181">
        <f t="shared" si="8"/>
        <v>-0.18832048948611715</v>
      </c>
      <c r="U181" t="str">
        <f t="shared" si="9"/>
        <v>Bull</v>
      </c>
      <c r="V181" t="s">
        <v>23</v>
      </c>
      <c r="W181" t="str">
        <f t="shared" si="10"/>
        <v>Downtrend</v>
      </c>
      <c r="X181" t="s">
        <v>25</v>
      </c>
      <c r="Y181">
        <v>14.4635</v>
      </c>
      <c r="Z181" t="str">
        <f t="shared" si="11"/>
        <v>Cheap</v>
      </c>
    </row>
    <row r="182" spans="1:26" x14ac:dyDescent="0.25">
      <c r="A182" s="1">
        <v>40909</v>
      </c>
      <c r="B182">
        <v>1312.41</v>
      </c>
      <c r="C182">
        <v>792.82006999999999</v>
      </c>
      <c r="D182">
        <v>12.74</v>
      </c>
      <c r="E182">
        <v>4.2</v>
      </c>
      <c r="F182">
        <v>7.57</v>
      </c>
      <c r="G182">
        <v>3.79</v>
      </c>
      <c r="H182">
        <v>2.5030000000000001</v>
      </c>
      <c r="I182">
        <v>3.85</v>
      </c>
      <c r="J182">
        <v>1740.4</v>
      </c>
      <c r="K182">
        <v>639</v>
      </c>
      <c r="L182">
        <v>0.11600000000000001</v>
      </c>
      <c r="M182">
        <v>0.73500001000000004</v>
      </c>
      <c r="N182">
        <v>2.99699998</v>
      </c>
      <c r="O182">
        <v>0.215</v>
      </c>
      <c r="P182">
        <v>98.48</v>
      </c>
      <c r="Q182">
        <v>19.440000000000001</v>
      </c>
      <c r="R182">
        <v>1.8459999600000001</v>
      </c>
      <c r="S182">
        <f>MAX($B$2:B182)</f>
        <v>1549.38</v>
      </c>
      <c r="T182">
        <f t="shared" si="8"/>
        <v>-0.15294504898733688</v>
      </c>
      <c r="U182" t="str">
        <f t="shared" si="9"/>
        <v>Bull</v>
      </c>
      <c r="V182" t="s">
        <v>20</v>
      </c>
      <c r="W182" t="str">
        <f t="shared" si="10"/>
        <v>Uptrend</v>
      </c>
      <c r="X182" t="s">
        <v>25</v>
      </c>
      <c r="Y182">
        <v>14.822800000000001</v>
      </c>
      <c r="Z182" t="str">
        <f t="shared" si="11"/>
        <v>Cheap</v>
      </c>
    </row>
    <row r="183" spans="1:26" x14ac:dyDescent="0.25">
      <c r="A183" s="1">
        <v>40940</v>
      </c>
      <c r="B183">
        <v>1365.68</v>
      </c>
      <c r="C183">
        <v>810.93993999999998</v>
      </c>
      <c r="D183">
        <v>11.93</v>
      </c>
      <c r="E183">
        <v>4.04</v>
      </c>
      <c r="F183">
        <v>7.09</v>
      </c>
      <c r="G183">
        <v>3.8795000000000002</v>
      </c>
      <c r="H183">
        <v>2.6160000000000001</v>
      </c>
      <c r="I183">
        <v>3.85</v>
      </c>
      <c r="J183">
        <v>1711.3</v>
      </c>
      <c r="K183">
        <v>658</v>
      </c>
      <c r="L183">
        <v>0.161</v>
      </c>
      <c r="M183">
        <v>0.84299999000000003</v>
      </c>
      <c r="N183">
        <v>3.0739998800000001</v>
      </c>
      <c r="O183">
        <v>0.29300000999999998</v>
      </c>
      <c r="P183">
        <v>107.07</v>
      </c>
      <c r="Q183">
        <v>18.42999</v>
      </c>
      <c r="R183">
        <v>1.94099998</v>
      </c>
      <c r="S183">
        <f>MAX($B$2:B183)</f>
        <v>1549.38</v>
      </c>
      <c r="T183">
        <f t="shared" si="8"/>
        <v>-0.1185635544540397</v>
      </c>
      <c r="U183" t="str">
        <f t="shared" si="9"/>
        <v>Bull</v>
      </c>
      <c r="V183" t="s">
        <v>20</v>
      </c>
      <c r="W183" t="str">
        <f t="shared" si="10"/>
        <v>Uptrend</v>
      </c>
      <c r="X183" t="s">
        <v>25</v>
      </c>
      <c r="Y183">
        <v>15.4244</v>
      </c>
      <c r="Z183" t="str">
        <f t="shared" si="11"/>
        <v>Expensive</v>
      </c>
    </row>
    <row r="184" spans="1:26" x14ac:dyDescent="0.25">
      <c r="A184" s="1">
        <v>40969</v>
      </c>
      <c r="B184">
        <v>1408.47</v>
      </c>
      <c r="C184">
        <v>830.30005000000006</v>
      </c>
      <c r="D184">
        <v>11.96</v>
      </c>
      <c r="E184">
        <v>4.12</v>
      </c>
      <c r="F184">
        <v>7.29</v>
      </c>
      <c r="G184">
        <v>3.8250000000000002</v>
      </c>
      <c r="H184">
        <v>2.1259999999999999</v>
      </c>
      <c r="I184">
        <v>3.99</v>
      </c>
      <c r="J184">
        <v>1671.9</v>
      </c>
      <c r="K184">
        <v>644</v>
      </c>
      <c r="L184">
        <v>0.17200001000000001</v>
      </c>
      <c r="M184">
        <v>1.01800001</v>
      </c>
      <c r="N184">
        <v>3.2720000699999998</v>
      </c>
      <c r="O184">
        <v>0.34</v>
      </c>
      <c r="P184">
        <v>103.02</v>
      </c>
      <c r="Q184">
        <v>15.5</v>
      </c>
      <c r="R184">
        <v>2.1589999199999999</v>
      </c>
      <c r="S184">
        <f>MAX($B$2:B184)</f>
        <v>1549.38</v>
      </c>
      <c r="T184">
        <f t="shared" si="8"/>
        <v>-9.0946055841691562E-2</v>
      </c>
      <c r="U184" t="str">
        <f t="shared" si="9"/>
        <v>Bull</v>
      </c>
      <c r="V184" t="s">
        <v>20</v>
      </c>
      <c r="W184" t="str">
        <f t="shared" si="10"/>
        <v>Uptrend</v>
      </c>
      <c r="X184" t="s">
        <v>25</v>
      </c>
      <c r="Y184">
        <v>15.9077</v>
      </c>
      <c r="Z184" t="str">
        <f t="shared" si="11"/>
        <v>Expensive</v>
      </c>
    </row>
    <row r="185" spans="1:26" x14ac:dyDescent="0.25">
      <c r="A185" s="1">
        <v>41000</v>
      </c>
      <c r="B185">
        <v>1397.91</v>
      </c>
      <c r="C185">
        <v>816.87987999999996</v>
      </c>
      <c r="D185">
        <v>11.73</v>
      </c>
      <c r="E185">
        <v>4</v>
      </c>
      <c r="F185">
        <v>7.11</v>
      </c>
      <c r="G185">
        <v>3.8294999999999999</v>
      </c>
      <c r="H185">
        <v>2.2850000000000001</v>
      </c>
      <c r="I185">
        <v>3.96</v>
      </c>
      <c r="J185">
        <v>1664.2</v>
      </c>
      <c r="K185">
        <v>634.25</v>
      </c>
      <c r="L185">
        <v>0.16900000000000001</v>
      </c>
      <c r="M185">
        <v>0.82999997999999997</v>
      </c>
      <c r="N185">
        <v>3.125</v>
      </c>
      <c r="O185">
        <v>0.26199999000000002</v>
      </c>
      <c r="P185">
        <v>104.87</v>
      </c>
      <c r="Q185">
        <v>17.149989999999999</v>
      </c>
      <c r="R185">
        <v>1.9470000300000001</v>
      </c>
      <c r="S185">
        <f>MAX($B$2:B185)</f>
        <v>1549.38</v>
      </c>
      <c r="T185">
        <f t="shared" si="8"/>
        <v>-9.7761685319289013E-2</v>
      </c>
      <c r="U185" t="str">
        <f t="shared" si="9"/>
        <v>Bull</v>
      </c>
      <c r="V185" t="s">
        <v>21</v>
      </c>
      <c r="W185" t="str">
        <f t="shared" si="10"/>
        <v>Uptrend</v>
      </c>
      <c r="X185" t="s">
        <v>25</v>
      </c>
      <c r="Y185">
        <v>15.899800000000001</v>
      </c>
      <c r="Z185" t="str">
        <f t="shared" si="11"/>
        <v>Expensive</v>
      </c>
    </row>
    <row r="186" spans="1:26" x14ac:dyDescent="0.25">
      <c r="A186" s="1">
        <v>41030</v>
      </c>
      <c r="B186">
        <v>1310.33</v>
      </c>
      <c r="C186">
        <v>761.82006999999999</v>
      </c>
      <c r="D186">
        <v>13.04</v>
      </c>
      <c r="E186">
        <v>4.05</v>
      </c>
      <c r="F186">
        <v>7.85</v>
      </c>
      <c r="G186">
        <v>3.3654999999999999</v>
      </c>
      <c r="H186">
        <v>2.4220000000000002</v>
      </c>
      <c r="I186">
        <v>3.8</v>
      </c>
      <c r="J186">
        <v>1564.2</v>
      </c>
      <c r="K186">
        <v>555.25</v>
      </c>
      <c r="L186">
        <v>0.17699999999999999</v>
      </c>
      <c r="M186">
        <v>0.69</v>
      </c>
      <c r="N186">
        <v>2.7130000600000002</v>
      </c>
      <c r="O186">
        <v>0.27000001000000001</v>
      </c>
      <c r="P186">
        <v>86.53</v>
      </c>
      <c r="Q186">
        <v>24.06</v>
      </c>
      <c r="R186">
        <v>1.61899996</v>
      </c>
      <c r="S186">
        <f>MAX($B$2:B186)</f>
        <v>1549.38</v>
      </c>
      <c r="T186">
        <f t="shared" si="8"/>
        <v>-0.15428752146019709</v>
      </c>
      <c r="U186" t="str">
        <f t="shared" si="9"/>
        <v>Bull</v>
      </c>
      <c r="V186" t="s">
        <v>21</v>
      </c>
      <c r="W186" t="str">
        <f t="shared" si="10"/>
        <v>Uptrend</v>
      </c>
      <c r="X186" t="s">
        <v>25</v>
      </c>
      <c r="Y186">
        <v>14.903700000000001</v>
      </c>
      <c r="Z186" t="str">
        <f t="shared" si="11"/>
        <v>Expensive</v>
      </c>
    </row>
    <row r="187" spans="1:26" x14ac:dyDescent="0.25">
      <c r="A187" s="1">
        <v>41061</v>
      </c>
      <c r="B187">
        <v>1362.16</v>
      </c>
      <c r="C187">
        <v>798.48999000000003</v>
      </c>
      <c r="D187">
        <v>12.09</v>
      </c>
      <c r="E187">
        <v>4.03</v>
      </c>
      <c r="F187">
        <v>7.4</v>
      </c>
      <c r="G187">
        <v>3.4965000000000002</v>
      </c>
      <c r="H187">
        <v>2.8239999999999998</v>
      </c>
      <c r="I187">
        <v>3.64</v>
      </c>
      <c r="J187">
        <v>1604.2</v>
      </c>
      <c r="K187">
        <v>628.5</v>
      </c>
      <c r="L187">
        <v>0.20699999999999999</v>
      </c>
      <c r="M187">
        <v>0.69400001</v>
      </c>
      <c r="N187">
        <v>2.68199992</v>
      </c>
      <c r="O187">
        <v>0.30899999</v>
      </c>
      <c r="P187">
        <v>84.96</v>
      </c>
      <c r="Q187">
        <v>17.079999999999998</v>
      </c>
      <c r="R187">
        <v>1.5839999899999999</v>
      </c>
      <c r="S187">
        <f>MAX($B$2:B187)</f>
        <v>1549.38</v>
      </c>
      <c r="T187">
        <f t="shared" si="8"/>
        <v>-0.12083543094657219</v>
      </c>
      <c r="U187" t="str">
        <f t="shared" si="9"/>
        <v>Bull</v>
      </c>
      <c r="V187" t="s">
        <v>21</v>
      </c>
      <c r="W187" t="str">
        <f t="shared" si="10"/>
        <v>Uptrend</v>
      </c>
      <c r="X187" t="s">
        <v>25</v>
      </c>
      <c r="Y187">
        <v>15.4932</v>
      </c>
      <c r="Z187" t="str">
        <f t="shared" si="11"/>
        <v>Expensive</v>
      </c>
    </row>
    <row r="188" spans="1:26" x14ac:dyDescent="0.25">
      <c r="A188" s="1">
        <v>41091</v>
      </c>
      <c r="B188">
        <v>1379.32</v>
      </c>
      <c r="C188">
        <v>786.93993999999998</v>
      </c>
      <c r="D188">
        <v>11.79</v>
      </c>
      <c r="E188">
        <v>3.69</v>
      </c>
      <c r="F188">
        <v>6.98</v>
      </c>
      <c r="G188">
        <v>3.4175</v>
      </c>
      <c r="H188">
        <v>3.2090000000000001</v>
      </c>
      <c r="I188">
        <v>3.4</v>
      </c>
      <c r="J188">
        <v>1614.6</v>
      </c>
      <c r="K188">
        <v>806.5</v>
      </c>
      <c r="L188">
        <v>0.16900000000000001</v>
      </c>
      <c r="M188">
        <v>0.61099999999999999</v>
      </c>
      <c r="N188">
        <v>2.5790000000000002</v>
      </c>
      <c r="O188">
        <v>0.22700000000000001</v>
      </c>
      <c r="P188">
        <v>88.06</v>
      </c>
      <c r="Q188">
        <v>18.92999</v>
      </c>
      <c r="R188">
        <v>1.5</v>
      </c>
      <c r="S188">
        <f>MAX($B$2:B188)</f>
        <v>1549.38</v>
      </c>
      <c r="T188">
        <f t="shared" si="8"/>
        <v>-0.10976003304547637</v>
      </c>
      <c r="U188" t="str">
        <f t="shared" si="9"/>
        <v>Bull</v>
      </c>
      <c r="V188" t="s">
        <v>22</v>
      </c>
      <c r="W188" t="str">
        <f t="shared" si="10"/>
        <v>Uptrend</v>
      </c>
      <c r="X188" t="s">
        <v>25</v>
      </c>
      <c r="Y188">
        <v>15.9459</v>
      </c>
      <c r="Z188" t="str">
        <f t="shared" si="11"/>
        <v>Expensive</v>
      </c>
    </row>
    <row r="189" spans="1:26" x14ac:dyDescent="0.25">
      <c r="A189" s="1">
        <v>41122</v>
      </c>
      <c r="B189">
        <v>1406.58</v>
      </c>
      <c r="C189">
        <v>812.09009000000003</v>
      </c>
      <c r="D189">
        <v>11.51</v>
      </c>
      <c r="E189">
        <v>3.62</v>
      </c>
      <c r="F189">
        <v>6.82</v>
      </c>
      <c r="G189">
        <v>3.4569999999999999</v>
      </c>
      <c r="H189">
        <v>2.7989999999999999</v>
      </c>
      <c r="I189">
        <v>3.48</v>
      </c>
      <c r="J189">
        <v>1687.6</v>
      </c>
      <c r="K189">
        <v>799.75</v>
      </c>
      <c r="L189">
        <v>0.17200001000000001</v>
      </c>
      <c r="M189">
        <v>0.66600000999999998</v>
      </c>
      <c r="N189">
        <v>2.7479999099999999</v>
      </c>
      <c r="O189">
        <v>0.25799999000000001</v>
      </c>
      <c r="P189">
        <v>96.47</v>
      </c>
      <c r="Q189">
        <v>17.47</v>
      </c>
      <c r="R189">
        <v>1.62800002</v>
      </c>
      <c r="S189">
        <f>MAX($B$2:B189)</f>
        <v>1549.38</v>
      </c>
      <c r="T189">
        <f t="shared" si="8"/>
        <v>-9.2165898617511635E-2</v>
      </c>
      <c r="U189" t="str">
        <f t="shared" si="9"/>
        <v>Bull</v>
      </c>
      <c r="V189" t="s">
        <v>22</v>
      </c>
      <c r="W189" t="str">
        <f t="shared" si="10"/>
        <v>Uptrend</v>
      </c>
      <c r="X189" t="s">
        <v>25</v>
      </c>
      <c r="Y189">
        <v>16.260999999999999</v>
      </c>
      <c r="Z189" t="str">
        <f t="shared" si="11"/>
        <v>Expensive</v>
      </c>
    </row>
    <row r="190" spans="1:26" x14ac:dyDescent="0.25">
      <c r="A190" s="1">
        <v>41153</v>
      </c>
      <c r="B190">
        <v>1440.67</v>
      </c>
      <c r="C190">
        <v>837.44994999999994</v>
      </c>
      <c r="D190">
        <v>11.07</v>
      </c>
      <c r="E190">
        <v>3.48</v>
      </c>
      <c r="F190">
        <v>6.62</v>
      </c>
      <c r="G190">
        <v>3.758</v>
      </c>
      <c r="H190">
        <v>3.32</v>
      </c>
      <c r="I190">
        <v>3.49</v>
      </c>
      <c r="J190">
        <v>1773.9</v>
      </c>
      <c r="K190">
        <v>756.25</v>
      </c>
      <c r="L190">
        <v>0.161</v>
      </c>
      <c r="M190">
        <v>0.64200002</v>
      </c>
      <c r="N190">
        <v>2.84200001</v>
      </c>
      <c r="O190">
        <v>0.25400001</v>
      </c>
      <c r="P190">
        <v>92.19</v>
      </c>
      <c r="Q190">
        <v>15.73</v>
      </c>
      <c r="R190">
        <v>1.65600002</v>
      </c>
      <c r="S190">
        <f>MAX($B$2:B190)</f>
        <v>1549.38</v>
      </c>
      <c r="T190">
        <f t="shared" si="8"/>
        <v>-7.0163549290684038E-2</v>
      </c>
      <c r="U190" t="str">
        <f t="shared" si="9"/>
        <v>Bull</v>
      </c>
      <c r="V190" t="s">
        <v>22</v>
      </c>
      <c r="W190" t="str">
        <f t="shared" si="10"/>
        <v>Uptrend</v>
      </c>
      <c r="X190" t="s">
        <v>25</v>
      </c>
      <c r="Y190">
        <v>16.655100000000001</v>
      </c>
      <c r="Z190" t="str">
        <f t="shared" si="11"/>
        <v>Expensive</v>
      </c>
    </row>
    <row r="191" spans="1:26" x14ac:dyDescent="0.25">
      <c r="A191" s="1">
        <v>41183</v>
      </c>
      <c r="B191">
        <v>1412.16</v>
      </c>
      <c r="C191">
        <v>818.72997999999995</v>
      </c>
      <c r="D191">
        <v>11</v>
      </c>
      <c r="E191">
        <v>3.32</v>
      </c>
      <c r="F191">
        <v>6.59</v>
      </c>
      <c r="G191">
        <v>3.5175000000000001</v>
      </c>
      <c r="H191">
        <v>3.6920000000000002</v>
      </c>
      <c r="I191">
        <v>3.47</v>
      </c>
      <c r="J191">
        <v>1719.1</v>
      </c>
      <c r="K191">
        <v>755.75</v>
      </c>
      <c r="L191">
        <v>0.1736</v>
      </c>
      <c r="M191">
        <v>0.74199998</v>
      </c>
      <c r="N191">
        <v>2.8819999699999999</v>
      </c>
      <c r="O191">
        <v>0.29310000000000003</v>
      </c>
      <c r="P191">
        <v>86.24</v>
      </c>
      <c r="Q191">
        <v>18.600010000000001</v>
      </c>
      <c r="R191">
        <v>1.7209999600000001</v>
      </c>
      <c r="S191">
        <f>MAX($B$2:B191)</f>
        <v>1549.38</v>
      </c>
      <c r="T191">
        <f t="shared" si="8"/>
        <v>-8.8564458041281047E-2</v>
      </c>
      <c r="U191" t="str">
        <f t="shared" si="9"/>
        <v>Bull</v>
      </c>
      <c r="V191" t="s">
        <v>23</v>
      </c>
      <c r="W191" t="str">
        <f t="shared" si="10"/>
        <v>Uptrend</v>
      </c>
      <c r="X191" t="s">
        <v>25</v>
      </c>
      <c r="Y191">
        <v>16.323699999999999</v>
      </c>
      <c r="Z191" t="str">
        <f t="shared" si="11"/>
        <v>Expensive</v>
      </c>
    </row>
    <row r="192" spans="1:26" x14ac:dyDescent="0.25">
      <c r="A192" s="1">
        <v>41214</v>
      </c>
      <c r="B192">
        <v>1416.18</v>
      </c>
      <c r="C192">
        <v>821.91992000000005</v>
      </c>
      <c r="D192">
        <v>11.01</v>
      </c>
      <c r="E192">
        <v>3.34</v>
      </c>
      <c r="F192">
        <v>6.53</v>
      </c>
      <c r="G192">
        <v>3.65</v>
      </c>
      <c r="H192">
        <v>3.5609999999999999</v>
      </c>
      <c r="I192">
        <v>3.5</v>
      </c>
      <c r="J192">
        <v>1712.7</v>
      </c>
      <c r="K192">
        <v>752.75</v>
      </c>
      <c r="L192">
        <v>0.16800000000000001</v>
      </c>
      <c r="M192">
        <v>0.63099998000000002</v>
      </c>
      <c r="N192">
        <v>2.7969999300000001</v>
      </c>
      <c r="O192">
        <v>0.25799999000000001</v>
      </c>
      <c r="P192">
        <v>88.91</v>
      </c>
      <c r="Q192">
        <v>15.87</v>
      </c>
      <c r="R192">
        <v>1.62</v>
      </c>
      <c r="S192">
        <f>MAX($B$2:B192)</f>
        <v>1549.38</v>
      </c>
      <c r="T192">
        <f t="shared" si="8"/>
        <v>-8.5969871819695648E-2</v>
      </c>
      <c r="U192" t="str">
        <f t="shared" si="9"/>
        <v>Bull</v>
      </c>
      <c r="V192" t="s">
        <v>23</v>
      </c>
      <c r="W192" t="str">
        <f t="shared" si="10"/>
        <v>Uptrend</v>
      </c>
      <c r="X192" t="s">
        <v>25</v>
      </c>
      <c r="Y192">
        <v>16.370100000000001</v>
      </c>
      <c r="Z192" t="str">
        <f t="shared" si="11"/>
        <v>Expensive</v>
      </c>
    </row>
    <row r="193" spans="1:26" x14ac:dyDescent="0.25">
      <c r="A193" s="1">
        <v>41244</v>
      </c>
      <c r="B193">
        <v>1426.19</v>
      </c>
      <c r="C193">
        <v>849.3501</v>
      </c>
      <c r="D193">
        <v>10.48</v>
      </c>
      <c r="E193">
        <v>3.33</v>
      </c>
      <c r="F193">
        <v>6.31</v>
      </c>
      <c r="G193">
        <v>3.6524999999999999</v>
      </c>
      <c r="H193">
        <v>3.351</v>
      </c>
      <c r="I193">
        <v>3.65</v>
      </c>
      <c r="J193">
        <v>1675.8</v>
      </c>
      <c r="K193">
        <v>698.25</v>
      </c>
      <c r="L193">
        <v>0.14080000000000001</v>
      </c>
      <c r="M193">
        <v>0.70859998000000002</v>
      </c>
      <c r="N193">
        <v>2.90199995</v>
      </c>
      <c r="O193">
        <v>0.25040001000000001</v>
      </c>
      <c r="P193">
        <v>91.82</v>
      </c>
      <c r="Q193">
        <v>18.02</v>
      </c>
      <c r="R193">
        <v>1.7339999699999999</v>
      </c>
      <c r="S193">
        <f>MAX($B$2:B193)</f>
        <v>1549.38</v>
      </c>
      <c r="T193">
        <f t="shared" si="8"/>
        <v>-7.950922304405636E-2</v>
      </c>
      <c r="U193" t="str">
        <f t="shared" si="9"/>
        <v>Bull</v>
      </c>
      <c r="V193" t="s">
        <v>23</v>
      </c>
      <c r="W193" t="str">
        <f t="shared" si="10"/>
        <v>Uptrend</v>
      </c>
      <c r="X193" t="s">
        <v>25</v>
      </c>
      <c r="Y193">
        <v>16.485800000000001</v>
      </c>
      <c r="Z193" t="str">
        <f t="shared" si="11"/>
        <v>Expensive</v>
      </c>
    </row>
    <row r="194" spans="1:26" x14ac:dyDescent="0.25">
      <c r="A194" s="1">
        <v>41275</v>
      </c>
      <c r="B194">
        <v>1498.11</v>
      </c>
      <c r="C194">
        <v>902.09009000000003</v>
      </c>
      <c r="D194">
        <v>9.7799999999999994</v>
      </c>
      <c r="E194">
        <v>3.42</v>
      </c>
      <c r="F194">
        <v>6.09</v>
      </c>
      <c r="G194">
        <v>3.7320000000000002</v>
      </c>
      <c r="H194">
        <v>3.339</v>
      </c>
      <c r="I194">
        <v>3.8</v>
      </c>
      <c r="J194">
        <v>1662</v>
      </c>
      <c r="K194">
        <v>740.5</v>
      </c>
      <c r="L194">
        <v>0.13500001</v>
      </c>
      <c r="M194">
        <v>0.87699996999999996</v>
      </c>
      <c r="N194">
        <v>3.1800000700000002</v>
      </c>
      <c r="O194">
        <v>0.27000001000000001</v>
      </c>
      <c r="P194">
        <v>97.49</v>
      </c>
      <c r="Q194">
        <v>14.28</v>
      </c>
      <c r="R194">
        <v>1.9919999799999999</v>
      </c>
      <c r="S194">
        <f>MAX($B$2:B194)</f>
        <v>1549.38</v>
      </c>
      <c r="T194">
        <f t="shared" si="8"/>
        <v>-3.3090655617085678E-2</v>
      </c>
      <c r="U194" t="str">
        <f t="shared" si="9"/>
        <v>Bull</v>
      </c>
      <c r="V194" t="s">
        <v>20</v>
      </c>
      <c r="W194" t="str">
        <f t="shared" si="10"/>
        <v>Uptrend</v>
      </c>
      <c r="X194" t="s">
        <v>25</v>
      </c>
      <c r="Y194">
        <v>17.0822</v>
      </c>
      <c r="Z194" t="str">
        <f t="shared" si="11"/>
        <v>Expensive</v>
      </c>
    </row>
    <row r="195" spans="1:26" x14ac:dyDescent="0.25">
      <c r="A195" s="1">
        <v>41306</v>
      </c>
      <c r="B195">
        <v>1514.68</v>
      </c>
      <c r="C195">
        <v>911.11010999999996</v>
      </c>
      <c r="D195">
        <v>9.65</v>
      </c>
      <c r="E195">
        <v>3.36</v>
      </c>
      <c r="F195">
        <v>6.03</v>
      </c>
      <c r="G195">
        <v>3.5474999999999999</v>
      </c>
      <c r="H195">
        <v>3.4860000000000002</v>
      </c>
      <c r="I195">
        <v>3.9</v>
      </c>
      <c r="J195">
        <v>1578.1</v>
      </c>
      <c r="K195">
        <v>703.5</v>
      </c>
      <c r="L195">
        <v>0.153</v>
      </c>
      <c r="M195">
        <v>0.78200000999999997</v>
      </c>
      <c r="N195">
        <v>3.09800005</v>
      </c>
      <c r="O195">
        <v>0.24600000999999999</v>
      </c>
      <c r="P195">
        <v>92.05</v>
      </c>
      <c r="Q195">
        <v>15.51</v>
      </c>
      <c r="R195">
        <v>1.89999998</v>
      </c>
      <c r="S195">
        <f>MAX($B$2:B195)</f>
        <v>1549.38</v>
      </c>
      <c r="T195">
        <f t="shared" ref="T195:T258" si="12">(B195-S195)/S195</f>
        <v>-2.2396055196272083E-2</v>
      </c>
      <c r="U195" t="str">
        <f t="shared" ref="U195:U258" si="13">IF(T195&lt;=-0.2,"Bear","Bull")</f>
        <v>Bull</v>
      </c>
      <c r="V195" t="s">
        <v>20</v>
      </c>
      <c r="W195" t="str">
        <f t="shared" si="10"/>
        <v>Uptrend</v>
      </c>
      <c r="X195" t="s">
        <v>25</v>
      </c>
      <c r="Y195">
        <v>17.2712</v>
      </c>
      <c r="Z195" t="str">
        <f t="shared" si="11"/>
        <v>Expensive</v>
      </c>
    </row>
    <row r="196" spans="1:26" x14ac:dyDescent="0.25">
      <c r="A196" s="1">
        <v>41334</v>
      </c>
      <c r="B196">
        <v>1569.19</v>
      </c>
      <c r="C196">
        <v>951.54003999999998</v>
      </c>
      <c r="D196">
        <v>9.34</v>
      </c>
      <c r="E196">
        <v>3.37</v>
      </c>
      <c r="F196">
        <v>5.91</v>
      </c>
      <c r="G196">
        <v>3.4020000000000001</v>
      </c>
      <c r="H196">
        <v>4.024</v>
      </c>
      <c r="I196">
        <v>3.93</v>
      </c>
      <c r="J196">
        <v>1595.7</v>
      </c>
      <c r="K196">
        <v>695.25</v>
      </c>
      <c r="L196">
        <v>0.126</v>
      </c>
      <c r="M196">
        <v>0.76899998999999997</v>
      </c>
      <c r="N196">
        <v>3.10400009</v>
      </c>
      <c r="O196">
        <v>0.25</v>
      </c>
      <c r="P196">
        <v>97.23</v>
      </c>
      <c r="Q196">
        <v>12.7</v>
      </c>
      <c r="R196">
        <v>1.8520000000000001</v>
      </c>
      <c r="S196">
        <f>MAX($B$2:B196)</f>
        <v>1569.19</v>
      </c>
      <c r="T196">
        <f t="shared" si="12"/>
        <v>0</v>
      </c>
      <c r="U196" t="str">
        <f t="shared" si="13"/>
        <v>Bull</v>
      </c>
      <c r="V196" t="s">
        <v>20</v>
      </c>
      <c r="W196" t="str">
        <f t="shared" si="10"/>
        <v>Uptrend</v>
      </c>
      <c r="X196" t="s">
        <v>25</v>
      </c>
      <c r="Y196">
        <v>17.892700000000001</v>
      </c>
      <c r="Z196" t="str">
        <f t="shared" si="11"/>
        <v>Expensive</v>
      </c>
    </row>
    <row r="197" spans="1:26" x14ac:dyDescent="0.25">
      <c r="A197" s="1">
        <v>41365</v>
      </c>
      <c r="B197">
        <v>1597.57</v>
      </c>
      <c r="C197">
        <v>947.45996000000002</v>
      </c>
      <c r="D197">
        <v>8.75</v>
      </c>
      <c r="E197">
        <v>3.21</v>
      </c>
      <c r="F197">
        <v>5.48</v>
      </c>
      <c r="G197">
        <v>3.1875</v>
      </c>
      <c r="H197">
        <v>4.343</v>
      </c>
      <c r="I197">
        <v>3.73</v>
      </c>
      <c r="J197">
        <v>1472.1</v>
      </c>
      <c r="K197">
        <v>650</v>
      </c>
      <c r="L197">
        <v>0.10299999999999999</v>
      </c>
      <c r="M197">
        <v>0.67600000000000005</v>
      </c>
      <c r="N197">
        <v>2.875</v>
      </c>
      <c r="O197">
        <v>0.21099999999999999</v>
      </c>
      <c r="P197">
        <v>93.46</v>
      </c>
      <c r="Q197">
        <v>13.52</v>
      </c>
      <c r="R197">
        <v>1.6670000599999999</v>
      </c>
      <c r="S197">
        <f>MAX($B$2:B197)</f>
        <v>1597.57</v>
      </c>
      <c r="T197">
        <f t="shared" si="12"/>
        <v>0</v>
      </c>
      <c r="U197" t="str">
        <f t="shared" si="13"/>
        <v>Bull</v>
      </c>
      <c r="V197" t="s">
        <v>21</v>
      </c>
      <c r="W197" t="str">
        <f t="shared" si="10"/>
        <v>Uptrend</v>
      </c>
      <c r="X197" t="s">
        <v>25</v>
      </c>
      <c r="Y197">
        <v>17.5654</v>
      </c>
      <c r="Z197" t="str">
        <f t="shared" si="11"/>
        <v>Expensive</v>
      </c>
    </row>
    <row r="198" spans="1:26" x14ac:dyDescent="0.25">
      <c r="A198" s="1">
        <v>41395</v>
      </c>
      <c r="B198">
        <v>1630.74</v>
      </c>
      <c r="C198">
        <v>984.13989000000004</v>
      </c>
      <c r="D198">
        <v>9.19</v>
      </c>
      <c r="E198">
        <v>3.54</v>
      </c>
      <c r="F198">
        <v>5.93</v>
      </c>
      <c r="G198">
        <v>3.2925</v>
      </c>
      <c r="H198">
        <v>3.984</v>
      </c>
      <c r="I198">
        <v>3.89</v>
      </c>
      <c r="J198">
        <v>1393</v>
      </c>
      <c r="K198">
        <v>662</v>
      </c>
      <c r="L198">
        <v>0.12899999000000001</v>
      </c>
      <c r="M198">
        <v>1.0130000100000001</v>
      </c>
      <c r="N198">
        <v>3.2809998999999999</v>
      </c>
      <c r="O198">
        <v>0.29699998999999999</v>
      </c>
      <c r="P198">
        <v>91.97</v>
      </c>
      <c r="Q198">
        <v>16.3</v>
      </c>
      <c r="R198">
        <v>2.11899996</v>
      </c>
      <c r="S198">
        <f>MAX($B$2:B198)</f>
        <v>1630.74</v>
      </c>
      <c r="T198">
        <f t="shared" si="12"/>
        <v>0</v>
      </c>
      <c r="U198" t="str">
        <f t="shared" si="13"/>
        <v>Bull</v>
      </c>
      <c r="V198" t="s">
        <v>21</v>
      </c>
      <c r="W198" t="str">
        <f t="shared" si="10"/>
        <v>Uptrend</v>
      </c>
      <c r="X198" t="s">
        <v>25</v>
      </c>
      <c r="Y198">
        <v>17.930099999999999</v>
      </c>
      <c r="Z198" t="str">
        <f t="shared" si="11"/>
        <v>Expensive</v>
      </c>
    </row>
    <row r="199" spans="1:26" x14ac:dyDescent="0.25">
      <c r="A199" s="1">
        <v>41426</v>
      </c>
      <c r="B199">
        <v>1606.28</v>
      </c>
      <c r="C199">
        <v>977.47997999999995</v>
      </c>
      <c r="D199">
        <v>10.26</v>
      </c>
      <c r="E199">
        <v>4.0599999999999996</v>
      </c>
      <c r="F199">
        <v>6.82</v>
      </c>
      <c r="G199">
        <v>3.0575000000000001</v>
      </c>
      <c r="H199">
        <v>3.5649999999999999</v>
      </c>
      <c r="I199">
        <v>4.2699999999999996</v>
      </c>
      <c r="J199">
        <v>1223.7</v>
      </c>
      <c r="K199">
        <v>547.25</v>
      </c>
      <c r="L199">
        <v>0.15099999</v>
      </c>
      <c r="M199">
        <v>1.3849999900000001</v>
      </c>
      <c r="N199">
        <v>3.5339999199999999</v>
      </c>
      <c r="O199">
        <v>0.35899999999999999</v>
      </c>
      <c r="P199">
        <v>96.56</v>
      </c>
      <c r="Q199">
        <v>16.86</v>
      </c>
      <c r="R199">
        <v>2.4739999799999999</v>
      </c>
      <c r="S199">
        <f>MAX($B$2:B199)</f>
        <v>1630.74</v>
      </c>
      <c r="T199">
        <f t="shared" si="12"/>
        <v>-1.4999325459607317E-2</v>
      </c>
      <c r="U199" t="str">
        <f t="shared" si="13"/>
        <v>Bull</v>
      </c>
      <c r="V199" t="s">
        <v>21</v>
      </c>
      <c r="W199" t="str">
        <f t="shared" si="10"/>
        <v>Uptrend</v>
      </c>
      <c r="X199" t="s">
        <v>25</v>
      </c>
      <c r="Y199">
        <v>17.661100000000001</v>
      </c>
      <c r="Z199" t="str">
        <f t="shared" si="11"/>
        <v>Expensive</v>
      </c>
    </row>
    <row r="200" spans="1:26" x14ac:dyDescent="0.25">
      <c r="A200" s="1">
        <v>41456</v>
      </c>
      <c r="B200">
        <v>1685.73</v>
      </c>
      <c r="C200">
        <v>1045.26001</v>
      </c>
      <c r="D200">
        <v>9.67</v>
      </c>
      <c r="E200">
        <v>3.97</v>
      </c>
      <c r="F200">
        <v>6.34</v>
      </c>
      <c r="G200">
        <v>3.1185</v>
      </c>
      <c r="H200">
        <v>3.4460000000000002</v>
      </c>
      <c r="I200">
        <v>4.34</v>
      </c>
      <c r="J200">
        <v>1313</v>
      </c>
      <c r="K200">
        <v>499</v>
      </c>
      <c r="L200">
        <v>0.111</v>
      </c>
      <c r="M200">
        <v>1.38999999</v>
      </c>
      <c r="N200">
        <v>3.6740000199999998</v>
      </c>
      <c r="O200">
        <v>0.31299999000000001</v>
      </c>
      <c r="P200">
        <v>105.03</v>
      </c>
      <c r="Q200">
        <v>13.45</v>
      </c>
      <c r="R200">
        <v>2.6059999500000002</v>
      </c>
      <c r="S200">
        <f>MAX($B$2:B200)</f>
        <v>1685.73</v>
      </c>
      <c r="T200">
        <f t="shared" si="12"/>
        <v>0</v>
      </c>
      <c r="U200" t="str">
        <f t="shared" si="13"/>
        <v>Bull</v>
      </c>
      <c r="V200" t="s">
        <v>22</v>
      </c>
      <c r="W200" t="str">
        <f t="shared" si="10"/>
        <v>Uptrend</v>
      </c>
      <c r="X200" t="s">
        <v>25</v>
      </c>
      <c r="Y200">
        <v>17.863</v>
      </c>
      <c r="Z200" t="str">
        <f t="shared" si="11"/>
        <v>Expensive</v>
      </c>
    </row>
    <row r="201" spans="1:26" x14ac:dyDescent="0.25">
      <c r="A201" s="1">
        <v>41487</v>
      </c>
      <c r="B201">
        <v>1632.97</v>
      </c>
      <c r="C201">
        <v>1010.8999</v>
      </c>
      <c r="D201">
        <v>9.89</v>
      </c>
      <c r="E201">
        <v>4.12</v>
      </c>
      <c r="F201">
        <v>6.54</v>
      </c>
      <c r="G201">
        <v>3.2330000000000001</v>
      </c>
      <c r="H201">
        <v>3.581</v>
      </c>
      <c r="I201">
        <v>4.54</v>
      </c>
      <c r="J201">
        <v>1396.1</v>
      </c>
      <c r="K201">
        <v>482</v>
      </c>
      <c r="L201">
        <v>0.121</v>
      </c>
      <c r="M201">
        <v>1.6109999399999999</v>
      </c>
      <c r="N201">
        <v>3.7130000600000002</v>
      </c>
      <c r="O201">
        <v>0.39899999000000003</v>
      </c>
      <c r="P201">
        <v>107.65</v>
      </c>
      <c r="Q201">
        <v>17.009989999999998</v>
      </c>
      <c r="R201">
        <v>2.76200008</v>
      </c>
      <c r="S201">
        <f>MAX($B$2:B201)</f>
        <v>1685.73</v>
      </c>
      <c r="T201">
        <f t="shared" si="12"/>
        <v>-3.1298013323604608E-2</v>
      </c>
      <c r="U201" t="str">
        <f t="shared" si="13"/>
        <v>Bull</v>
      </c>
      <c r="V201" t="s">
        <v>22</v>
      </c>
      <c r="W201" t="str">
        <f t="shared" si="10"/>
        <v>Uptrend</v>
      </c>
      <c r="X201" t="s">
        <v>25</v>
      </c>
      <c r="Y201">
        <v>17.303899999999999</v>
      </c>
      <c r="Z201" t="str">
        <f t="shared" si="11"/>
        <v>Expensive</v>
      </c>
    </row>
    <row r="202" spans="1:26" x14ac:dyDescent="0.25">
      <c r="A202" s="1">
        <v>41518</v>
      </c>
      <c r="B202">
        <v>1681.55</v>
      </c>
      <c r="C202">
        <v>1073.79</v>
      </c>
      <c r="D202">
        <v>9.98</v>
      </c>
      <c r="E202">
        <v>4.03</v>
      </c>
      <c r="F202">
        <v>6.47</v>
      </c>
      <c r="G202">
        <v>3.323</v>
      </c>
      <c r="H202">
        <v>3.56</v>
      </c>
      <c r="I202">
        <v>4.6399999999999997</v>
      </c>
      <c r="J202">
        <v>1327</v>
      </c>
      <c r="K202">
        <v>441.5</v>
      </c>
      <c r="L202">
        <v>9.0300000000000005E-2</v>
      </c>
      <c r="M202">
        <v>1.36360002</v>
      </c>
      <c r="N202">
        <v>3.6707000700000001</v>
      </c>
      <c r="O202">
        <v>0.32449999000000002</v>
      </c>
      <c r="P202">
        <v>102.33</v>
      </c>
      <c r="Q202">
        <v>16.600000000000001</v>
      </c>
      <c r="R202">
        <v>2.59540009</v>
      </c>
      <c r="S202">
        <f>MAX($B$2:B202)</f>
        <v>1685.73</v>
      </c>
      <c r="T202">
        <f t="shared" si="12"/>
        <v>-2.4796379016806154E-3</v>
      </c>
      <c r="U202" t="str">
        <f t="shared" si="13"/>
        <v>Bull</v>
      </c>
      <c r="V202" t="s">
        <v>22</v>
      </c>
      <c r="W202" t="str">
        <f t="shared" si="10"/>
        <v>Uptrend</v>
      </c>
      <c r="X202" t="s">
        <v>25</v>
      </c>
      <c r="Y202">
        <v>17.8187</v>
      </c>
      <c r="Z202" t="str">
        <f t="shared" si="11"/>
        <v>Expensive</v>
      </c>
    </row>
    <row r="203" spans="1:26" x14ac:dyDescent="0.25">
      <c r="A203" s="1">
        <v>41548</v>
      </c>
      <c r="B203">
        <v>1756.54</v>
      </c>
      <c r="C203">
        <v>1100.1500000000001</v>
      </c>
      <c r="D203">
        <v>9.31</v>
      </c>
      <c r="E203">
        <v>3.82</v>
      </c>
      <c r="F203">
        <v>5.93</v>
      </c>
      <c r="G203">
        <v>3.3005</v>
      </c>
      <c r="H203">
        <v>3.581</v>
      </c>
      <c r="I203">
        <v>4.53</v>
      </c>
      <c r="J203">
        <v>1323.7</v>
      </c>
      <c r="K203">
        <v>428.25</v>
      </c>
      <c r="L203">
        <v>0.10100000000000001</v>
      </c>
      <c r="M203">
        <v>1.31599998</v>
      </c>
      <c r="N203">
        <v>3.6419999600000001</v>
      </c>
      <c r="O203">
        <v>0.31299999000000001</v>
      </c>
      <c r="P203">
        <v>96.38</v>
      </c>
      <c r="Q203">
        <v>13.75</v>
      </c>
      <c r="R203">
        <v>2.53800011</v>
      </c>
      <c r="S203">
        <f>MAX($B$2:B203)</f>
        <v>1756.54</v>
      </c>
      <c r="T203">
        <f t="shared" si="12"/>
        <v>0</v>
      </c>
      <c r="U203" t="str">
        <f t="shared" si="13"/>
        <v>Bull</v>
      </c>
      <c r="V203" t="s">
        <v>23</v>
      </c>
      <c r="W203" t="str">
        <f t="shared" si="10"/>
        <v>Uptrend</v>
      </c>
      <c r="X203" t="s">
        <v>25</v>
      </c>
      <c r="Y203">
        <v>17.5303</v>
      </c>
      <c r="Z203" t="str">
        <f t="shared" si="11"/>
        <v>Expensive</v>
      </c>
    </row>
    <row r="204" spans="1:26" x14ac:dyDescent="0.25">
      <c r="A204" s="1">
        <v>41579</v>
      </c>
      <c r="B204">
        <v>1805.81</v>
      </c>
      <c r="C204">
        <v>1142.8900000000001</v>
      </c>
      <c r="D204">
        <v>9.1999999999999993</v>
      </c>
      <c r="E204">
        <v>3.88</v>
      </c>
      <c r="F204">
        <v>5.93</v>
      </c>
      <c r="G204">
        <v>3.2050000000000001</v>
      </c>
      <c r="H204">
        <v>3.9540000000000002</v>
      </c>
      <c r="I204">
        <v>4.63</v>
      </c>
      <c r="J204">
        <v>1250.4000000000001</v>
      </c>
      <c r="K204">
        <v>424.5</v>
      </c>
      <c r="L204">
        <v>0.1203</v>
      </c>
      <c r="M204">
        <v>1.37670004</v>
      </c>
      <c r="N204">
        <v>3.8229999499999998</v>
      </c>
      <c r="O204">
        <v>0.28929999000000001</v>
      </c>
      <c r="P204">
        <v>92.72</v>
      </c>
      <c r="Q204">
        <v>13.7</v>
      </c>
      <c r="R204">
        <v>2.7481000400000002</v>
      </c>
      <c r="S204">
        <f>MAX($B$2:B204)</f>
        <v>1805.81</v>
      </c>
      <c r="T204">
        <f t="shared" si="12"/>
        <v>0</v>
      </c>
      <c r="U204" t="str">
        <f t="shared" si="13"/>
        <v>Bull</v>
      </c>
      <c r="V204" t="s">
        <v>23</v>
      </c>
      <c r="W204" t="str">
        <f t="shared" si="10"/>
        <v>Uptrend</v>
      </c>
      <c r="X204" t="s">
        <v>25</v>
      </c>
      <c r="Y204">
        <v>18.022099999999998</v>
      </c>
      <c r="Z204" t="str">
        <f t="shared" si="11"/>
        <v>Expensive</v>
      </c>
    </row>
    <row r="205" spans="1:26" x14ac:dyDescent="0.25">
      <c r="A205" s="1">
        <v>41609</v>
      </c>
      <c r="B205">
        <v>1848.36</v>
      </c>
      <c r="C205">
        <v>1163.6400000000001</v>
      </c>
      <c r="D205">
        <v>9.2200000000000006</v>
      </c>
      <c r="E205">
        <v>3.94</v>
      </c>
      <c r="F205">
        <v>5.93</v>
      </c>
      <c r="G205">
        <v>3.3965000000000001</v>
      </c>
      <c r="H205">
        <v>4.2300000000000004</v>
      </c>
      <c r="I205">
        <v>4.62</v>
      </c>
      <c r="J205">
        <v>1202.3</v>
      </c>
      <c r="K205">
        <v>422</v>
      </c>
      <c r="L205">
        <v>0.11700000000000001</v>
      </c>
      <c r="M205">
        <v>1.7059999699999999</v>
      </c>
      <c r="N205">
        <v>3.9030001200000002</v>
      </c>
      <c r="O205">
        <v>0.38299999000000001</v>
      </c>
      <c r="P205">
        <v>98.42</v>
      </c>
      <c r="Q205">
        <v>13.72</v>
      </c>
      <c r="R205">
        <v>2.9719998799999998</v>
      </c>
      <c r="S205">
        <f>MAX($B$2:B205)</f>
        <v>1848.36</v>
      </c>
      <c r="T205">
        <f t="shared" si="12"/>
        <v>0</v>
      </c>
      <c r="U205" t="str">
        <f t="shared" si="13"/>
        <v>Bull</v>
      </c>
      <c r="V205" t="s">
        <v>23</v>
      </c>
      <c r="W205" t="str">
        <f t="shared" ref="W205:W268" si="14">IF(B205&gt;=AVERAGE(B196:B205),"Uptrend","Downtrend")</f>
        <v>Uptrend</v>
      </c>
      <c r="X205" t="s">
        <v>25</v>
      </c>
      <c r="Y205">
        <v>18.4467</v>
      </c>
      <c r="Z205" t="str">
        <f t="shared" si="11"/>
        <v>Expensive</v>
      </c>
    </row>
    <row r="206" spans="1:26" x14ac:dyDescent="0.25">
      <c r="A206" s="1">
        <v>41640</v>
      </c>
      <c r="B206">
        <v>1782.59</v>
      </c>
      <c r="C206">
        <v>1130.8819000000001</v>
      </c>
      <c r="D206">
        <v>9.31</v>
      </c>
      <c r="E206">
        <v>3.76</v>
      </c>
      <c r="F206">
        <v>5.91</v>
      </c>
      <c r="G206">
        <v>3.1970000000000001</v>
      </c>
      <c r="H206">
        <v>4.9429999999999996</v>
      </c>
      <c r="I206">
        <v>4.49</v>
      </c>
      <c r="J206">
        <v>1239.8</v>
      </c>
      <c r="K206">
        <v>434</v>
      </c>
      <c r="L206">
        <v>9.4E-2</v>
      </c>
      <c r="M206">
        <v>1.51199996</v>
      </c>
      <c r="N206">
        <v>3.63700008</v>
      </c>
      <c r="O206">
        <v>0.34699999999999998</v>
      </c>
      <c r="P206">
        <v>97.49</v>
      </c>
      <c r="Q206">
        <v>18.41</v>
      </c>
      <c r="R206">
        <v>2.6970000299999999</v>
      </c>
      <c r="S206">
        <f>MAX($B$2:B206)</f>
        <v>1848.36</v>
      </c>
      <c r="T206">
        <f t="shared" si="12"/>
        <v>-3.5582895107013776E-2</v>
      </c>
      <c r="U206" t="str">
        <f t="shared" si="13"/>
        <v>Bull</v>
      </c>
      <c r="V206" t="s">
        <v>20</v>
      </c>
      <c r="W206" t="str">
        <f t="shared" si="14"/>
        <v>Uptrend</v>
      </c>
      <c r="X206" t="s">
        <v>25</v>
      </c>
      <c r="Y206">
        <v>17.675699999999999</v>
      </c>
      <c r="Z206" t="str">
        <f t="shared" si="11"/>
        <v>Cheap</v>
      </c>
    </row>
    <row r="207" spans="1:26" x14ac:dyDescent="0.25">
      <c r="A207" s="1">
        <v>41671</v>
      </c>
      <c r="B207">
        <v>1859.45</v>
      </c>
      <c r="C207">
        <v>1183.0283999999999</v>
      </c>
      <c r="D207">
        <v>8.77</v>
      </c>
      <c r="E207">
        <v>3.64</v>
      </c>
      <c r="F207">
        <v>5.51</v>
      </c>
      <c r="G207">
        <v>3.1875</v>
      </c>
      <c r="H207">
        <v>4.609</v>
      </c>
      <c r="I207">
        <v>4.45</v>
      </c>
      <c r="J207">
        <v>1321.6</v>
      </c>
      <c r="K207">
        <v>463.5</v>
      </c>
      <c r="L207">
        <v>0.10100000000000001</v>
      </c>
      <c r="M207">
        <v>1.48199999</v>
      </c>
      <c r="N207">
        <v>3.59200001</v>
      </c>
      <c r="O207">
        <v>0.32499999000000002</v>
      </c>
      <c r="P207">
        <v>102.59</v>
      </c>
      <c r="Q207">
        <v>14</v>
      </c>
      <c r="R207">
        <v>2.6389999400000002</v>
      </c>
      <c r="S207">
        <f>MAX($B$2:B207)</f>
        <v>1859.45</v>
      </c>
      <c r="T207">
        <f t="shared" si="12"/>
        <v>0</v>
      </c>
      <c r="U207" t="str">
        <f t="shared" si="13"/>
        <v>Bull</v>
      </c>
      <c r="V207" t="s">
        <v>20</v>
      </c>
      <c r="W207" t="str">
        <f t="shared" si="14"/>
        <v>Uptrend</v>
      </c>
      <c r="X207" t="s">
        <v>25</v>
      </c>
      <c r="Y207">
        <v>18.437799999999999</v>
      </c>
      <c r="Z207" t="str">
        <f t="shared" ref="Z207:Z270" si="15">IF(Y207&gt;=AVERAGE(Y196:Y207),"Expensive","Cheap")</f>
        <v>Expensive</v>
      </c>
    </row>
    <row r="208" spans="1:26" x14ac:dyDescent="0.25">
      <c r="A208" s="1">
        <v>41699</v>
      </c>
      <c r="B208">
        <v>1872.34</v>
      </c>
      <c r="C208">
        <v>1173.0378000000001</v>
      </c>
      <c r="D208">
        <v>9.1199999999999992</v>
      </c>
      <c r="E208">
        <v>3.71</v>
      </c>
      <c r="F208">
        <v>5.63</v>
      </c>
      <c r="G208">
        <v>3.0255000000000001</v>
      </c>
      <c r="H208">
        <v>4.3710000000000004</v>
      </c>
      <c r="I208">
        <v>4.38</v>
      </c>
      <c r="J208">
        <v>1283.8</v>
      </c>
      <c r="K208">
        <v>502</v>
      </c>
      <c r="L208">
        <v>0.1163</v>
      </c>
      <c r="M208">
        <v>1.7561000600000001</v>
      </c>
      <c r="N208">
        <v>3.5490000199999998</v>
      </c>
      <c r="O208">
        <v>0.46139999999999998</v>
      </c>
      <c r="P208">
        <v>101.58</v>
      </c>
      <c r="Q208">
        <v>13.88</v>
      </c>
      <c r="R208">
        <v>2.7244000399999999</v>
      </c>
      <c r="S208">
        <f>MAX($B$2:B208)</f>
        <v>1872.34</v>
      </c>
      <c r="T208">
        <f t="shared" si="12"/>
        <v>0</v>
      </c>
      <c r="U208" t="str">
        <f t="shared" si="13"/>
        <v>Bull</v>
      </c>
      <c r="V208" t="s">
        <v>20</v>
      </c>
      <c r="W208" t="str">
        <f t="shared" si="14"/>
        <v>Uptrend</v>
      </c>
      <c r="X208" t="s">
        <v>25</v>
      </c>
      <c r="Y208">
        <v>18.5656</v>
      </c>
      <c r="Z208" t="str">
        <f t="shared" si="15"/>
        <v>Expensive</v>
      </c>
    </row>
    <row r="209" spans="1:26" x14ac:dyDescent="0.25">
      <c r="A209" s="1">
        <v>41730</v>
      </c>
      <c r="B209">
        <v>1883.95</v>
      </c>
      <c r="C209">
        <v>1126.8571999999999</v>
      </c>
      <c r="D209">
        <v>8.7799999999999994</v>
      </c>
      <c r="E209">
        <v>3.6</v>
      </c>
      <c r="F209">
        <v>5.53</v>
      </c>
      <c r="G209">
        <v>3.0274999999999999</v>
      </c>
      <c r="H209">
        <v>4.8150000000000004</v>
      </c>
      <c r="I209">
        <v>4.24</v>
      </c>
      <c r="J209">
        <v>1295.9000000000001</v>
      </c>
      <c r="K209">
        <v>519</v>
      </c>
      <c r="L209">
        <v>9.2999999999999999E-2</v>
      </c>
      <c r="M209">
        <v>1.7400000099999999</v>
      </c>
      <c r="N209">
        <v>3.49399996</v>
      </c>
      <c r="O209">
        <v>0.43799999000000001</v>
      </c>
      <c r="P209">
        <v>99.74</v>
      </c>
      <c r="Q209">
        <v>13.41</v>
      </c>
      <c r="R209">
        <v>2.6970000299999999</v>
      </c>
      <c r="S209">
        <f>MAX($B$2:B209)</f>
        <v>1883.95</v>
      </c>
      <c r="T209">
        <f t="shared" si="12"/>
        <v>0</v>
      </c>
      <c r="U209" t="str">
        <f t="shared" si="13"/>
        <v>Bull</v>
      </c>
      <c r="V209" t="s">
        <v>21</v>
      </c>
      <c r="W209" t="str">
        <f t="shared" si="14"/>
        <v>Uptrend</v>
      </c>
      <c r="X209" t="s">
        <v>25</v>
      </c>
      <c r="Y209">
        <v>18.269500000000001</v>
      </c>
      <c r="Z209" t="str">
        <f t="shared" si="15"/>
        <v>Expensive</v>
      </c>
    </row>
    <row r="210" spans="1:26" x14ac:dyDescent="0.25">
      <c r="A210" s="1">
        <v>41760</v>
      </c>
      <c r="B210">
        <v>1923.57</v>
      </c>
      <c r="C210">
        <v>1134.5001999999999</v>
      </c>
      <c r="D210">
        <v>8.24</v>
      </c>
      <c r="E210">
        <v>3.4</v>
      </c>
      <c r="F210">
        <v>5.33</v>
      </c>
      <c r="G210">
        <v>3.1234999999999999</v>
      </c>
      <c r="H210">
        <v>4.5419999999999998</v>
      </c>
      <c r="I210">
        <v>4.16</v>
      </c>
      <c r="J210">
        <v>1246</v>
      </c>
      <c r="K210">
        <v>465.75</v>
      </c>
      <c r="L210">
        <v>7.5999999999999998E-2</v>
      </c>
      <c r="M210">
        <v>1.53400004</v>
      </c>
      <c r="N210">
        <v>3.3290000000000002</v>
      </c>
      <c r="O210">
        <v>0.37900001</v>
      </c>
      <c r="P210">
        <v>102.71</v>
      </c>
      <c r="Q210">
        <v>11.4</v>
      </c>
      <c r="R210">
        <v>2.48</v>
      </c>
      <c r="S210">
        <f>MAX($B$2:B210)</f>
        <v>1923.57</v>
      </c>
      <c r="T210">
        <f t="shared" si="12"/>
        <v>0</v>
      </c>
      <c r="U210" t="str">
        <f t="shared" si="13"/>
        <v>Bull</v>
      </c>
      <c r="V210" t="s">
        <v>21</v>
      </c>
      <c r="W210" t="str">
        <f t="shared" si="14"/>
        <v>Uptrend</v>
      </c>
      <c r="X210" t="s">
        <v>25</v>
      </c>
      <c r="Y210">
        <v>18.653700000000001</v>
      </c>
      <c r="Z210" t="str">
        <f t="shared" si="15"/>
        <v>Expensive</v>
      </c>
    </row>
    <row r="211" spans="1:26" x14ac:dyDescent="0.25">
      <c r="A211" s="1">
        <v>41791</v>
      </c>
      <c r="B211">
        <v>1960.23</v>
      </c>
      <c r="C211">
        <v>1192.96</v>
      </c>
      <c r="D211">
        <v>8</v>
      </c>
      <c r="E211">
        <v>3.42</v>
      </c>
      <c r="F211">
        <v>5.28</v>
      </c>
      <c r="G211">
        <v>3.2035</v>
      </c>
      <c r="H211">
        <v>4.4610000000000003</v>
      </c>
      <c r="I211">
        <v>4.25</v>
      </c>
      <c r="J211">
        <v>1322</v>
      </c>
      <c r="K211">
        <v>418.75</v>
      </c>
      <c r="L211">
        <v>0.112</v>
      </c>
      <c r="M211">
        <v>1.6332000499999999</v>
      </c>
      <c r="N211">
        <v>3.3649001100000002</v>
      </c>
      <c r="O211">
        <v>0.45680000999999998</v>
      </c>
      <c r="P211">
        <v>105.37</v>
      </c>
      <c r="Q211">
        <v>11.57</v>
      </c>
      <c r="R211">
        <v>2.5299999999999998</v>
      </c>
      <c r="S211">
        <f>MAX($B$2:B211)</f>
        <v>1960.23</v>
      </c>
      <c r="T211">
        <f t="shared" si="12"/>
        <v>0</v>
      </c>
      <c r="U211" t="str">
        <f t="shared" si="13"/>
        <v>Bull</v>
      </c>
      <c r="V211" t="s">
        <v>21</v>
      </c>
      <c r="W211" t="str">
        <f t="shared" si="14"/>
        <v>Uptrend</v>
      </c>
      <c r="X211" t="s">
        <v>25</v>
      </c>
      <c r="Y211">
        <v>19.0092</v>
      </c>
      <c r="Z211" t="str">
        <f t="shared" si="15"/>
        <v>Expensive</v>
      </c>
    </row>
    <row r="212" spans="1:26" x14ac:dyDescent="0.25">
      <c r="A212" s="1">
        <v>41821</v>
      </c>
      <c r="B212">
        <v>1930.67</v>
      </c>
      <c r="C212">
        <v>1120.07</v>
      </c>
      <c r="D212">
        <v>8.98</v>
      </c>
      <c r="E212">
        <v>3.53</v>
      </c>
      <c r="F212">
        <v>5.9</v>
      </c>
      <c r="G212">
        <v>3.2309999999999999</v>
      </c>
      <c r="H212">
        <v>3.8410000000000002</v>
      </c>
      <c r="I212">
        <v>4.16</v>
      </c>
      <c r="J212">
        <v>1282.8</v>
      </c>
      <c r="K212">
        <v>357</v>
      </c>
      <c r="L212">
        <v>0.11700000000000001</v>
      </c>
      <c r="M212">
        <v>1.7710000299999999</v>
      </c>
      <c r="N212">
        <v>3.31299996</v>
      </c>
      <c r="O212">
        <v>0.55900002000000004</v>
      </c>
      <c r="P212">
        <v>98.17</v>
      </c>
      <c r="Q212">
        <v>16.95</v>
      </c>
      <c r="R212">
        <v>2.56</v>
      </c>
      <c r="S212">
        <f>MAX($B$2:B212)</f>
        <v>1960.23</v>
      </c>
      <c r="T212">
        <f t="shared" si="12"/>
        <v>-1.5079863077291922E-2</v>
      </c>
      <c r="U212" t="str">
        <f t="shared" si="13"/>
        <v>Bull</v>
      </c>
      <c r="V212" t="s">
        <v>22</v>
      </c>
      <c r="W212" t="str">
        <f t="shared" si="14"/>
        <v>Uptrend</v>
      </c>
      <c r="X212" t="s">
        <v>25</v>
      </c>
      <c r="Y212">
        <v>18.220700000000001</v>
      </c>
      <c r="Z212" t="str">
        <f t="shared" si="15"/>
        <v>Expensive</v>
      </c>
    </row>
    <row r="213" spans="1:26" x14ac:dyDescent="0.25">
      <c r="A213" s="1">
        <v>41852</v>
      </c>
      <c r="B213">
        <v>2003.37</v>
      </c>
      <c r="C213">
        <v>1174.3499999999999</v>
      </c>
      <c r="D213">
        <v>8.69</v>
      </c>
      <c r="E213">
        <v>3.4</v>
      </c>
      <c r="F213">
        <v>5.55</v>
      </c>
      <c r="G213">
        <v>3.1604999999999999</v>
      </c>
      <c r="H213">
        <v>4.0650000000000004</v>
      </c>
      <c r="I213">
        <v>4.08</v>
      </c>
      <c r="J213">
        <v>1287.4000000000001</v>
      </c>
      <c r="K213">
        <v>364.75</v>
      </c>
      <c r="L213">
        <v>9.0999999999999998E-2</v>
      </c>
      <c r="M213">
        <v>1.63100004</v>
      </c>
      <c r="N213">
        <v>3.0750000499999999</v>
      </c>
      <c r="O213">
        <v>0.50400001000000005</v>
      </c>
      <c r="P213">
        <v>95.96</v>
      </c>
      <c r="Q213">
        <v>11.98</v>
      </c>
      <c r="R213">
        <v>2.34</v>
      </c>
      <c r="S213">
        <f>MAX($B$2:B213)</f>
        <v>2003.37</v>
      </c>
      <c r="T213">
        <f t="shared" si="12"/>
        <v>0</v>
      </c>
      <c r="U213" t="str">
        <f t="shared" si="13"/>
        <v>Bull</v>
      </c>
      <c r="V213" t="s">
        <v>22</v>
      </c>
      <c r="W213" t="str">
        <f t="shared" si="14"/>
        <v>Uptrend</v>
      </c>
      <c r="X213" t="s">
        <v>25</v>
      </c>
      <c r="Y213">
        <v>18.9069</v>
      </c>
      <c r="Z213" t="str">
        <f t="shared" si="15"/>
        <v>Expensive</v>
      </c>
    </row>
    <row r="214" spans="1:26" x14ac:dyDescent="0.25">
      <c r="A214" s="1">
        <v>41883</v>
      </c>
      <c r="B214">
        <v>1972.29</v>
      </c>
      <c r="C214">
        <v>1101.6756</v>
      </c>
      <c r="D214">
        <v>9.64</v>
      </c>
      <c r="E214">
        <v>3.63</v>
      </c>
      <c r="F214">
        <v>6.26</v>
      </c>
      <c r="G214">
        <v>3.0074999999999998</v>
      </c>
      <c r="H214">
        <v>4.1210000000000004</v>
      </c>
      <c r="I214">
        <v>4.1100000000000003</v>
      </c>
      <c r="J214">
        <v>1211.5999999999999</v>
      </c>
      <c r="K214">
        <v>320.75</v>
      </c>
      <c r="L214">
        <v>0.107</v>
      </c>
      <c r="M214">
        <v>1.7580000200000001</v>
      </c>
      <c r="N214">
        <v>3.1679999799999998</v>
      </c>
      <c r="O214">
        <v>0.57499999000000002</v>
      </c>
      <c r="P214">
        <v>91.16</v>
      </c>
      <c r="Q214">
        <v>16.309999999999999</v>
      </c>
      <c r="R214">
        <v>2.492</v>
      </c>
      <c r="S214">
        <f>MAX($B$2:B214)</f>
        <v>2003.37</v>
      </c>
      <c r="T214">
        <f t="shared" si="12"/>
        <v>-1.5513859147336702E-2</v>
      </c>
      <c r="U214" t="str">
        <f t="shared" si="13"/>
        <v>Bull</v>
      </c>
      <c r="V214" t="s">
        <v>22</v>
      </c>
      <c r="W214" t="str">
        <f t="shared" si="14"/>
        <v>Uptrend</v>
      </c>
      <c r="X214" t="s">
        <v>25</v>
      </c>
      <c r="Y214">
        <v>18.613499999999998</v>
      </c>
      <c r="Z214" t="str">
        <f t="shared" si="15"/>
        <v>Expensive</v>
      </c>
    </row>
    <row r="215" spans="1:26" x14ac:dyDescent="0.25">
      <c r="A215" s="1">
        <v>41913</v>
      </c>
      <c r="B215">
        <v>2018.05</v>
      </c>
      <c r="C215">
        <v>1173.5093999999999</v>
      </c>
      <c r="D215">
        <v>9.83</v>
      </c>
      <c r="E215">
        <v>3.58</v>
      </c>
      <c r="F215">
        <v>6.01</v>
      </c>
      <c r="G215">
        <v>3.0470000000000002</v>
      </c>
      <c r="H215">
        <v>3.8730000000000002</v>
      </c>
      <c r="I215">
        <v>3.92</v>
      </c>
      <c r="J215">
        <v>1171.5999999999999</v>
      </c>
      <c r="K215">
        <v>376.75</v>
      </c>
      <c r="L215">
        <v>0.09</v>
      </c>
      <c r="M215">
        <v>1.5770000200000001</v>
      </c>
      <c r="N215">
        <v>3.0480000999999999</v>
      </c>
      <c r="O215">
        <v>0.47699999999999998</v>
      </c>
      <c r="P215">
        <v>80.540000000000006</v>
      </c>
      <c r="Q215">
        <v>14.03</v>
      </c>
      <c r="R215">
        <v>2.34</v>
      </c>
      <c r="S215">
        <f>MAX($B$2:B215)</f>
        <v>2018.05</v>
      </c>
      <c r="T215">
        <f t="shared" si="12"/>
        <v>0</v>
      </c>
      <c r="U215" t="str">
        <f t="shared" si="13"/>
        <v>Bull</v>
      </c>
      <c r="V215" t="s">
        <v>23</v>
      </c>
      <c r="W215" t="str">
        <f t="shared" si="14"/>
        <v>Uptrend</v>
      </c>
      <c r="X215" t="s">
        <v>25</v>
      </c>
      <c r="Y215">
        <v>19.724900000000002</v>
      </c>
      <c r="Z215" t="str">
        <f t="shared" si="15"/>
        <v>Expensive</v>
      </c>
    </row>
    <row r="216" spans="1:26" x14ac:dyDescent="0.25">
      <c r="A216" s="1">
        <v>41944</v>
      </c>
      <c r="B216">
        <v>2067.56</v>
      </c>
      <c r="C216">
        <v>1173.229</v>
      </c>
      <c r="D216">
        <v>10.34</v>
      </c>
      <c r="E216">
        <v>3.6</v>
      </c>
      <c r="F216">
        <v>6.27</v>
      </c>
      <c r="G216">
        <v>2.8460000000000001</v>
      </c>
      <c r="H216">
        <v>4.0880000000000001</v>
      </c>
      <c r="I216">
        <v>3.92</v>
      </c>
      <c r="J216">
        <v>1175.5</v>
      </c>
      <c r="K216">
        <v>388.75</v>
      </c>
      <c r="L216">
        <v>0.12</v>
      </c>
      <c r="M216">
        <v>1.5326000500000001</v>
      </c>
      <c r="N216">
        <v>2.9244999900000002</v>
      </c>
      <c r="O216">
        <v>0.50389998999999996</v>
      </c>
      <c r="P216">
        <v>66.150000000000006</v>
      </c>
      <c r="Q216">
        <v>13.33</v>
      </c>
      <c r="R216">
        <v>2.19</v>
      </c>
      <c r="S216">
        <f>MAX($B$2:B216)</f>
        <v>2067.56</v>
      </c>
      <c r="T216">
        <f t="shared" si="12"/>
        <v>0</v>
      </c>
      <c r="U216" t="str">
        <f t="shared" si="13"/>
        <v>Bull</v>
      </c>
      <c r="V216" t="s">
        <v>23</v>
      </c>
      <c r="W216" t="str">
        <f t="shared" si="14"/>
        <v>Uptrend</v>
      </c>
      <c r="X216" t="s">
        <v>25</v>
      </c>
      <c r="Y216">
        <v>20.2088</v>
      </c>
      <c r="Z216" t="str">
        <f t="shared" si="15"/>
        <v>Expensive</v>
      </c>
    </row>
    <row r="217" spans="1:26" x14ac:dyDescent="0.25">
      <c r="A217" s="1">
        <v>41974</v>
      </c>
      <c r="B217">
        <v>2058.9</v>
      </c>
      <c r="C217">
        <v>1204.6965</v>
      </c>
      <c r="D217">
        <v>11.24</v>
      </c>
      <c r="E217">
        <v>3.81</v>
      </c>
      <c r="F217">
        <v>6.71</v>
      </c>
      <c r="G217">
        <v>2.8254999999999999</v>
      </c>
      <c r="H217">
        <v>2.8889999999999998</v>
      </c>
      <c r="I217">
        <v>3.79</v>
      </c>
      <c r="J217">
        <v>1184.0999999999999</v>
      </c>
      <c r="K217">
        <v>397</v>
      </c>
      <c r="L217">
        <v>0.21879999999999999</v>
      </c>
      <c r="M217">
        <v>1.6820000399999999</v>
      </c>
      <c r="N217">
        <v>2.75900006</v>
      </c>
      <c r="O217">
        <v>0.68800002000000005</v>
      </c>
      <c r="P217">
        <v>53.27</v>
      </c>
      <c r="Q217">
        <v>19.2</v>
      </c>
      <c r="R217">
        <v>2.17</v>
      </c>
      <c r="S217">
        <f>MAX($B$2:B217)</f>
        <v>2067.56</v>
      </c>
      <c r="T217">
        <f t="shared" si="12"/>
        <v>-4.1885120625277401E-3</v>
      </c>
      <c r="U217" t="str">
        <f t="shared" si="13"/>
        <v>Bull</v>
      </c>
      <c r="V217" t="s">
        <v>23</v>
      </c>
      <c r="W217" t="str">
        <f t="shared" si="14"/>
        <v>Uptrend</v>
      </c>
      <c r="X217" t="s">
        <v>25</v>
      </c>
      <c r="Y217">
        <v>20.124099999999999</v>
      </c>
      <c r="Z217" t="str">
        <f t="shared" si="15"/>
        <v>Expensive</v>
      </c>
    </row>
    <row r="218" spans="1:26" x14ac:dyDescent="0.25">
      <c r="A218" s="1">
        <v>42005</v>
      </c>
      <c r="B218">
        <v>1994.99</v>
      </c>
      <c r="C218">
        <v>1165.3924999999999</v>
      </c>
      <c r="D218">
        <v>10.84</v>
      </c>
      <c r="E218">
        <v>3.55</v>
      </c>
      <c r="F218">
        <v>6.51</v>
      </c>
      <c r="G218">
        <v>2.4944999999999999</v>
      </c>
      <c r="H218">
        <v>2.6909999999999998</v>
      </c>
      <c r="I218">
        <v>3.46</v>
      </c>
      <c r="J218">
        <v>1279.2</v>
      </c>
      <c r="K218">
        <v>370</v>
      </c>
      <c r="L218">
        <v>0.1454</v>
      </c>
      <c r="M218">
        <v>1.2710000299999999</v>
      </c>
      <c r="N218">
        <v>2.3190000099999999</v>
      </c>
      <c r="O218">
        <v>0.51999998000000003</v>
      </c>
      <c r="P218">
        <v>48.24</v>
      </c>
      <c r="Q218">
        <v>20.97</v>
      </c>
      <c r="R218">
        <v>1.64</v>
      </c>
      <c r="S218">
        <f>MAX($B$2:B218)</f>
        <v>2067.56</v>
      </c>
      <c r="T218">
        <f t="shared" si="12"/>
        <v>-3.5099344154462232E-2</v>
      </c>
      <c r="U218" t="str">
        <f t="shared" si="13"/>
        <v>Bull</v>
      </c>
      <c r="V218" t="s">
        <v>20</v>
      </c>
      <c r="W218" t="str">
        <f t="shared" si="14"/>
        <v>Uptrend</v>
      </c>
      <c r="X218" t="s">
        <v>25</v>
      </c>
      <c r="Y218">
        <v>20.1007</v>
      </c>
      <c r="Z218" t="str">
        <f t="shared" si="15"/>
        <v>Expensive</v>
      </c>
    </row>
    <row r="219" spans="1:26" x14ac:dyDescent="0.25">
      <c r="A219" s="1">
        <v>42036</v>
      </c>
      <c r="B219">
        <v>2104.5</v>
      </c>
      <c r="C219">
        <v>1233.3680999999999</v>
      </c>
      <c r="D219">
        <v>10.029999999999999</v>
      </c>
      <c r="E219">
        <v>3.52</v>
      </c>
      <c r="F219">
        <v>6.01</v>
      </c>
      <c r="G219">
        <v>2.6915</v>
      </c>
      <c r="H219">
        <v>2.734</v>
      </c>
      <c r="I219">
        <v>3.61</v>
      </c>
      <c r="J219">
        <v>1213.0999999999999</v>
      </c>
      <c r="K219">
        <v>393.25</v>
      </c>
      <c r="L219">
        <v>0.2</v>
      </c>
      <c r="M219">
        <v>1.5399999600000001</v>
      </c>
      <c r="N219">
        <v>2.6319999699999999</v>
      </c>
      <c r="O219">
        <v>0.65399998000000004</v>
      </c>
      <c r="P219">
        <v>49.76</v>
      </c>
      <c r="Q219">
        <v>13.34</v>
      </c>
      <c r="R219">
        <v>2</v>
      </c>
      <c r="S219">
        <f>MAX($B$2:B219)</f>
        <v>2104.5</v>
      </c>
      <c r="T219">
        <f t="shared" si="12"/>
        <v>0</v>
      </c>
      <c r="U219" t="str">
        <f t="shared" si="13"/>
        <v>Bull</v>
      </c>
      <c r="V219" t="s">
        <v>20</v>
      </c>
      <c r="W219" t="str">
        <f t="shared" si="14"/>
        <v>Uptrend</v>
      </c>
      <c r="X219" t="s">
        <v>25</v>
      </c>
      <c r="Y219">
        <v>21.204000000000001</v>
      </c>
      <c r="Z219" t="str">
        <f t="shared" si="15"/>
        <v>Expensive</v>
      </c>
    </row>
    <row r="220" spans="1:26" x14ac:dyDescent="0.25">
      <c r="A220" s="1">
        <v>42064</v>
      </c>
      <c r="B220">
        <v>2067.89</v>
      </c>
      <c r="C220">
        <v>1252.7722000000001</v>
      </c>
      <c r="D220">
        <v>10.66</v>
      </c>
      <c r="E220">
        <v>3.47</v>
      </c>
      <c r="F220">
        <v>6.28</v>
      </c>
      <c r="G220">
        <v>2.74</v>
      </c>
      <c r="H220">
        <v>2.64</v>
      </c>
      <c r="I220">
        <v>3.64</v>
      </c>
      <c r="J220">
        <v>1183.2</v>
      </c>
      <c r="K220">
        <v>376.25</v>
      </c>
      <c r="L220">
        <v>0.251</v>
      </c>
      <c r="M220">
        <v>1.40900004</v>
      </c>
      <c r="N220">
        <v>2.5520000500000002</v>
      </c>
      <c r="O220">
        <v>0.58299999999999996</v>
      </c>
      <c r="P220">
        <v>47.6</v>
      </c>
      <c r="Q220">
        <v>15.29</v>
      </c>
      <c r="R220">
        <v>1.93</v>
      </c>
      <c r="S220">
        <f>MAX($B$2:B220)</f>
        <v>2104.5</v>
      </c>
      <c r="T220">
        <f t="shared" si="12"/>
        <v>-1.7396056070325554E-2</v>
      </c>
      <c r="U220" t="str">
        <f t="shared" si="13"/>
        <v>Bull</v>
      </c>
      <c r="V220" t="s">
        <v>20</v>
      </c>
      <c r="W220" t="str">
        <f t="shared" si="14"/>
        <v>Uptrend</v>
      </c>
      <c r="X220" t="s">
        <v>25</v>
      </c>
      <c r="Y220">
        <v>20.8352</v>
      </c>
      <c r="Z220" t="str">
        <f t="shared" si="15"/>
        <v>Expensive</v>
      </c>
    </row>
    <row r="221" spans="1:26" x14ac:dyDescent="0.25">
      <c r="A221" s="1">
        <v>42095</v>
      </c>
      <c r="B221">
        <v>2085.5100000000002</v>
      </c>
      <c r="C221">
        <v>1220.125</v>
      </c>
      <c r="D221">
        <v>10.47</v>
      </c>
      <c r="E221">
        <v>3.53</v>
      </c>
      <c r="F221">
        <v>6.12</v>
      </c>
      <c r="G221">
        <v>2.8864999999999998</v>
      </c>
      <c r="H221">
        <v>2.7509999999999999</v>
      </c>
      <c r="I221">
        <v>3.52</v>
      </c>
      <c r="J221">
        <v>1182.4000000000001</v>
      </c>
      <c r="K221">
        <v>366.25</v>
      </c>
      <c r="L221">
        <v>0.23</v>
      </c>
      <c r="M221">
        <v>1.4249999499999999</v>
      </c>
      <c r="N221">
        <v>2.7599999899999998</v>
      </c>
      <c r="O221">
        <v>0.56300002000000005</v>
      </c>
      <c r="P221">
        <v>59.63</v>
      </c>
      <c r="Q221">
        <v>14.55</v>
      </c>
      <c r="R221">
        <v>2.0299999999999998</v>
      </c>
      <c r="S221">
        <f>MAX($B$2:B221)</f>
        <v>2104.5</v>
      </c>
      <c r="T221">
        <f t="shared" si="12"/>
        <v>-9.0235210263719563E-3</v>
      </c>
      <c r="U221" t="str">
        <f t="shared" si="13"/>
        <v>Bull</v>
      </c>
      <c r="V221" t="s">
        <v>21</v>
      </c>
      <c r="W221" t="str">
        <f t="shared" si="14"/>
        <v>Uptrend</v>
      </c>
      <c r="X221" t="s">
        <v>25</v>
      </c>
      <c r="Y221">
        <v>21.973600000000001</v>
      </c>
      <c r="Z221" t="str">
        <f t="shared" si="15"/>
        <v>Expensive</v>
      </c>
    </row>
    <row r="222" spans="1:26" x14ac:dyDescent="0.25">
      <c r="A222" s="1">
        <v>42125</v>
      </c>
      <c r="B222">
        <v>2107.39</v>
      </c>
      <c r="C222">
        <v>1246.5319999999999</v>
      </c>
      <c r="D222">
        <v>10.69</v>
      </c>
      <c r="E222">
        <v>3.62</v>
      </c>
      <c r="F222">
        <v>6.14</v>
      </c>
      <c r="G222">
        <v>2.7280000000000002</v>
      </c>
      <c r="H222">
        <v>2.6419999999999999</v>
      </c>
      <c r="I222">
        <v>3.98</v>
      </c>
      <c r="J222">
        <v>1189.8</v>
      </c>
      <c r="K222">
        <v>351.5</v>
      </c>
      <c r="L222">
        <v>0.25</v>
      </c>
      <c r="M222">
        <v>1.5160000300000001</v>
      </c>
      <c r="N222">
        <v>2.8859999200000002</v>
      </c>
      <c r="O222">
        <v>0.62900001000000005</v>
      </c>
      <c r="P222">
        <v>60.3</v>
      </c>
      <c r="Q222">
        <v>13.84</v>
      </c>
      <c r="R222">
        <v>2.12</v>
      </c>
      <c r="S222">
        <f>MAX($B$2:B222)</f>
        <v>2107.39</v>
      </c>
      <c r="T222">
        <f t="shared" si="12"/>
        <v>0</v>
      </c>
      <c r="U222" t="str">
        <f t="shared" si="13"/>
        <v>Bull</v>
      </c>
      <c r="V222" t="s">
        <v>21</v>
      </c>
      <c r="W222" t="str">
        <f t="shared" si="14"/>
        <v>Uptrend</v>
      </c>
      <c r="X222" t="s">
        <v>25</v>
      </c>
      <c r="Y222">
        <v>22.2041</v>
      </c>
      <c r="Z222" t="str">
        <f t="shared" si="15"/>
        <v>Expensive</v>
      </c>
    </row>
    <row r="223" spans="1:26" x14ac:dyDescent="0.25">
      <c r="A223" s="1">
        <v>42156</v>
      </c>
      <c r="B223">
        <v>2063.11</v>
      </c>
      <c r="C223">
        <v>1253.9472000000001</v>
      </c>
      <c r="D223">
        <v>11.69</v>
      </c>
      <c r="E223">
        <v>3.88</v>
      </c>
      <c r="F223">
        <v>6.73</v>
      </c>
      <c r="G223">
        <v>2.6150000000000002</v>
      </c>
      <c r="H223">
        <v>2.8319999999999999</v>
      </c>
      <c r="I223">
        <v>4.1900000000000004</v>
      </c>
      <c r="J223">
        <v>1171.8</v>
      </c>
      <c r="K223">
        <v>422</v>
      </c>
      <c r="L223">
        <v>0.26750000000000002</v>
      </c>
      <c r="M223">
        <v>1.62300003</v>
      </c>
      <c r="N223">
        <v>3.10100007</v>
      </c>
      <c r="O223">
        <v>0.63700002</v>
      </c>
      <c r="P223">
        <v>59.47</v>
      </c>
      <c r="Q223">
        <v>18.23</v>
      </c>
      <c r="R223">
        <v>2.35</v>
      </c>
      <c r="S223">
        <f>MAX($B$2:B223)</f>
        <v>2107.39</v>
      </c>
      <c r="T223">
        <f t="shared" si="12"/>
        <v>-2.1011772856471631E-2</v>
      </c>
      <c r="U223" t="str">
        <f t="shared" si="13"/>
        <v>Bull</v>
      </c>
      <c r="V223" t="s">
        <v>21</v>
      </c>
      <c r="W223" t="str">
        <f t="shared" si="14"/>
        <v>Uptrend</v>
      </c>
      <c r="X223" t="s">
        <v>25</v>
      </c>
      <c r="Y223">
        <v>21.737500000000001</v>
      </c>
      <c r="Z223" t="str">
        <f t="shared" si="15"/>
        <v>Expensive</v>
      </c>
    </row>
    <row r="224" spans="1:26" x14ac:dyDescent="0.25">
      <c r="A224" s="1">
        <v>42186</v>
      </c>
      <c r="B224">
        <v>2103.84</v>
      </c>
      <c r="C224">
        <v>1238.6802</v>
      </c>
      <c r="D224">
        <v>13.06</v>
      </c>
      <c r="E224">
        <v>3.91</v>
      </c>
      <c r="F224">
        <v>6.99</v>
      </c>
      <c r="G224">
        <v>2.3635000000000002</v>
      </c>
      <c r="H224">
        <v>2.7160000000000002</v>
      </c>
      <c r="I224">
        <v>4.1500000000000004</v>
      </c>
      <c r="J224">
        <v>1095.0999999999999</v>
      </c>
      <c r="K224">
        <v>371</v>
      </c>
      <c r="L224">
        <v>0.32</v>
      </c>
      <c r="M224">
        <v>1.6169999799999999</v>
      </c>
      <c r="N224">
        <v>2.94300008</v>
      </c>
      <c r="O224">
        <v>0.72799999000000004</v>
      </c>
      <c r="P224">
        <v>47.12</v>
      </c>
      <c r="Q224">
        <v>12.12</v>
      </c>
      <c r="R224">
        <v>2.1800000000000002</v>
      </c>
      <c r="S224">
        <f>MAX($B$2:B224)</f>
        <v>2107.39</v>
      </c>
      <c r="T224">
        <f t="shared" si="12"/>
        <v>-1.6845481851957764E-3</v>
      </c>
      <c r="U224" t="str">
        <f t="shared" si="13"/>
        <v>Bull</v>
      </c>
      <c r="V224" t="s">
        <v>22</v>
      </c>
      <c r="W224" t="str">
        <f t="shared" si="14"/>
        <v>Uptrend</v>
      </c>
      <c r="X224" t="s">
        <v>25</v>
      </c>
      <c r="Y224">
        <v>23.2058</v>
      </c>
      <c r="Z224" t="str">
        <f t="shared" si="15"/>
        <v>Expensive</v>
      </c>
    </row>
    <row r="225" spans="1:26" x14ac:dyDescent="0.25">
      <c r="A225" s="1">
        <v>42217</v>
      </c>
      <c r="B225">
        <v>1972.18</v>
      </c>
      <c r="C225">
        <v>1159.4547</v>
      </c>
      <c r="D225">
        <v>12.9</v>
      </c>
      <c r="E225">
        <v>4.0999999999999996</v>
      </c>
      <c r="F225">
        <v>7.34</v>
      </c>
      <c r="G225">
        <v>2.3374999999999999</v>
      </c>
      <c r="H225">
        <v>2.6890000000000001</v>
      </c>
      <c r="I225">
        <v>4.04</v>
      </c>
      <c r="J225">
        <v>1132.5</v>
      </c>
      <c r="K225">
        <v>375.25</v>
      </c>
      <c r="L225">
        <v>0.39</v>
      </c>
      <c r="M225">
        <v>1.54279995</v>
      </c>
      <c r="N225">
        <v>2.90790009</v>
      </c>
      <c r="O225">
        <v>0.73930001000000001</v>
      </c>
      <c r="P225">
        <v>49.2</v>
      </c>
      <c r="Q225">
        <v>28.43</v>
      </c>
      <c r="R225">
        <v>2.2200000000000002</v>
      </c>
      <c r="S225">
        <f>MAX($B$2:B225)</f>
        <v>2107.39</v>
      </c>
      <c r="T225">
        <f t="shared" si="12"/>
        <v>-6.415993242826426E-2</v>
      </c>
      <c r="U225" t="str">
        <f t="shared" si="13"/>
        <v>Bull</v>
      </c>
      <c r="V225" t="s">
        <v>22</v>
      </c>
      <c r="W225" t="str">
        <f t="shared" si="14"/>
        <v>Downtrend</v>
      </c>
      <c r="X225" t="s">
        <v>25</v>
      </c>
      <c r="Y225">
        <v>21.753599999999999</v>
      </c>
      <c r="Z225" t="str">
        <f t="shared" si="15"/>
        <v>Expensive</v>
      </c>
    </row>
    <row r="226" spans="1:26" x14ac:dyDescent="0.25">
      <c r="A226" s="1">
        <v>42248</v>
      </c>
      <c r="B226">
        <v>1920.03</v>
      </c>
      <c r="C226">
        <v>1100.6876999999999</v>
      </c>
      <c r="D226">
        <v>14.22</v>
      </c>
      <c r="E226">
        <v>4.12</v>
      </c>
      <c r="F226">
        <v>8.09</v>
      </c>
      <c r="G226">
        <v>2.3410000000000002</v>
      </c>
      <c r="H226">
        <v>2.524</v>
      </c>
      <c r="I226">
        <v>4.07</v>
      </c>
      <c r="J226">
        <v>1115.2</v>
      </c>
      <c r="K226">
        <v>387.75</v>
      </c>
      <c r="L226">
        <v>0.30990000000000001</v>
      </c>
      <c r="M226">
        <v>1.3849999900000001</v>
      </c>
      <c r="N226">
        <v>2.8580000399999999</v>
      </c>
      <c r="O226">
        <v>0.65300000000000002</v>
      </c>
      <c r="P226">
        <v>45.09</v>
      </c>
      <c r="Q226">
        <v>24.5</v>
      </c>
      <c r="R226">
        <v>2.04</v>
      </c>
      <c r="S226">
        <f>MAX($B$2:B226)</f>
        <v>2107.39</v>
      </c>
      <c r="T226">
        <f t="shared" si="12"/>
        <v>-8.8906182529099931E-2</v>
      </c>
      <c r="U226" t="str">
        <f t="shared" si="13"/>
        <v>Bull</v>
      </c>
      <c r="V226" t="s">
        <v>22</v>
      </c>
      <c r="W226" t="str">
        <f t="shared" si="14"/>
        <v>Downtrend</v>
      </c>
      <c r="X226" t="s">
        <v>25</v>
      </c>
      <c r="Y226">
        <v>21.1784</v>
      </c>
      <c r="Z226" t="str">
        <f t="shared" si="15"/>
        <v>Cheap</v>
      </c>
    </row>
    <row r="227" spans="1:26" x14ac:dyDescent="0.25">
      <c r="A227" s="1">
        <v>42278</v>
      </c>
      <c r="B227">
        <v>2079.36</v>
      </c>
      <c r="C227">
        <v>1161.8633</v>
      </c>
      <c r="D227">
        <v>13.9</v>
      </c>
      <c r="E227">
        <v>4.07</v>
      </c>
      <c r="F227">
        <v>7.5</v>
      </c>
      <c r="G227">
        <v>2.3174999999999999</v>
      </c>
      <c r="H227">
        <v>2.3210000000000002</v>
      </c>
      <c r="I227">
        <v>3.95</v>
      </c>
      <c r="J227">
        <v>1141.4000000000001</v>
      </c>
      <c r="K227">
        <v>382.25</v>
      </c>
      <c r="L227">
        <v>0.3201</v>
      </c>
      <c r="M227">
        <v>1.52999997</v>
      </c>
      <c r="N227">
        <v>2.9630000600000002</v>
      </c>
      <c r="O227">
        <v>0.72799999000000004</v>
      </c>
      <c r="P227">
        <v>46.59</v>
      </c>
      <c r="Q227">
        <v>15.07</v>
      </c>
      <c r="R227">
        <v>2.1440999999999999</v>
      </c>
      <c r="S227">
        <f>MAX($B$2:B227)</f>
        <v>2107.39</v>
      </c>
      <c r="T227">
        <f t="shared" si="12"/>
        <v>-1.3300812853814315E-2</v>
      </c>
      <c r="U227" t="str">
        <f t="shared" si="13"/>
        <v>Bull</v>
      </c>
      <c r="V227" t="s">
        <v>23</v>
      </c>
      <c r="W227" t="str">
        <f t="shared" si="14"/>
        <v>Uptrend</v>
      </c>
      <c r="X227" t="s">
        <v>25</v>
      </c>
      <c r="Y227">
        <v>24.0305</v>
      </c>
      <c r="Z227" t="str">
        <f t="shared" si="15"/>
        <v>Expensive</v>
      </c>
    </row>
    <row r="228" spans="1:26" x14ac:dyDescent="0.25">
      <c r="A228" s="1">
        <v>42309</v>
      </c>
      <c r="B228">
        <v>2080.41</v>
      </c>
      <c r="C228">
        <v>1198.1107</v>
      </c>
      <c r="D228">
        <v>16.61</v>
      </c>
      <c r="E228">
        <v>4.17</v>
      </c>
      <c r="F228">
        <v>8.1300000000000008</v>
      </c>
      <c r="G228">
        <v>2.0485000000000002</v>
      </c>
      <c r="H228">
        <v>2.2349999999999999</v>
      </c>
      <c r="I228">
        <v>4.0599999999999996</v>
      </c>
      <c r="J228">
        <v>1065.3</v>
      </c>
      <c r="K228">
        <v>372.25</v>
      </c>
      <c r="L228">
        <v>0.48449999999999999</v>
      </c>
      <c r="M228">
        <v>1.6446000300000001</v>
      </c>
      <c r="N228">
        <v>2.9967999500000002</v>
      </c>
      <c r="O228">
        <v>0.92640001000000005</v>
      </c>
      <c r="P228">
        <v>41.65</v>
      </c>
      <c r="Q228">
        <v>16.13</v>
      </c>
      <c r="R228">
        <v>2.2082000000000002</v>
      </c>
      <c r="S228">
        <f>MAX($B$2:B228)</f>
        <v>2107.39</v>
      </c>
      <c r="T228">
        <f t="shared" si="12"/>
        <v>-1.2802566207488894E-2</v>
      </c>
      <c r="U228" t="str">
        <f t="shared" si="13"/>
        <v>Bull</v>
      </c>
      <c r="V228" t="s">
        <v>23</v>
      </c>
      <c r="W228" t="str">
        <f t="shared" si="14"/>
        <v>Uptrend</v>
      </c>
      <c r="X228" t="s">
        <v>25</v>
      </c>
      <c r="Y228">
        <v>24.0426</v>
      </c>
      <c r="Z228" t="str">
        <f t="shared" si="15"/>
        <v>Expensive</v>
      </c>
    </row>
    <row r="229" spans="1:26" x14ac:dyDescent="0.25">
      <c r="A229" s="1">
        <v>42339</v>
      </c>
      <c r="B229">
        <v>2043.94</v>
      </c>
      <c r="C229">
        <v>1135.8892000000001</v>
      </c>
      <c r="D229">
        <v>18.149999999999999</v>
      </c>
      <c r="E229">
        <v>4.42</v>
      </c>
      <c r="F229">
        <v>8.76</v>
      </c>
      <c r="G229">
        <v>2.1349999999999998</v>
      </c>
      <c r="H229">
        <v>2.3370000000000002</v>
      </c>
      <c r="I229">
        <v>3.97</v>
      </c>
      <c r="J229">
        <v>1060.2</v>
      </c>
      <c r="K229">
        <v>358.75</v>
      </c>
      <c r="L229">
        <v>0.61860000000000004</v>
      </c>
      <c r="M229">
        <v>1.79299998</v>
      </c>
      <c r="N229">
        <v>3.03800011</v>
      </c>
      <c r="O229">
        <v>1.0750000500000001</v>
      </c>
      <c r="P229">
        <v>37.04</v>
      </c>
      <c r="Q229">
        <v>18.21</v>
      </c>
      <c r="R229">
        <v>2.27</v>
      </c>
      <c r="S229">
        <f>MAX($B$2:B229)</f>
        <v>2107.39</v>
      </c>
      <c r="T229">
        <f t="shared" si="12"/>
        <v>-3.0108333056529556E-2</v>
      </c>
      <c r="U229" t="str">
        <f t="shared" si="13"/>
        <v>Bull</v>
      </c>
      <c r="V229" t="s">
        <v>23</v>
      </c>
      <c r="W229" t="str">
        <f t="shared" si="14"/>
        <v>Downtrend</v>
      </c>
      <c r="X229" t="s">
        <v>25</v>
      </c>
      <c r="Y229">
        <v>23.621200000000002</v>
      </c>
      <c r="Z229" t="str">
        <f t="shared" si="15"/>
        <v>Expensive</v>
      </c>
    </row>
    <row r="230" spans="1:26" x14ac:dyDescent="0.25">
      <c r="A230" s="1">
        <v>42370</v>
      </c>
      <c r="B230">
        <v>1940.24</v>
      </c>
      <c r="C230">
        <v>1035.3809000000001</v>
      </c>
      <c r="D230">
        <v>19.88</v>
      </c>
      <c r="E230">
        <v>4.4400000000000004</v>
      </c>
      <c r="F230">
        <v>9.19</v>
      </c>
      <c r="G230">
        <v>2.0670000000000002</v>
      </c>
      <c r="H230">
        <v>2.298</v>
      </c>
      <c r="I230">
        <v>4</v>
      </c>
      <c r="J230">
        <v>1116.4000000000001</v>
      </c>
      <c r="K230">
        <v>372</v>
      </c>
      <c r="L230">
        <v>0.44650000000000001</v>
      </c>
      <c r="M230">
        <v>1.4010000199999999</v>
      </c>
      <c r="N230">
        <v>2.78800011</v>
      </c>
      <c r="O230">
        <v>0.82499999000000002</v>
      </c>
      <c r="P230">
        <v>33.619999999999997</v>
      </c>
      <c r="Q230">
        <v>20.2</v>
      </c>
      <c r="R230">
        <v>1.9231</v>
      </c>
      <c r="S230">
        <f>MAX($B$2:B230)</f>
        <v>2107.39</v>
      </c>
      <c r="T230">
        <f t="shared" si="12"/>
        <v>-7.9316120888871952E-2</v>
      </c>
      <c r="U230" t="str">
        <f t="shared" si="13"/>
        <v>Bull</v>
      </c>
      <c r="V230" t="s">
        <v>20</v>
      </c>
      <c r="W230" t="str">
        <f t="shared" si="14"/>
        <v>Downtrend</v>
      </c>
      <c r="X230" t="s">
        <v>25</v>
      </c>
      <c r="Y230">
        <v>22.446100000000001</v>
      </c>
      <c r="Z230" t="str">
        <f t="shared" si="15"/>
        <v>Expensive</v>
      </c>
    </row>
    <row r="231" spans="1:26" x14ac:dyDescent="0.25">
      <c r="A231" s="1">
        <v>42401</v>
      </c>
      <c r="B231">
        <v>1932.23</v>
      </c>
      <c r="C231">
        <v>1033.9013</v>
      </c>
      <c r="D231">
        <v>20.99</v>
      </c>
      <c r="E231">
        <v>4.3499999999999996</v>
      </c>
      <c r="F231">
        <v>9.08</v>
      </c>
      <c r="G231">
        <v>2.1324999999999998</v>
      </c>
      <c r="H231">
        <v>1.7110000000000001</v>
      </c>
      <c r="I231">
        <v>3.96</v>
      </c>
      <c r="J231">
        <v>1234.4000000000001</v>
      </c>
      <c r="K231">
        <v>357</v>
      </c>
      <c r="L231">
        <v>0.60289999999999999</v>
      </c>
      <c r="M231">
        <v>1.2381000499999999</v>
      </c>
      <c r="N231">
        <v>2.63019991</v>
      </c>
      <c r="O231">
        <v>0.80129998999999996</v>
      </c>
      <c r="P231">
        <v>33.75</v>
      </c>
      <c r="Q231">
        <v>20.55</v>
      </c>
      <c r="R231">
        <v>1.7373000000000001</v>
      </c>
      <c r="S231">
        <f>MAX($B$2:B231)</f>
        <v>2107.39</v>
      </c>
      <c r="T231">
        <f t="shared" si="12"/>
        <v>-8.3117031019412577E-2</v>
      </c>
      <c r="U231" t="str">
        <f t="shared" si="13"/>
        <v>Bull</v>
      </c>
      <c r="V231" t="s">
        <v>20</v>
      </c>
      <c r="W231" t="str">
        <f t="shared" si="14"/>
        <v>Downtrend</v>
      </c>
      <c r="X231" t="s">
        <v>25</v>
      </c>
      <c r="Y231">
        <v>22.353400000000001</v>
      </c>
      <c r="Z231" t="str">
        <f t="shared" si="15"/>
        <v>Cheap</v>
      </c>
    </row>
    <row r="232" spans="1:26" x14ac:dyDescent="0.25">
      <c r="A232" s="1">
        <v>42430</v>
      </c>
      <c r="B232">
        <v>2059.7399999999998</v>
      </c>
      <c r="C232">
        <v>1114.0282999999999</v>
      </c>
      <c r="D232">
        <v>18.920000000000002</v>
      </c>
      <c r="E232">
        <v>3.86</v>
      </c>
      <c r="F232">
        <v>8.3699999999999992</v>
      </c>
      <c r="G232">
        <v>2.1829999999999998</v>
      </c>
      <c r="H232">
        <v>1.9590000000000001</v>
      </c>
      <c r="I232">
        <v>3.82</v>
      </c>
      <c r="J232">
        <v>1235.5999999999999</v>
      </c>
      <c r="K232">
        <v>351.5</v>
      </c>
      <c r="L232">
        <v>0.58550000000000002</v>
      </c>
      <c r="M232">
        <v>1.2630000100000001</v>
      </c>
      <c r="N232">
        <v>2.6559998999999999</v>
      </c>
      <c r="O232">
        <v>0.76099998000000002</v>
      </c>
      <c r="P232">
        <v>38.340000000000003</v>
      </c>
      <c r="Q232">
        <v>13.95</v>
      </c>
      <c r="R232">
        <v>1.7707999999999999</v>
      </c>
      <c r="S232">
        <f>MAX($B$2:B232)</f>
        <v>2107.39</v>
      </c>
      <c r="T232">
        <f t="shared" si="12"/>
        <v>-2.2610907330869033E-2</v>
      </c>
      <c r="U232" t="str">
        <f t="shared" si="13"/>
        <v>Bull</v>
      </c>
      <c r="V232" t="s">
        <v>20</v>
      </c>
      <c r="W232" t="str">
        <f t="shared" si="14"/>
        <v>Uptrend</v>
      </c>
      <c r="X232" t="s">
        <v>25</v>
      </c>
      <c r="Y232">
        <v>23.828600000000002</v>
      </c>
      <c r="Z232" t="str">
        <f t="shared" si="15"/>
        <v>Expensive</v>
      </c>
    </row>
    <row r="233" spans="1:26" x14ac:dyDescent="0.25">
      <c r="A233" s="1">
        <v>42461</v>
      </c>
      <c r="B233">
        <v>2065.3000000000002</v>
      </c>
      <c r="C233">
        <v>1130.8449000000001</v>
      </c>
      <c r="D233">
        <v>16.63</v>
      </c>
      <c r="E233">
        <v>3.66</v>
      </c>
      <c r="F233">
        <v>7.58</v>
      </c>
      <c r="G233">
        <v>2.2835000000000001</v>
      </c>
      <c r="H233">
        <v>2.1779999999999999</v>
      </c>
      <c r="I233">
        <v>3.62</v>
      </c>
      <c r="J233">
        <v>1290.5</v>
      </c>
      <c r="K233">
        <v>391.75</v>
      </c>
      <c r="L233">
        <v>0.55989999999999995</v>
      </c>
      <c r="M233">
        <v>1.28900003</v>
      </c>
      <c r="N233">
        <v>2.68199992</v>
      </c>
      <c r="O233">
        <v>0.78899996999999999</v>
      </c>
      <c r="P233">
        <v>45.92</v>
      </c>
      <c r="Q233">
        <v>15.7</v>
      </c>
      <c r="R233">
        <v>1.835</v>
      </c>
      <c r="S233">
        <f>MAX($B$2:B233)</f>
        <v>2107.39</v>
      </c>
      <c r="T233">
        <f t="shared" si="12"/>
        <v>-1.9972572708421173E-2</v>
      </c>
      <c r="U233" t="str">
        <f t="shared" si="13"/>
        <v>Bull</v>
      </c>
      <c r="V233" t="s">
        <v>21</v>
      </c>
      <c r="W233" t="str">
        <f t="shared" si="14"/>
        <v>Uptrend</v>
      </c>
      <c r="X233" t="s">
        <v>25</v>
      </c>
      <c r="Y233">
        <v>23.760899999999999</v>
      </c>
      <c r="Z233" t="str">
        <f t="shared" si="15"/>
        <v>Expensive</v>
      </c>
    </row>
    <row r="234" spans="1:26" x14ac:dyDescent="0.25">
      <c r="A234" s="1">
        <v>42491</v>
      </c>
      <c r="B234">
        <v>2096.96</v>
      </c>
      <c r="C234">
        <v>1154.7923000000001</v>
      </c>
      <c r="D234">
        <v>15.35</v>
      </c>
      <c r="E234">
        <v>3.7</v>
      </c>
      <c r="F234">
        <v>7.4</v>
      </c>
      <c r="G234">
        <v>2.0954999999999999</v>
      </c>
      <c r="H234">
        <v>2.2879999999999998</v>
      </c>
      <c r="I234">
        <v>3.65</v>
      </c>
      <c r="J234">
        <v>1217.5</v>
      </c>
      <c r="K234">
        <v>404.75</v>
      </c>
      <c r="L234">
        <v>0.68020000000000003</v>
      </c>
      <c r="M234">
        <v>1.4041999599999999</v>
      </c>
      <c r="N234">
        <v>2.64949989</v>
      </c>
      <c r="O234">
        <v>0.93430000999999996</v>
      </c>
      <c r="P234">
        <v>49.1</v>
      </c>
      <c r="Q234">
        <v>14.19</v>
      </c>
      <c r="R234">
        <v>1.8485</v>
      </c>
      <c r="S234">
        <f>MAX($B$2:B234)</f>
        <v>2107.39</v>
      </c>
      <c r="T234">
        <f t="shared" si="12"/>
        <v>-4.9492500201670491E-3</v>
      </c>
      <c r="U234" t="str">
        <f t="shared" si="13"/>
        <v>Bull</v>
      </c>
      <c r="V234" t="s">
        <v>21</v>
      </c>
      <c r="W234" t="str">
        <f t="shared" si="14"/>
        <v>Uptrend</v>
      </c>
      <c r="X234" t="s">
        <v>25</v>
      </c>
      <c r="Y234">
        <v>24.1252</v>
      </c>
      <c r="Z234" t="str">
        <f t="shared" si="15"/>
        <v>Expensive</v>
      </c>
    </row>
    <row r="235" spans="1:26" x14ac:dyDescent="0.25">
      <c r="A235" s="1">
        <v>42522</v>
      </c>
      <c r="B235">
        <v>2098.86</v>
      </c>
      <c r="C235">
        <v>1151.923</v>
      </c>
      <c r="D235">
        <v>15.1</v>
      </c>
      <c r="E235">
        <v>3.44</v>
      </c>
      <c r="F235">
        <v>7.32</v>
      </c>
      <c r="G235">
        <v>2.1955</v>
      </c>
      <c r="H235">
        <v>2.9239999999999999</v>
      </c>
      <c r="I235">
        <v>3.5</v>
      </c>
      <c r="J235">
        <v>1320.6</v>
      </c>
      <c r="K235">
        <v>365.5</v>
      </c>
      <c r="L235">
        <v>0.4476</v>
      </c>
      <c r="M235">
        <v>1.05900002</v>
      </c>
      <c r="N235">
        <v>2.3199999299999998</v>
      </c>
      <c r="O235">
        <v>0.64099996999999997</v>
      </c>
      <c r="P235">
        <v>48.33</v>
      </c>
      <c r="Q235">
        <v>15.63</v>
      </c>
      <c r="R235">
        <v>1.4725999999999999</v>
      </c>
      <c r="S235">
        <f>MAX($B$2:B235)</f>
        <v>2107.39</v>
      </c>
      <c r="T235">
        <f t="shared" si="12"/>
        <v>-4.0476608506255351E-3</v>
      </c>
      <c r="U235" t="str">
        <f t="shared" si="13"/>
        <v>Bull</v>
      </c>
      <c r="V235" t="s">
        <v>21</v>
      </c>
      <c r="W235" t="str">
        <f t="shared" si="14"/>
        <v>Uptrend</v>
      </c>
      <c r="X235" t="s">
        <v>25</v>
      </c>
      <c r="Y235">
        <v>24.146999999999998</v>
      </c>
      <c r="Z235" t="str">
        <f t="shared" si="15"/>
        <v>Expensive</v>
      </c>
    </row>
    <row r="236" spans="1:26" x14ac:dyDescent="0.25">
      <c r="A236" s="1">
        <v>42552</v>
      </c>
      <c r="B236">
        <v>2173.6</v>
      </c>
      <c r="C236">
        <v>1219.9417000000001</v>
      </c>
      <c r="D236">
        <v>14.45</v>
      </c>
      <c r="E236">
        <v>3.27</v>
      </c>
      <c r="F236">
        <v>6.83</v>
      </c>
      <c r="G236">
        <v>2.2214999999999998</v>
      </c>
      <c r="H236">
        <v>2.8759999999999999</v>
      </c>
      <c r="I236">
        <v>3.28</v>
      </c>
      <c r="J236">
        <v>1357.5</v>
      </c>
      <c r="K236">
        <v>334.5</v>
      </c>
      <c r="L236">
        <v>0.49859999999999999</v>
      </c>
      <c r="M236">
        <v>1.0880000599999999</v>
      </c>
      <c r="N236">
        <v>2.2339999700000002</v>
      </c>
      <c r="O236">
        <v>0.71499997000000004</v>
      </c>
      <c r="P236">
        <v>41.6</v>
      </c>
      <c r="Q236">
        <v>11.87</v>
      </c>
      <c r="R236">
        <v>1.4543999999999999</v>
      </c>
      <c r="S236">
        <f>MAX($B$2:B236)</f>
        <v>2173.6</v>
      </c>
      <c r="T236">
        <f t="shared" si="12"/>
        <v>0</v>
      </c>
      <c r="U236" t="str">
        <f t="shared" si="13"/>
        <v>Bull</v>
      </c>
      <c r="V236" t="s">
        <v>22</v>
      </c>
      <c r="W236" t="str">
        <f t="shared" si="14"/>
        <v>Uptrend</v>
      </c>
      <c r="X236" t="s">
        <v>25</v>
      </c>
      <c r="Y236">
        <v>24.3978</v>
      </c>
      <c r="Z236" t="str">
        <f t="shared" si="15"/>
        <v>Expensive</v>
      </c>
    </row>
    <row r="237" spans="1:26" x14ac:dyDescent="0.25">
      <c r="A237" s="1">
        <v>42583</v>
      </c>
      <c r="B237">
        <v>2170.9499999999998</v>
      </c>
      <c r="C237">
        <v>1239.9070999999999</v>
      </c>
      <c r="D237">
        <v>13.62</v>
      </c>
      <c r="E237">
        <v>3.26</v>
      </c>
      <c r="F237">
        <v>6.37</v>
      </c>
      <c r="G237">
        <v>2.0775000000000001</v>
      </c>
      <c r="H237">
        <v>2.887</v>
      </c>
      <c r="I237">
        <v>3.32</v>
      </c>
      <c r="J237">
        <v>1311.4</v>
      </c>
      <c r="K237">
        <v>315.5</v>
      </c>
      <c r="L237">
        <v>0.59060000000000001</v>
      </c>
      <c r="M237">
        <v>1.17999995</v>
      </c>
      <c r="N237">
        <v>2.23200011</v>
      </c>
      <c r="O237">
        <v>0.80500000999999999</v>
      </c>
      <c r="P237">
        <v>44.7</v>
      </c>
      <c r="Q237">
        <v>13.42</v>
      </c>
      <c r="R237">
        <v>1.5826</v>
      </c>
      <c r="S237">
        <f>MAX($B$2:B237)</f>
        <v>2173.6</v>
      </c>
      <c r="T237">
        <f t="shared" si="12"/>
        <v>-1.2191755612808663E-3</v>
      </c>
      <c r="U237" t="str">
        <f t="shared" si="13"/>
        <v>Bull</v>
      </c>
      <c r="V237" t="s">
        <v>22</v>
      </c>
      <c r="W237" t="str">
        <f t="shared" si="14"/>
        <v>Uptrend</v>
      </c>
      <c r="X237" t="s">
        <v>25</v>
      </c>
      <c r="Y237">
        <v>24.368099999999998</v>
      </c>
      <c r="Z237" t="str">
        <f t="shared" si="15"/>
        <v>Expensive</v>
      </c>
    </row>
    <row r="238" spans="1:26" x14ac:dyDescent="0.25">
      <c r="A238" s="1">
        <v>42614</v>
      </c>
      <c r="B238">
        <v>2168.27</v>
      </c>
      <c r="C238">
        <v>1251.6460999999999</v>
      </c>
      <c r="D238">
        <v>13.09</v>
      </c>
      <c r="E238">
        <v>3.3</v>
      </c>
      <c r="F238">
        <v>6.24</v>
      </c>
      <c r="G238">
        <v>2.2105000000000001</v>
      </c>
      <c r="H238">
        <v>2.9060000000000001</v>
      </c>
      <c r="I238">
        <v>3.41</v>
      </c>
      <c r="J238">
        <v>1317.1</v>
      </c>
      <c r="K238">
        <v>336.75</v>
      </c>
      <c r="L238">
        <v>0.6008</v>
      </c>
      <c r="M238">
        <v>1.1150000099999999</v>
      </c>
      <c r="N238">
        <v>2.27699995</v>
      </c>
      <c r="O238">
        <v>0.73799998</v>
      </c>
      <c r="P238">
        <v>48.24</v>
      </c>
      <c r="Q238">
        <v>13.29</v>
      </c>
      <c r="R238">
        <v>1.5979000000000001</v>
      </c>
      <c r="S238">
        <f>MAX($B$2:B238)</f>
        <v>2173.6</v>
      </c>
      <c r="T238">
        <f t="shared" si="12"/>
        <v>-2.4521531100478136E-3</v>
      </c>
      <c r="U238" t="str">
        <f t="shared" si="13"/>
        <v>Bull</v>
      </c>
      <c r="V238" t="s">
        <v>22</v>
      </c>
      <c r="W238" t="str">
        <f t="shared" si="14"/>
        <v>Uptrend</v>
      </c>
      <c r="X238" t="s">
        <v>25</v>
      </c>
      <c r="Y238">
        <v>24.338000000000001</v>
      </c>
      <c r="Z238" t="str">
        <f t="shared" si="15"/>
        <v>Expensive</v>
      </c>
    </row>
    <row r="239" spans="1:26" x14ac:dyDescent="0.25">
      <c r="A239" s="1">
        <v>42644</v>
      </c>
      <c r="B239">
        <v>2126.15</v>
      </c>
      <c r="C239">
        <v>1191.3880999999999</v>
      </c>
      <c r="D239">
        <v>12.95</v>
      </c>
      <c r="E239">
        <v>3.41</v>
      </c>
      <c r="F239">
        <v>6.34</v>
      </c>
      <c r="G239">
        <v>2.2050000000000001</v>
      </c>
      <c r="H239">
        <v>3.0259999999999998</v>
      </c>
      <c r="I239">
        <v>3.51</v>
      </c>
      <c r="J239">
        <v>1273.0999999999999</v>
      </c>
      <c r="K239">
        <v>354.75</v>
      </c>
      <c r="L239">
        <v>0.65290000000000004</v>
      </c>
      <c r="M239">
        <v>1.3195999899999999</v>
      </c>
      <c r="N239">
        <v>2.6154000800000001</v>
      </c>
      <c r="O239">
        <v>0.85259998000000004</v>
      </c>
      <c r="P239">
        <v>46.86</v>
      </c>
      <c r="Q239">
        <v>17.059999999999999</v>
      </c>
      <c r="R239">
        <v>1.8272999999999999</v>
      </c>
      <c r="S239">
        <f>MAX($B$2:B239)</f>
        <v>2173.6</v>
      </c>
      <c r="T239">
        <f t="shared" si="12"/>
        <v>-2.1830143540669773E-2</v>
      </c>
      <c r="U239" t="str">
        <f t="shared" si="13"/>
        <v>Bull</v>
      </c>
      <c r="V239" t="s">
        <v>23</v>
      </c>
      <c r="W239" t="str">
        <f t="shared" si="14"/>
        <v>Uptrend</v>
      </c>
      <c r="X239" t="s">
        <v>25</v>
      </c>
      <c r="Y239">
        <v>22.486999999999998</v>
      </c>
      <c r="Z239" t="str">
        <f t="shared" si="15"/>
        <v>Cheap</v>
      </c>
    </row>
    <row r="240" spans="1:26" x14ac:dyDescent="0.25">
      <c r="A240" s="1">
        <v>42675</v>
      </c>
      <c r="B240">
        <v>2198.81</v>
      </c>
      <c r="C240">
        <v>1322.3394000000001</v>
      </c>
      <c r="D240">
        <v>12.69</v>
      </c>
      <c r="E240">
        <v>3.85</v>
      </c>
      <c r="F240">
        <v>6.58</v>
      </c>
      <c r="G240">
        <v>2.633</v>
      </c>
      <c r="H240">
        <v>3.3519999999999999</v>
      </c>
      <c r="I240">
        <v>3.86</v>
      </c>
      <c r="J240">
        <v>1173.9000000000001</v>
      </c>
      <c r="K240">
        <v>348.5</v>
      </c>
      <c r="L240">
        <v>0.78300000000000003</v>
      </c>
      <c r="M240">
        <v>1.778</v>
      </c>
      <c r="N240">
        <v>2.9470000299999999</v>
      </c>
      <c r="O240">
        <v>1.09099996</v>
      </c>
      <c r="P240">
        <v>49.44</v>
      </c>
      <c r="Q240">
        <v>13.33</v>
      </c>
      <c r="R240">
        <v>2.3845999999999998</v>
      </c>
      <c r="S240">
        <f>MAX($B$2:B240)</f>
        <v>2198.81</v>
      </c>
      <c r="T240">
        <f t="shared" si="12"/>
        <v>0</v>
      </c>
      <c r="U240" t="str">
        <f t="shared" si="13"/>
        <v>Bull</v>
      </c>
      <c r="V240" t="s">
        <v>23</v>
      </c>
      <c r="W240" t="str">
        <f t="shared" si="14"/>
        <v>Uptrend</v>
      </c>
      <c r="X240" t="s">
        <v>25</v>
      </c>
      <c r="Y240">
        <v>23.255500000000001</v>
      </c>
      <c r="Z240" t="str">
        <f t="shared" si="15"/>
        <v>Cheap</v>
      </c>
    </row>
    <row r="241" spans="1:26" x14ac:dyDescent="0.25">
      <c r="A241" s="1">
        <v>42705</v>
      </c>
      <c r="B241">
        <v>2238.83</v>
      </c>
      <c r="C241">
        <v>1357.1297</v>
      </c>
      <c r="D241">
        <v>11.49</v>
      </c>
      <c r="E241">
        <v>3.8</v>
      </c>
      <c r="F241">
        <v>6.19</v>
      </c>
      <c r="G241">
        <v>2.5055000000000001</v>
      </c>
      <c r="H241">
        <v>3.7240000000000002</v>
      </c>
      <c r="I241">
        <v>4.0599999999999996</v>
      </c>
      <c r="J241">
        <v>1151.7</v>
      </c>
      <c r="K241">
        <v>352</v>
      </c>
      <c r="L241">
        <v>0.82079999999999997</v>
      </c>
      <c r="M241">
        <v>1.9589999899999999</v>
      </c>
      <c r="N241">
        <v>3.0790000000000002</v>
      </c>
      <c r="O241">
        <v>1.2180000499999999</v>
      </c>
      <c r="P241">
        <v>53.72</v>
      </c>
      <c r="Q241">
        <v>14.04</v>
      </c>
      <c r="R241">
        <v>2.4502999999999999</v>
      </c>
      <c r="S241">
        <f>MAX($B$2:B241)</f>
        <v>2238.83</v>
      </c>
      <c r="T241">
        <f t="shared" si="12"/>
        <v>0</v>
      </c>
      <c r="U241" t="str">
        <f t="shared" si="13"/>
        <v>Bull</v>
      </c>
      <c r="V241" t="s">
        <v>23</v>
      </c>
      <c r="W241" t="str">
        <f t="shared" si="14"/>
        <v>Uptrend</v>
      </c>
      <c r="X241" t="s">
        <v>25</v>
      </c>
      <c r="Y241">
        <v>23.678799999999999</v>
      </c>
      <c r="Z241" t="str">
        <f t="shared" si="15"/>
        <v>Expensive</v>
      </c>
    </row>
    <row r="242" spans="1:26" x14ac:dyDescent="0.25">
      <c r="A242" s="1">
        <v>42736</v>
      </c>
      <c r="B242">
        <v>2278.87</v>
      </c>
      <c r="C242">
        <v>1361.8236999999999</v>
      </c>
      <c r="D242">
        <v>10.6</v>
      </c>
      <c r="E242">
        <v>3.76</v>
      </c>
      <c r="F242">
        <v>5.96</v>
      </c>
      <c r="G242">
        <v>2.7275</v>
      </c>
      <c r="H242">
        <v>3.117</v>
      </c>
      <c r="I242">
        <v>3.92</v>
      </c>
      <c r="J242">
        <v>1211.4000000000001</v>
      </c>
      <c r="K242">
        <v>359.75</v>
      </c>
      <c r="L242">
        <v>0.76959999999999995</v>
      </c>
      <c r="M242">
        <v>1.95099998</v>
      </c>
      <c r="N242">
        <v>3.0780000699999999</v>
      </c>
      <c r="O242">
        <v>1.21599996</v>
      </c>
      <c r="P242">
        <v>52.81</v>
      </c>
      <c r="Q242">
        <v>11.99</v>
      </c>
      <c r="R242">
        <v>2.4567999999999999</v>
      </c>
      <c r="S242">
        <f>MAX($B$2:B242)</f>
        <v>2278.87</v>
      </c>
      <c r="T242">
        <f t="shared" si="12"/>
        <v>0</v>
      </c>
      <c r="U242" t="str">
        <f t="shared" si="13"/>
        <v>Bull</v>
      </c>
      <c r="V242" t="s">
        <v>20</v>
      </c>
      <c r="W242" t="str">
        <f t="shared" si="14"/>
        <v>Uptrend</v>
      </c>
      <c r="X242" t="s">
        <v>24</v>
      </c>
      <c r="Y242">
        <v>22.722799999999999</v>
      </c>
      <c r="Z242" t="str">
        <f t="shared" si="15"/>
        <v>Cheap</v>
      </c>
    </row>
    <row r="243" spans="1:26" x14ac:dyDescent="0.25">
      <c r="A243" s="1">
        <v>42767</v>
      </c>
      <c r="B243">
        <v>2363.64</v>
      </c>
      <c r="C243">
        <v>1386.6839</v>
      </c>
      <c r="D243">
        <v>9.83</v>
      </c>
      <c r="E243">
        <v>3.66</v>
      </c>
      <c r="F243">
        <v>5.68</v>
      </c>
      <c r="G243">
        <v>2.714</v>
      </c>
      <c r="H243">
        <v>2.774</v>
      </c>
      <c r="I243">
        <v>3.95</v>
      </c>
      <c r="J243">
        <v>1253.9000000000001</v>
      </c>
      <c r="K243">
        <v>373.75</v>
      </c>
      <c r="L243">
        <v>0.84650000000000003</v>
      </c>
      <c r="M243">
        <v>1.8669999799999999</v>
      </c>
      <c r="N243">
        <v>2.9839999700000002</v>
      </c>
      <c r="O243">
        <v>1.2000000500000001</v>
      </c>
      <c r="P243">
        <v>54.01</v>
      </c>
      <c r="Q243">
        <v>12.92</v>
      </c>
      <c r="R243">
        <v>2.3935</v>
      </c>
      <c r="S243">
        <f>MAX($B$2:B243)</f>
        <v>2363.64</v>
      </c>
      <c r="T243">
        <f t="shared" si="12"/>
        <v>0</v>
      </c>
      <c r="U243" t="str">
        <f t="shared" si="13"/>
        <v>Bull</v>
      </c>
      <c r="V243" t="s">
        <v>20</v>
      </c>
      <c r="W243" t="str">
        <f t="shared" si="14"/>
        <v>Uptrend</v>
      </c>
      <c r="X243" t="s">
        <v>24</v>
      </c>
      <c r="Y243">
        <v>23.568100000000001</v>
      </c>
      <c r="Z243" t="str">
        <f t="shared" si="15"/>
        <v>Cheap</v>
      </c>
    </row>
    <row r="244" spans="1:26" x14ac:dyDescent="0.25">
      <c r="A244" s="1">
        <v>42795</v>
      </c>
      <c r="B244">
        <v>2362.7199999999998</v>
      </c>
      <c r="C244">
        <v>1385.9196999999999</v>
      </c>
      <c r="D244">
        <v>10.37</v>
      </c>
      <c r="E244">
        <v>3.73</v>
      </c>
      <c r="F244">
        <v>5.9</v>
      </c>
      <c r="G244">
        <v>2.6524999999999999</v>
      </c>
      <c r="H244">
        <v>3.19</v>
      </c>
      <c r="I244">
        <v>4.01</v>
      </c>
      <c r="J244">
        <v>1251.2</v>
      </c>
      <c r="K244">
        <v>364.25</v>
      </c>
      <c r="L244">
        <v>1.0266999999999999</v>
      </c>
      <c r="M244">
        <v>1.96599996</v>
      </c>
      <c r="N244">
        <v>3.0339999199999999</v>
      </c>
      <c r="O244">
        <v>1.28600001</v>
      </c>
      <c r="P244">
        <v>50.6</v>
      </c>
      <c r="Q244">
        <v>12.37</v>
      </c>
      <c r="R244">
        <v>2.3900999999999999</v>
      </c>
      <c r="S244">
        <f>MAX($B$2:B244)</f>
        <v>2363.64</v>
      </c>
      <c r="T244">
        <f t="shared" si="12"/>
        <v>-3.8923017041515325E-4</v>
      </c>
      <c r="U244" t="str">
        <f t="shared" si="13"/>
        <v>Bull</v>
      </c>
      <c r="V244" t="s">
        <v>20</v>
      </c>
      <c r="W244" t="str">
        <f t="shared" si="14"/>
        <v>Uptrend</v>
      </c>
      <c r="X244" t="s">
        <v>24</v>
      </c>
      <c r="Y244">
        <v>23.558900000000001</v>
      </c>
      <c r="Z244" t="str">
        <f t="shared" si="15"/>
        <v>Cheap</v>
      </c>
    </row>
    <row r="245" spans="1:26" x14ac:dyDescent="0.25">
      <c r="A245" s="1">
        <v>42826</v>
      </c>
      <c r="B245">
        <v>2384.1999999999998</v>
      </c>
      <c r="C245">
        <v>1400.4282000000001</v>
      </c>
      <c r="D245">
        <v>10.3</v>
      </c>
      <c r="E245">
        <v>3.63</v>
      </c>
      <c r="F245">
        <v>5.7</v>
      </c>
      <c r="G245">
        <v>2.6074999999999999</v>
      </c>
      <c r="H245">
        <v>3.2759999999999998</v>
      </c>
      <c r="I245">
        <v>3.87</v>
      </c>
      <c r="J245">
        <v>1268.3</v>
      </c>
      <c r="K245">
        <v>366.5</v>
      </c>
      <c r="L245">
        <v>1.073</v>
      </c>
      <c r="M245">
        <v>1.8240000000000001</v>
      </c>
      <c r="N245">
        <v>2.97000003</v>
      </c>
      <c r="O245">
        <v>1.26199996</v>
      </c>
      <c r="P245">
        <v>49.33</v>
      </c>
      <c r="Q245">
        <v>10.82</v>
      </c>
      <c r="R245">
        <v>2.2833999999999999</v>
      </c>
      <c r="S245">
        <f>MAX($B$2:B245)</f>
        <v>2384.1999999999998</v>
      </c>
      <c r="T245">
        <f t="shared" si="12"/>
        <v>0</v>
      </c>
      <c r="U245" t="str">
        <f t="shared" si="13"/>
        <v>Bull</v>
      </c>
      <c r="V245" t="s">
        <v>21</v>
      </c>
      <c r="W245" t="str">
        <f t="shared" si="14"/>
        <v>Uptrend</v>
      </c>
      <c r="X245" t="s">
        <v>24</v>
      </c>
      <c r="Y245">
        <v>22.9206</v>
      </c>
      <c r="Z245" t="str">
        <f t="shared" si="15"/>
        <v>Cheap</v>
      </c>
    </row>
    <row r="246" spans="1:26" x14ac:dyDescent="0.25">
      <c r="A246" s="1">
        <v>42856</v>
      </c>
      <c r="B246">
        <v>2411.8000000000002</v>
      </c>
      <c r="C246">
        <v>1370.2080000000001</v>
      </c>
      <c r="D246">
        <v>10.029999999999999</v>
      </c>
      <c r="E246">
        <v>3.53</v>
      </c>
      <c r="F246">
        <v>5.57</v>
      </c>
      <c r="G246">
        <v>2.58</v>
      </c>
      <c r="H246">
        <v>3.0710000000000002</v>
      </c>
      <c r="I246">
        <v>3.85</v>
      </c>
      <c r="J246">
        <v>1275.4000000000001</v>
      </c>
      <c r="K246">
        <v>372</v>
      </c>
      <c r="L246">
        <v>1.1554</v>
      </c>
      <c r="M246">
        <v>1.75600004</v>
      </c>
      <c r="N246">
        <v>2.8770000900000001</v>
      </c>
      <c r="O246">
        <v>1.28600001</v>
      </c>
      <c r="P246">
        <v>48.32</v>
      </c>
      <c r="Q246">
        <v>10.41</v>
      </c>
      <c r="R246">
        <v>2.2058</v>
      </c>
      <c r="S246">
        <f>MAX($B$2:B246)</f>
        <v>2411.8000000000002</v>
      </c>
      <c r="T246">
        <f t="shared" si="12"/>
        <v>0</v>
      </c>
      <c r="U246" t="str">
        <f t="shared" si="13"/>
        <v>Bull</v>
      </c>
      <c r="V246" t="s">
        <v>21</v>
      </c>
      <c r="W246" t="str">
        <f t="shared" si="14"/>
        <v>Uptrend</v>
      </c>
      <c r="X246" t="s">
        <v>24</v>
      </c>
      <c r="Y246">
        <v>23.1859</v>
      </c>
      <c r="Z246" t="str">
        <f t="shared" si="15"/>
        <v>Cheap</v>
      </c>
    </row>
    <row r="247" spans="1:26" x14ac:dyDescent="0.25">
      <c r="A247" s="1">
        <v>42887</v>
      </c>
      <c r="B247">
        <v>2423.41</v>
      </c>
      <c r="C247">
        <v>1415.3586</v>
      </c>
      <c r="D247">
        <v>10.56</v>
      </c>
      <c r="E247">
        <v>3.57</v>
      </c>
      <c r="F247">
        <v>5.71</v>
      </c>
      <c r="G247">
        <v>2.7109999999999999</v>
      </c>
      <c r="H247">
        <v>3.0350000000000001</v>
      </c>
      <c r="I247">
        <v>3.68</v>
      </c>
      <c r="J247">
        <v>1242.3</v>
      </c>
      <c r="K247">
        <v>381</v>
      </c>
      <c r="L247">
        <v>1.2301</v>
      </c>
      <c r="M247">
        <v>1.85000002</v>
      </c>
      <c r="N247">
        <v>2.8139998899999998</v>
      </c>
      <c r="O247">
        <v>1.37300003</v>
      </c>
      <c r="P247">
        <v>46.04</v>
      </c>
      <c r="Q247">
        <v>11.18</v>
      </c>
      <c r="R247">
        <v>2.3050000000000002</v>
      </c>
      <c r="S247">
        <f>MAX($B$2:B247)</f>
        <v>2423.41</v>
      </c>
      <c r="T247">
        <f t="shared" si="12"/>
        <v>0</v>
      </c>
      <c r="U247" t="str">
        <f t="shared" si="13"/>
        <v>Bull</v>
      </c>
      <c r="V247" t="s">
        <v>21</v>
      </c>
      <c r="W247" t="str">
        <f t="shared" si="14"/>
        <v>Uptrend</v>
      </c>
      <c r="X247" t="s">
        <v>24</v>
      </c>
      <c r="Y247">
        <v>23.297499999999999</v>
      </c>
      <c r="Z247" t="str">
        <f t="shared" si="15"/>
        <v>Cheap</v>
      </c>
    </row>
    <row r="248" spans="1:26" x14ac:dyDescent="0.25">
      <c r="A248" s="1">
        <v>42917</v>
      </c>
      <c r="B248">
        <v>2470.3000000000002</v>
      </c>
      <c r="C248">
        <v>1425.1442</v>
      </c>
      <c r="D248">
        <v>10.199999999999999</v>
      </c>
      <c r="E248">
        <v>3.48</v>
      </c>
      <c r="F248">
        <v>5.51</v>
      </c>
      <c r="G248">
        <v>2.8915000000000002</v>
      </c>
      <c r="H248">
        <v>2.794</v>
      </c>
      <c r="I248">
        <v>3.7</v>
      </c>
      <c r="J248">
        <v>1273.4000000000001</v>
      </c>
      <c r="K248">
        <v>370.75</v>
      </c>
      <c r="L248">
        <v>1.2222999999999999</v>
      </c>
      <c r="M248">
        <v>1.829</v>
      </c>
      <c r="N248">
        <v>2.8898999700000001</v>
      </c>
      <c r="O248">
        <v>1.3472000399999999</v>
      </c>
      <c r="P248">
        <v>50.17</v>
      </c>
      <c r="Q248">
        <v>10.26</v>
      </c>
      <c r="R248">
        <v>2.2968999999999999</v>
      </c>
      <c r="S248">
        <f>MAX($B$2:B248)</f>
        <v>2470.3000000000002</v>
      </c>
      <c r="T248">
        <f t="shared" si="12"/>
        <v>0</v>
      </c>
      <c r="U248" t="str">
        <f t="shared" si="13"/>
        <v>Bull</v>
      </c>
      <c r="V248" t="s">
        <v>22</v>
      </c>
      <c r="W248" t="str">
        <f t="shared" si="14"/>
        <v>Uptrend</v>
      </c>
      <c r="X248" t="s">
        <v>24</v>
      </c>
      <c r="Y248">
        <v>23.069700000000001</v>
      </c>
      <c r="Z248" t="str">
        <f t="shared" si="15"/>
        <v>Cheap</v>
      </c>
    </row>
    <row r="249" spans="1:26" x14ac:dyDescent="0.25">
      <c r="A249" s="1">
        <v>42948</v>
      </c>
      <c r="B249">
        <v>2471.65</v>
      </c>
      <c r="C249">
        <v>1405.2764999999999</v>
      </c>
      <c r="D249">
        <v>10.62</v>
      </c>
      <c r="E249">
        <v>3.44</v>
      </c>
      <c r="F249">
        <v>5.63</v>
      </c>
      <c r="G249">
        <v>3.0985</v>
      </c>
      <c r="H249">
        <v>3.04</v>
      </c>
      <c r="I249">
        <v>3.63</v>
      </c>
      <c r="J249">
        <v>1322.2</v>
      </c>
      <c r="K249">
        <v>357.75</v>
      </c>
      <c r="L249">
        <v>1.2248000000000001</v>
      </c>
      <c r="M249">
        <v>1.72000003</v>
      </c>
      <c r="N249">
        <v>2.7400000100000002</v>
      </c>
      <c r="O249">
        <v>1.329</v>
      </c>
      <c r="P249">
        <v>47.23</v>
      </c>
      <c r="Q249">
        <v>10.59</v>
      </c>
      <c r="R249">
        <v>2.12</v>
      </c>
      <c r="S249">
        <f>MAX($B$2:B249)</f>
        <v>2471.65</v>
      </c>
      <c r="T249">
        <f t="shared" si="12"/>
        <v>0</v>
      </c>
      <c r="U249" t="str">
        <f t="shared" si="13"/>
        <v>Bull</v>
      </c>
      <c r="V249" t="s">
        <v>22</v>
      </c>
      <c r="W249" t="str">
        <f t="shared" si="14"/>
        <v>Uptrend</v>
      </c>
      <c r="X249" t="s">
        <v>24</v>
      </c>
      <c r="Y249">
        <v>23.0823</v>
      </c>
      <c r="Z249" t="str">
        <f t="shared" si="15"/>
        <v>Cheap</v>
      </c>
    </row>
    <row r="250" spans="1:26" x14ac:dyDescent="0.25">
      <c r="A250" s="1">
        <v>42979</v>
      </c>
      <c r="B250">
        <v>2519.36</v>
      </c>
      <c r="C250">
        <v>1490.8614</v>
      </c>
      <c r="D250">
        <v>10.34</v>
      </c>
      <c r="E250">
        <v>3.51</v>
      </c>
      <c r="F250">
        <v>5.53</v>
      </c>
      <c r="G250">
        <v>2.9550000000000001</v>
      </c>
      <c r="H250">
        <v>3.0070000000000001</v>
      </c>
      <c r="I250">
        <v>3.63</v>
      </c>
      <c r="J250">
        <v>1284.8</v>
      </c>
      <c r="K250">
        <v>355.25</v>
      </c>
      <c r="L250">
        <v>1.2996000000000001</v>
      </c>
      <c r="M250">
        <v>1.89300001</v>
      </c>
      <c r="N250">
        <v>2.86899996</v>
      </c>
      <c r="O250">
        <v>1.4550000400000001</v>
      </c>
      <c r="P250">
        <v>51.67</v>
      </c>
      <c r="Q250">
        <v>9.51</v>
      </c>
      <c r="R250">
        <v>2.3357999999999999</v>
      </c>
      <c r="S250">
        <f>MAX($B$2:B250)</f>
        <v>2519.36</v>
      </c>
      <c r="T250">
        <f t="shared" si="12"/>
        <v>0</v>
      </c>
      <c r="U250" t="str">
        <f t="shared" si="13"/>
        <v>Bull</v>
      </c>
      <c r="V250" t="s">
        <v>22</v>
      </c>
      <c r="W250" t="str">
        <f t="shared" si="14"/>
        <v>Uptrend</v>
      </c>
      <c r="X250" t="s">
        <v>24</v>
      </c>
      <c r="Y250">
        <v>23.527799999999999</v>
      </c>
      <c r="Z250" t="str">
        <f t="shared" si="15"/>
        <v>Expensive</v>
      </c>
    </row>
    <row r="251" spans="1:26" x14ac:dyDescent="0.25">
      <c r="A251" s="1">
        <v>43009</v>
      </c>
      <c r="B251">
        <v>2575.2600000000002</v>
      </c>
      <c r="C251">
        <v>1502.5345</v>
      </c>
      <c r="D251">
        <v>10.53</v>
      </c>
      <c r="E251">
        <v>3.51</v>
      </c>
      <c r="F251">
        <v>5.56</v>
      </c>
      <c r="G251">
        <v>3.101</v>
      </c>
      <c r="H251">
        <v>2.8959999999999999</v>
      </c>
      <c r="I251">
        <v>3.6</v>
      </c>
      <c r="J251">
        <v>1270.5</v>
      </c>
      <c r="K251">
        <v>345.75</v>
      </c>
      <c r="L251">
        <v>1.4313</v>
      </c>
      <c r="M251">
        <v>1.9950000000000001</v>
      </c>
      <c r="N251">
        <v>2.8829999000000002</v>
      </c>
      <c r="O251">
        <v>1.57599998</v>
      </c>
      <c r="P251">
        <v>54.38</v>
      </c>
      <c r="Q251">
        <v>10.18</v>
      </c>
      <c r="R251">
        <v>2.3797999999999999</v>
      </c>
      <c r="S251">
        <f>MAX($B$2:B251)</f>
        <v>2575.2600000000002</v>
      </c>
      <c r="T251">
        <f t="shared" si="12"/>
        <v>0</v>
      </c>
      <c r="U251" t="str">
        <f t="shared" si="13"/>
        <v>Bull</v>
      </c>
      <c r="V251" t="s">
        <v>23</v>
      </c>
      <c r="W251" t="str">
        <f t="shared" si="14"/>
        <v>Uptrend</v>
      </c>
      <c r="X251" t="s">
        <v>24</v>
      </c>
      <c r="Y251">
        <v>23.437000000000001</v>
      </c>
      <c r="Z251" t="str">
        <f t="shared" si="15"/>
        <v>Expensive</v>
      </c>
    </row>
    <row r="252" spans="1:26" x14ac:dyDescent="0.25">
      <c r="A252" s="1">
        <v>43040</v>
      </c>
      <c r="B252">
        <v>2647.58</v>
      </c>
      <c r="C252">
        <v>1544.1405</v>
      </c>
      <c r="D252">
        <v>10.81</v>
      </c>
      <c r="E252">
        <v>3.62</v>
      </c>
      <c r="F252">
        <v>5.78</v>
      </c>
      <c r="G252">
        <v>3.0640000000000001</v>
      </c>
      <c r="H252">
        <v>3.0249999999999999</v>
      </c>
      <c r="I252">
        <v>3.57</v>
      </c>
      <c r="J252">
        <v>1276.7</v>
      </c>
      <c r="K252">
        <v>355.75</v>
      </c>
      <c r="L252">
        <v>1.6202000000000001</v>
      </c>
      <c r="M252">
        <v>2.1059999500000002</v>
      </c>
      <c r="N252">
        <v>2.8239998800000001</v>
      </c>
      <c r="O252">
        <v>1.7660000300000001</v>
      </c>
      <c r="P252">
        <v>57.4</v>
      </c>
      <c r="Q252">
        <v>11.28</v>
      </c>
      <c r="R252">
        <v>2.4127999999999998</v>
      </c>
      <c r="S252">
        <f>MAX($B$2:B252)</f>
        <v>2647.58</v>
      </c>
      <c r="T252">
        <f t="shared" si="12"/>
        <v>0</v>
      </c>
      <c r="U252" t="str">
        <f t="shared" si="13"/>
        <v>Bull</v>
      </c>
      <c r="V252" t="s">
        <v>23</v>
      </c>
      <c r="W252" t="str">
        <f t="shared" si="14"/>
        <v>Uptrend</v>
      </c>
      <c r="X252" t="s">
        <v>24</v>
      </c>
      <c r="Y252">
        <v>24.095199999999998</v>
      </c>
      <c r="Z252" t="str">
        <f t="shared" si="15"/>
        <v>Expensive</v>
      </c>
    </row>
    <row r="253" spans="1:26" x14ac:dyDescent="0.25">
      <c r="A253" s="1">
        <v>43070</v>
      </c>
      <c r="B253">
        <v>2673.61</v>
      </c>
      <c r="C253">
        <v>1535.5111999999999</v>
      </c>
      <c r="D253">
        <v>10.53</v>
      </c>
      <c r="E253">
        <v>3.59</v>
      </c>
      <c r="F253">
        <v>5.84</v>
      </c>
      <c r="G253">
        <v>3.3005</v>
      </c>
      <c r="H253">
        <v>2.9529999999999998</v>
      </c>
      <c r="I253">
        <v>3.51</v>
      </c>
      <c r="J253">
        <v>1309.3</v>
      </c>
      <c r="K253">
        <v>350.75</v>
      </c>
      <c r="L253">
        <v>1.7367999999999999</v>
      </c>
      <c r="M253">
        <v>2.23799992</v>
      </c>
      <c r="N253">
        <v>2.7579999000000002</v>
      </c>
      <c r="O253">
        <v>1.91100001</v>
      </c>
      <c r="P253">
        <v>60.42</v>
      </c>
      <c r="Q253">
        <v>11.04</v>
      </c>
      <c r="R253">
        <v>2.4098999999999999</v>
      </c>
      <c r="S253">
        <f>MAX($B$2:B253)</f>
        <v>2673.61</v>
      </c>
      <c r="T253">
        <f t="shared" si="12"/>
        <v>0</v>
      </c>
      <c r="U253" t="str">
        <f t="shared" si="13"/>
        <v>Bull</v>
      </c>
      <c r="V253" t="s">
        <v>23</v>
      </c>
      <c r="W253" t="str">
        <f t="shared" si="14"/>
        <v>Uptrend</v>
      </c>
      <c r="X253" t="s">
        <v>24</v>
      </c>
      <c r="Y253">
        <v>24.332100000000001</v>
      </c>
      <c r="Z253" t="str">
        <f t="shared" si="15"/>
        <v>Expensive</v>
      </c>
    </row>
    <row r="254" spans="1:26" x14ac:dyDescent="0.25">
      <c r="A254" s="1">
        <v>43101</v>
      </c>
      <c r="B254">
        <v>2823.81</v>
      </c>
      <c r="C254">
        <v>1574.9821999999999</v>
      </c>
      <c r="D254">
        <v>10.130000000000001</v>
      </c>
      <c r="E254">
        <v>3.76</v>
      </c>
      <c r="F254">
        <v>5.8</v>
      </c>
      <c r="G254">
        <v>3.1955</v>
      </c>
      <c r="H254">
        <v>2.9950000000000001</v>
      </c>
      <c r="I254">
        <v>3.55</v>
      </c>
      <c r="J254">
        <v>1343.1</v>
      </c>
      <c r="K254">
        <v>361.5</v>
      </c>
      <c r="L254">
        <v>1.9178999999999999</v>
      </c>
      <c r="M254">
        <v>2.50900006</v>
      </c>
      <c r="N254">
        <v>2.9749998999999998</v>
      </c>
      <c r="O254">
        <v>2.12800002</v>
      </c>
      <c r="P254">
        <v>64.73</v>
      </c>
      <c r="Q254">
        <v>13.58</v>
      </c>
      <c r="R254">
        <v>2.7073999999999998</v>
      </c>
      <c r="S254">
        <f>MAX($B$2:B254)</f>
        <v>2823.81</v>
      </c>
      <c r="T254">
        <f t="shared" si="12"/>
        <v>0</v>
      </c>
      <c r="U254" t="str">
        <f t="shared" si="13"/>
        <v>Bull</v>
      </c>
      <c r="V254" t="s">
        <v>20</v>
      </c>
      <c r="W254" t="str">
        <f t="shared" si="14"/>
        <v>Uptrend</v>
      </c>
      <c r="X254" t="s">
        <v>24</v>
      </c>
      <c r="Y254">
        <v>24.461300000000001</v>
      </c>
      <c r="Z254" t="str">
        <f t="shared" si="15"/>
        <v>Expensive</v>
      </c>
    </row>
    <row r="255" spans="1:26" x14ac:dyDescent="0.25">
      <c r="A255" s="1">
        <v>43132</v>
      </c>
      <c r="B255">
        <v>2713.83</v>
      </c>
      <c r="C255">
        <v>1512.4459999999999</v>
      </c>
      <c r="D255">
        <v>10.35</v>
      </c>
      <c r="E255">
        <v>4.0199999999999996</v>
      </c>
      <c r="F255">
        <v>6.13</v>
      </c>
      <c r="G255">
        <v>3.1324999999999998</v>
      </c>
      <c r="H255">
        <v>2.6669999999999998</v>
      </c>
      <c r="I255">
        <v>3.82</v>
      </c>
      <c r="J255">
        <v>1317.9</v>
      </c>
      <c r="K255">
        <v>382</v>
      </c>
      <c r="L255">
        <v>2.0642999999999998</v>
      </c>
      <c r="M255">
        <v>2.6649999599999998</v>
      </c>
      <c r="N255">
        <v>3.16300011</v>
      </c>
      <c r="O255">
        <v>2.2660000299999998</v>
      </c>
      <c r="P255">
        <v>61.64</v>
      </c>
      <c r="Q255">
        <v>19.850000000000001</v>
      </c>
      <c r="R255">
        <v>2.8641999999999999</v>
      </c>
      <c r="S255">
        <f>MAX($B$2:B255)</f>
        <v>2823.81</v>
      </c>
      <c r="T255">
        <f t="shared" si="12"/>
        <v>-3.8947379604151844E-2</v>
      </c>
      <c r="U255" t="str">
        <f t="shared" si="13"/>
        <v>Bull</v>
      </c>
      <c r="V255" t="s">
        <v>20</v>
      </c>
      <c r="W255" t="str">
        <f t="shared" si="14"/>
        <v>Uptrend</v>
      </c>
      <c r="X255" t="s">
        <v>24</v>
      </c>
      <c r="Y255">
        <v>23.508600000000001</v>
      </c>
      <c r="Z255" t="str">
        <f t="shared" si="15"/>
        <v>Cheap</v>
      </c>
    </row>
    <row r="256" spans="1:26" x14ac:dyDescent="0.25">
      <c r="A256" s="1">
        <v>43160</v>
      </c>
      <c r="B256">
        <v>2640.87</v>
      </c>
      <c r="C256">
        <v>1529.4266</v>
      </c>
      <c r="D256">
        <v>10.46</v>
      </c>
      <c r="E256">
        <v>4.0999999999999996</v>
      </c>
      <c r="F256">
        <v>6.3</v>
      </c>
      <c r="G256">
        <v>3.0255000000000001</v>
      </c>
      <c r="H256">
        <v>2.7330000000000001</v>
      </c>
      <c r="I256">
        <v>3.87</v>
      </c>
      <c r="J256">
        <v>1327.3</v>
      </c>
      <c r="K256">
        <v>387.75</v>
      </c>
      <c r="L256">
        <v>2.0979000000000001</v>
      </c>
      <c r="M256">
        <v>2.56200004</v>
      </c>
      <c r="N256">
        <v>2.9719998799999998</v>
      </c>
      <c r="O256">
        <v>2.2699999800000001</v>
      </c>
      <c r="P256">
        <v>64.94</v>
      </c>
      <c r="Q256">
        <v>19.97</v>
      </c>
      <c r="R256">
        <v>2.7389000000000001</v>
      </c>
      <c r="S256">
        <f>MAX($B$2:B256)</f>
        <v>2823.81</v>
      </c>
      <c r="T256">
        <f t="shared" si="12"/>
        <v>-6.4784812009306594E-2</v>
      </c>
      <c r="U256" t="str">
        <f t="shared" si="13"/>
        <v>Bull</v>
      </c>
      <c r="V256" t="s">
        <v>20</v>
      </c>
      <c r="W256" t="str">
        <f t="shared" si="14"/>
        <v>Uptrend</v>
      </c>
      <c r="X256" t="s">
        <v>24</v>
      </c>
      <c r="Y256">
        <v>22.8766</v>
      </c>
      <c r="Z256" t="str">
        <f t="shared" si="15"/>
        <v>Cheap</v>
      </c>
    </row>
    <row r="257" spans="1:26" x14ac:dyDescent="0.25">
      <c r="A257" s="1">
        <v>43191</v>
      </c>
      <c r="B257">
        <v>2648.05</v>
      </c>
      <c r="C257">
        <v>1541.8837000000001</v>
      </c>
      <c r="D257">
        <v>10.02</v>
      </c>
      <c r="E257">
        <v>4.2699999999999996</v>
      </c>
      <c r="F257">
        <v>6.25</v>
      </c>
      <c r="G257">
        <v>3.0739999999999998</v>
      </c>
      <c r="H257">
        <v>2.7629999999999999</v>
      </c>
      <c r="I257">
        <v>3.85</v>
      </c>
      <c r="J257">
        <v>1319.2</v>
      </c>
      <c r="K257">
        <v>400.75</v>
      </c>
      <c r="L257">
        <v>2.2391000000000001</v>
      </c>
      <c r="M257">
        <v>2.8039000000000001</v>
      </c>
      <c r="N257">
        <v>3.1270000900000001</v>
      </c>
      <c r="O257">
        <v>2.48370004</v>
      </c>
      <c r="P257">
        <v>68.569999999999993</v>
      </c>
      <c r="Q257">
        <v>15.93</v>
      </c>
      <c r="R257">
        <v>2.9544999999999999</v>
      </c>
      <c r="S257">
        <f>MAX($B$2:B257)</f>
        <v>2823.81</v>
      </c>
      <c r="T257">
        <f t="shared" si="12"/>
        <v>-6.2242148019873773E-2</v>
      </c>
      <c r="U257" t="str">
        <f t="shared" si="13"/>
        <v>Bull</v>
      </c>
      <c r="V257" t="s">
        <v>21</v>
      </c>
      <c r="W257" t="str">
        <f t="shared" si="14"/>
        <v>Uptrend</v>
      </c>
      <c r="X257" t="s">
        <v>24</v>
      </c>
      <c r="Y257">
        <v>21.6203</v>
      </c>
      <c r="Z257" t="str">
        <f t="shared" si="15"/>
        <v>Cheap</v>
      </c>
    </row>
    <row r="258" spans="1:26" x14ac:dyDescent="0.25">
      <c r="A258" s="1">
        <v>43221</v>
      </c>
      <c r="B258">
        <v>2705.27</v>
      </c>
      <c r="C258">
        <v>1633.6095</v>
      </c>
      <c r="D258">
        <v>9.85</v>
      </c>
      <c r="E258">
        <v>4.2699999999999996</v>
      </c>
      <c r="F258">
        <v>6.31</v>
      </c>
      <c r="G258">
        <v>3.0649999999999999</v>
      </c>
      <c r="H258">
        <v>2.952</v>
      </c>
      <c r="I258">
        <v>4</v>
      </c>
      <c r="J258">
        <v>1304.7</v>
      </c>
      <c r="K258">
        <v>394</v>
      </c>
      <c r="L258">
        <v>2.2362000000000002</v>
      </c>
      <c r="M258">
        <v>2.6830000900000002</v>
      </c>
      <c r="N258">
        <v>3.0250001000000002</v>
      </c>
      <c r="O258">
        <v>2.4159998900000001</v>
      </c>
      <c r="P258">
        <v>67.040000000000006</v>
      </c>
      <c r="Q258">
        <v>15.43</v>
      </c>
      <c r="R258">
        <v>2.8607999999999998</v>
      </c>
      <c r="S258">
        <f>MAX($B$2:B258)</f>
        <v>2823.81</v>
      </c>
      <c r="T258">
        <f t="shared" si="12"/>
        <v>-4.1978745028879411E-2</v>
      </c>
      <c r="U258" t="str">
        <f t="shared" si="13"/>
        <v>Bull</v>
      </c>
      <c r="V258" t="s">
        <v>21</v>
      </c>
      <c r="W258" t="str">
        <f t="shared" si="14"/>
        <v>Uptrend</v>
      </c>
      <c r="X258" t="s">
        <v>24</v>
      </c>
      <c r="Y258">
        <v>22.087399999999999</v>
      </c>
      <c r="Z258" t="str">
        <f t="shared" si="15"/>
        <v>Cheap</v>
      </c>
    </row>
    <row r="259" spans="1:26" x14ac:dyDescent="0.25">
      <c r="A259" s="1">
        <v>43252</v>
      </c>
      <c r="B259">
        <v>2718.37</v>
      </c>
      <c r="C259">
        <v>1643.0693000000001</v>
      </c>
      <c r="D259">
        <v>10.039999999999999</v>
      </c>
      <c r="E259">
        <v>4.41</v>
      </c>
      <c r="F259">
        <v>6.44</v>
      </c>
      <c r="G259">
        <v>2.9660000000000002</v>
      </c>
      <c r="H259">
        <v>2.9239999999999999</v>
      </c>
      <c r="I259">
        <v>3.96</v>
      </c>
      <c r="J259">
        <v>1254.5</v>
      </c>
      <c r="K259">
        <v>359.5</v>
      </c>
      <c r="L259">
        <v>2.3250000000000002</v>
      </c>
      <c r="M259">
        <v>2.7179999399999999</v>
      </c>
      <c r="N259">
        <v>2.96700001</v>
      </c>
      <c r="O259">
        <v>2.5160000299999998</v>
      </c>
      <c r="P259">
        <v>74.150000000000006</v>
      </c>
      <c r="Q259">
        <v>16.09</v>
      </c>
      <c r="R259">
        <v>2.8620000000000001</v>
      </c>
      <c r="S259">
        <f>MAX($B$2:B259)</f>
        <v>2823.81</v>
      </c>
      <c r="T259">
        <f t="shared" ref="T259:T322" si="16">(B259-S259)/S259</f>
        <v>-3.7339622708326713E-2</v>
      </c>
      <c r="U259" t="str">
        <f t="shared" ref="U259:U322" si="17">IF(T259&lt;=-0.2,"Bear","Bull")</f>
        <v>Bull</v>
      </c>
      <c r="V259" t="s">
        <v>21</v>
      </c>
      <c r="W259" t="str">
        <f t="shared" si="14"/>
        <v>Uptrend</v>
      </c>
      <c r="X259" t="s">
        <v>24</v>
      </c>
      <c r="Y259">
        <v>22.194400000000002</v>
      </c>
      <c r="Z259" t="str">
        <f t="shared" si="15"/>
        <v>Cheap</v>
      </c>
    </row>
    <row r="260" spans="1:26" x14ac:dyDescent="0.25">
      <c r="A260" s="1">
        <v>43282</v>
      </c>
      <c r="B260">
        <v>2816.29</v>
      </c>
      <c r="C260">
        <v>1670.8046999999999</v>
      </c>
      <c r="D260">
        <v>9.76</v>
      </c>
      <c r="E260">
        <v>4.3600000000000003</v>
      </c>
      <c r="F260">
        <v>6.31</v>
      </c>
      <c r="G260">
        <v>2.8315000000000001</v>
      </c>
      <c r="H260">
        <v>2.782</v>
      </c>
      <c r="I260">
        <v>3.87</v>
      </c>
      <c r="J260">
        <v>1233.5999999999999</v>
      </c>
      <c r="K260">
        <v>372.25</v>
      </c>
      <c r="L260">
        <v>2.4165000000000001</v>
      </c>
      <c r="M260">
        <v>2.85100007</v>
      </c>
      <c r="N260">
        <v>3.10700011</v>
      </c>
      <c r="O260">
        <v>2.6649999599999998</v>
      </c>
      <c r="P260">
        <v>68.760000000000005</v>
      </c>
      <c r="Q260">
        <v>12.83</v>
      </c>
      <c r="R260">
        <v>2.9626000000000001</v>
      </c>
      <c r="S260">
        <f>MAX($B$2:B260)</f>
        <v>2823.81</v>
      </c>
      <c r="T260">
        <f t="shared" si="16"/>
        <v>-2.6630686908821707E-3</v>
      </c>
      <c r="U260" t="str">
        <f t="shared" si="17"/>
        <v>Bull</v>
      </c>
      <c r="V260" t="s">
        <v>22</v>
      </c>
      <c r="W260" t="str">
        <f t="shared" si="14"/>
        <v>Uptrend</v>
      </c>
      <c r="X260" t="s">
        <v>24</v>
      </c>
      <c r="Y260">
        <v>21.599</v>
      </c>
      <c r="Z260" t="str">
        <f t="shared" si="15"/>
        <v>Cheap</v>
      </c>
    </row>
    <row r="261" spans="1:26" x14ac:dyDescent="0.25">
      <c r="A261" s="1">
        <v>43313</v>
      </c>
      <c r="B261">
        <v>2901.52</v>
      </c>
      <c r="C261">
        <v>1740.7529999999999</v>
      </c>
      <c r="D261">
        <v>9.7799999999999994</v>
      </c>
      <c r="E261">
        <v>4.33</v>
      </c>
      <c r="F261">
        <v>6.25</v>
      </c>
      <c r="G261">
        <v>2.6709999999999998</v>
      </c>
      <c r="H261">
        <v>2.9159999999999999</v>
      </c>
      <c r="I261">
        <v>3.88</v>
      </c>
      <c r="J261">
        <v>1206.7</v>
      </c>
      <c r="K261">
        <v>365</v>
      </c>
      <c r="L261">
        <v>2.4603999999999999</v>
      </c>
      <c r="M261">
        <v>2.7520000900000001</v>
      </c>
      <c r="N261">
        <v>3.0069999699999999</v>
      </c>
      <c r="O261">
        <v>2.6530001200000002</v>
      </c>
      <c r="P261">
        <v>69.8</v>
      </c>
      <c r="Q261">
        <v>12.86</v>
      </c>
      <c r="R261">
        <v>2.8616999999999999</v>
      </c>
      <c r="S261">
        <f>MAX($B$2:B261)</f>
        <v>2901.52</v>
      </c>
      <c r="T261">
        <f t="shared" si="16"/>
        <v>0</v>
      </c>
      <c r="U261" t="str">
        <f t="shared" si="17"/>
        <v>Bull</v>
      </c>
      <c r="V261" t="s">
        <v>22</v>
      </c>
      <c r="W261" t="str">
        <f t="shared" si="14"/>
        <v>Uptrend</v>
      </c>
      <c r="X261" t="s">
        <v>24</v>
      </c>
      <c r="Y261">
        <v>22.252600000000001</v>
      </c>
      <c r="Z261" t="str">
        <f t="shared" si="15"/>
        <v>Cheap</v>
      </c>
    </row>
    <row r="262" spans="1:26" x14ac:dyDescent="0.25">
      <c r="A262" s="1">
        <v>43344</v>
      </c>
      <c r="B262">
        <v>2913.98</v>
      </c>
      <c r="C262">
        <v>1696.5708999999999</v>
      </c>
      <c r="D262">
        <v>9.68</v>
      </c>
      <c r="E262">
        <v>4.43</v>
      </c>
      <c r="F262">
        <v>6.23</v>
      </c>
      <c r="G262">
        <v>2.8050000000000002</v>
      </c>
      <c r="H262">
        <v>3.008</v>
      </c>
      <c r="I262">
        <v>3.98</v>
      </c>
      <c r="J262">
        <v>1196.2</v>
      </c>
      <c r="K262">
        <v>356.25</v>
      </c>
      <c r="L262">
        <v>2.5709</v>
      </c>
      <c r="M262">
        <v>2.9579999400000001</v>
      </c>
      <c r="N262">
        <v>3.18499994</v>
      </c>
      <c r="O262">
        <v>2.8310000899999999</v>
      </c>
      <c r="P262">
        <v>73.25</v>
      </c>
      <c r="Q262">
        <v>12.12</v>
      </c>
      <c r="R262">
        <v>3.0634999999999999</v>
      </c>
      <c r="S262">
        <f>MAX($B$2:B262)</f>
        <v>2913.98</v>
      </c>
      <c r="T262">
        <f t="shared" si="16"/>
        <v>0</v>
      </c>
      <c r="U262" t="str">
        <f t="shared" si="17"/>
        <v>Bull</v>
      </c>
      <c r="V262" t="s">
        <v>22</v>
      </c>
      <c r="W262" t="str">
        <f t="shared" si="14"/>
        <v>Uptrend</v>
      </c>
      <c r="X262" t="s">
        <v>24</v>
      </c>
      <c r="Y262">
        <v>22.348199999999999</v>
      </c>
      <c r="Z262" t="str">
        <f t="shared" si="15"/>
        <v>Cheap</v>
      </c>
    </row>
    <row r="263" spans="1:26" x14ac:dyDescent="0.25">
      <c r="A263" s="1">
        <v>43374</v>
      </c>
      <c r="B263">
        <v>2711.74</v>
      </c>
      <c r="C263">
        <v>1511.4127000000001</v>
      </c>
      <c r="D263">
        <v>10.86</v>
      </c>
      <c r="E263">
        <v>4.68</v>
      </c>
      <c r="F263">
        <v>6.82</v>
      </c>
      <c r="G263">
        <v>2.6589999999999998</v>
      </c>
      <c r="H263">
        <v>3.2610000000000001</v>
      </c>
      <c r="I263">
        <v>4.1399999999999997</v>
      </c>
      <c r="J263">
        <v>1215</v>
      </c>
      <c r="K263">
        <v>363.25</v>
      </c>
      <c r="L263">
        <v>2.6650999999999998</v>
      </c>
      <c r="M263">
        <v>2.9509999800000002</v>
      </c>
      <c r="N263">
        <v>3.3589999700000002</v>
      </c>
      <c r="O263">
        <v>2.85100007</v>
      </c>
      <c r="P263">
        <v>65.31</v>
      </c>
      <c r="Q263">
        <v>21.23</v>
      </c>
      <c r="R263">
        <v>3.1454</v>
      </c>
      <c r="S263">
        <f>MAX($B$2:B263)</f>
        <v>2913.98</v>
      </c>
      <c r="T263">
        <f t="shared" si="16"/>
        <v>-6.9403358979814631E-2</v>
      </c>
      <c r="U263" t="str">
        <f t="shared" si="17"/>
        <v>Bull</v>
      </c>
      <c r="V263" t="s">
        <v>23</v>
      </c>
      <c r="W263" t="str">
        <f t="shared" si="14"/>
        <v>Downtrend</v>
      </c>
      <c r="X263" t="s">
        <v>24</v>
      </c>
      <c r="Y263">
        <v>20.483000000000001</v>
      </c>
      <c r="Z263" t="str">
        <f t="shared" si="15"/>
        <v>Cheap</v>
      </c>
    </row>
    <row r="264" spans="1:26" x14ac:dyDescent="0.25">
      <c r="A264" s="1">
        <v>43405</v>
      </c>
      <c r="B264">
        <v>2760.17</v>
      </c>
      <c r="C264">
        <v>1533.2663</v>
      </c>
      <c r="D264">
        <v>12.06</v>
      </c>
      <c r="E264">
        <v>4.83</v>
      </c>
      <c r="F264">
        <v>7.19</v>
      </c>
      <c r="G264">
        <v>2.7875000000000001</v>
      </c>
      <c r="H264">
        <v>4.6120000000000001</v>
      </c>
      <c r="I264">
        <v>4.22</v>
      </c>
      <c r="J264">
        <v>1226</v>
      </c>
      <c r="K264">
        <v>377.75</v>
      </c>
      <c r="L264">
        <v>2.6856</v>
      </c>
      <c r="M264">
        <v>2.84800005</v>
      </c>
      <c r="N264">
        <v>3.3269999000000001</v>
      </c>
      <c r="O264">
        <v>2.80900002</v>
      </c>
      <c r="P264">
        <v>50.93</v>
      </c>
      <c r="Q264">
        <v>18.07</v>
      </c>
      <c r="R264">
        <v>2.9910000000000001</v>
      </c>
      <c r="S264">
        <f>MAX($B$2:B264)</f>
        <v>2913.98</v>
      </c>
      <c r="T264">
        <f t="shared" si="16"/>
        <v>-5.2783478266837776E-2</v>
      </c>
      <c r="U264" t="str">
        <f t="shared" si="17"/>
        <v>Bull</v>
      </c>
      <c r="V264" t="s">
        <v>23</v>
      </c>
      <c r="W264" t="str">
        <f t="shared" si="14"/>
        <v>Uptrend</v>
      </c>
      <c r="X264" t="s">
        <v>24</v>
      </c>
      <c r="Y264">
        <v>20.848800000000001</v>
      </c>
      <c r="Z264" t="str">
        <f t="shared" si="15"/>
        <v>Cheap</v>
      </c>
    </row>
    <row r="265" spans="1:26" x14ac:dyDescent="0.25">
      <c r="A265" s="1">
        <v>43435</v>
      </c>
      <c r="B265">
        <v>2506.85</v>
      </c>
      <c r="C265">
        <v>1348.5587</v>
      </c>
      <c r="D265">
        <v>13.55</v>
      </c>
      <c r="E265">
        <v>4.6900000000000004</v>
      </c>
      <c r="F265">
        <v>7.89</v>
      </c>
      <c r="G265">
        <v>2.6309999999999998</v>
      </c>
      <c r="H265">
        <v>2.94</v>
      </c>
      <c r="I265">
        <v>4.0199999999999996</v>
      </c>
      <c r="J265">
        <v>1281.3</v>
      </c>
      <c r="K265">
        <v>375</v>
      </c>
      <c r="L265">
        <v>2.5910000000000002</v>
      </c>
      <c r="M265">
        <v>2.6199998899999999</v>
      </c>
      <c r="N265">
        <v>3.0580000900000002</v>
      </c>
      <c r="O265">
        <v>2.5669999099999998</v>
      </c>
      <c r="P265">
        <v>45.41</v>
      </c>
      <c r="Q265">
        <v>25.42</v>
      </c>
      <c r="R265">
        <v>2.6860001100000002</v>
      </c>
      <c r="S265">
        <f>MAX($B$2:B265)</f>
        <v>2913.98</v>
      </c>
      <c r="T265">
        <f t="shared" si="16"/>
        <v>-0.13971612708391962</v>
      </c>
      <c r="U265" t="str">
        <f t="shared" si="17"/>
        <v>Bull</v>
      </c>
      <c r="V265" t="s">
        <v>23</v>
      </c>
      <c r="W265" t="str">
        <f t="shared" si="14"/>
        <v>Downtrend</v>
      </c>
      <c r="X265" t="s">
        <v>24</v>
      </c>
      <c r="Y265">
        <v>18.935300000000002</v>
      </c>
      <c r="Z265" t="str">
        <f t="shared" si="15"/>
        <v>Cheap</v>
      </c>
    </row>
    <row r="266" spans="1:26" x14ac:dyDescent="0.25">
      <c r="A266" s="1">
        <v>43466</v>
      </c>
      <c r="B266">
        <v>2704.1</v>
      </c>
      <c r="C266">
        <v>1499.4188999999999</v>
      </c>
      <c r="D266">
        <v>12.1</v>
      </c>
      <c r="E266">
        <v>4.4000000000000004</v>
      </c>
      <c r="F266">
        <v>6.86</v>
      </c>
      <c r="G266">
        <v>2.7845</v>
      </c>
      <c r="H266">
        <v>2.8140000000000001</v>
      </c>
      <c r="I266">
        <v>3.93</v>
      </c>
      <c r="J266">
        <v>1325.2</v>
      </c>
      <c r="K266">
        <v>376.5</v>
      </c>
      <c r="L266">
        <v>2.5520999400000002</v>
      </c>
      <c r="M266">
        <v>2.4382000000000001</v>
      </c>
      <c r="N266">
        <v>2.9964001200000001</v>
      </c>
      <c r="O266">
        <v>2.45970011</v>
      </c>
      <c r="P266">
        <v>53.79</v>
      </c>
      <c r="Q266">
        <v>16.57</v>
      </c>
      <c r="R266">
        <v>2.63100004</v>
      </c>
      <c r="S266">
        <f>MAX($B$2:B266)</f>
        <v>2913.98</v>
      </c>
      <c r="T266">
        <f t="shared" si="16"/>
        <v>-7.2025202643806796E-2</v>
      </c>
      <c r="U266" t="str">
        <f t="shared" si="17"/>
        <v>Bull</v>
      </c>
      <c r="V266" t="s">
        <v>20</v>
      </c>
      <c r="W266" t="str">
        <f t="shared" si="14"/>
        <v>Downtrend</v>
      </c>
      <c r="X266" t="s">
        <v>24</v>
      </c>
      <c r="Y266">
        <v>20.121300000000002</v>
      </c>
      <c r="Z266" t="str">
        <f t="shared" si="15"/>
        <v>Cheap</v>
      </c>
    </row>
    <row r="267" spans="1:26" x14ac:dyDescent="0.25">
      <c r="A267" s="1">
        <v>43497</v>
      </c>
      <c r="B267">
        <v>2784.49</v>
      </c>
      <c r="C267">
        <v>1575.5491</v>
      </c>
      <c r="D267">
        <v>11.55</v>
      </c>
      <c r="E267">
        <v>4.37</v>
      </c>
      <c r="F267">
        <v>6.49</v>
      </c>
      <c r="G267">
        <v>2.948</v>
      </c>
      <c r="H267">
        <v>2.8119999999999998</v>
      </c>
      <c r="I267">
        <v>3.79</v>
      </c>
      <c r="J267">
        <v>1316.1</v>
      </c>
      <c r="K267">
        <v>370.75</v>
      </c>
      <c r="L267">
        <v>2.5441999399999999</v>
      </c>
      <c r="M267">
        <v>2.5139000399999998</v>
      </c>
      <c r="N267">
        <v>3.0810000899999999</v>
      </c>
      <c r="O267">
        <v>2.5160999300000002</v>
      </c>
      <c r="P267">
        <v>57.22</v>
      </c>
      <c r="Q267">
        <v>14.78</v>
      </c>
      <c r="R267">
        <v>2.7167999699999998</v>
      </c>
      <c r="S267">
        <f>MAX($B$2:B267)</f>
        <v>2913.98</v>
      </c>
      <c r="T267">
        <f t="shared" si="16"/>
        <v>-4.443750471863233E-2</v>
      </c>
      <c r="U267" t="str">
        <f t="shared" si="17"/>
        <v>Bull</v>
      </c>
      <c r="V267" t="s">
        <v>20</v>
      </c>
      <c r="W267" t="str">
        <f t="shared" si="14"/>
        <v>Uptrend</v>
      </c>
      <c r="X267" t="s">
        <v>24</v>
      </c>
      <c r="Y267">
        <v>20.7195</v>
      </c>
      <c r="Z267" t="str">
        <f t="shared" si="15"/>
        <v>Cheap</v>
      </c>
    </row>
    <row r="268" spans="1:26" x14ac:dyDescent="0.25">
      <c r="A268" s="1">
        <v>43525</v>
      </c>
      <c r="B268">
        <v>2834.4</v>
      </c>
      <c r="C268">
        <v>1539.7384</v>
      </c>
      <c r="D268">
        <v>11.65</v>
      </c>
      <c r="E268">
        <v>4.05</v>
      </c>
      <c r="F268">
        <v>6.36</v>
      </c>
      <c r="G268">
        <v>2.9359999999999999</v>
      </c>
      <c r="H268">
        <v>2.6619999999999999</v>
      </c>
      <c r="I268">
        <v>3.77</v>
      </c>
      <c r="J268">
        <v>1298.5</v>
      </c>
      <c r="K268">
        <v>356.5</v>
      </c>
      <c r="L268">
        <v>2.4005000600000002</v>
      </c>
      <c r="M268">
        <v>2.23629999</v>
      </c>
      <c r="N268">
        <v>2.8164999499999999</v>
      </c>
      <c r="O268">
        <v>2.2639999400000002</v>
      </c>
      <c r="P268">
        <v>60.14</v>
      </c>
      <c r="Q268">
        <v>13.71</v>
      </c>
      <c r="R268">
        <v>2.4068000299999999</v>
      </c>
      <c r="S268">
        <f>MAX($B$2:B268)</f>
        <v>2913.98</v>
      </c>
      <c r="T268">
        <f t="shared" si="16"/>
        <v>-2.7309727589070593E-2</v>
      </c>
      <c r="U268" t="str">
        <f t="shared" si="17"/>
        <v>Bull</v>
      </c>
      <c r="V268" t="s">
        <v>20</v>
      </c>
      <c r="W268" t="str">
        <f t="shared" si="14"/>
        <v>Uptrend</v>
      </c>
      <c r="X268" t="s">
        <v>24</v>
      </c>
      <c r="Y268">
        <v>21.090900000000001</v>
      </c>
      <c r="Z268" t="str">
        <f t="shared" si="15"/>
        <v>Cheap</v>
      </c>
    </row>
    <row r="269" spans="1:26" x14ac:dyDescent="0.25">
      <c r="A269" s="1">
        <v>43556</v>
      </c>
      <c r="B269">
        <v>2945.83</v>
      </c>
      <c r="C269">
        <v>1591.2108000000001</v>
      </c>
      <c r="D269">
        <v>10.61</v>
      </c>
      <c r="E269">
        <v>3.98</v>
      </c>
      <c r="F269">
        <v>6.08</v>
      </c>
      <c r="G269">
        <v>2.9039999999999999</v>
      </c>
      <c r="H269">
        <v>2.5750000000000002</v>
      </c>
      <c r="I269">
        <v>3.69</v>
      </c>
      <c r="J269">
        <v>1285.7</v>
      </c>
      <c r="K269">
        <v>362.5</v>
      </c>
      <c r="L269">
        <v>2.3819000699999999</v>
      </c>
      <c r="M269">
        <v>2.2799000700000001</v>
      </c>
      <c r="N269">
        <v>2.9296000000000002</v>
      </c>
      <c r="O269">
        <v>2.2681000199999999</v>
      </c>
      <c r="P269">
        <v>63.91</v>
      </c>
      <c r="Q269">
        <v>13.12</v>
      </c>
      <c r="R269">
        <v>2.5035998799999999</v>
      </c>
      <c r="S269">
        <f>MAX($B$2:B269)</f>
        <v>2945.83</v>
      </c>
      <c r="T269">
        <f t="shared" si="16"/>
        <v>0</v>
      </c>
      <c r="U269" t="str">
        <f t="shared" si="17"/>
        <v>Bull</v>
      </c>
      <c r="V269" t="s">
        <v>21</v>
      </c>
      <c r="W269" t="str">
        <f t="shared" ref="W269:W332" si="18">IF(B269&gt;=AVERAGE(B260:B269),"Uptrend","Downtrend")</f>
        <v>Uptrend</v>
      </c>
      <c r="X269" t="s">
        <v>24</v>
      </c>
      <c r="Y269">
        <v>21.7774</v>
      </c>
      <c r="Z269" t="str">
        <f t="shared" si="15"/>
        <v>Expensive</v>
      </c>
    </row>
    <row r="270" spans="1:26" x14ac:dyDescent="0.25">
      <c r="A270" s="1">
        <v>43586</v>
      </c>
      <c r="B270">
        <v>2752.06</v>
      </c>
      <c r="C270">
        <v>1465.4869000000001</v>
      </c>
      <c r="D270">
        <v>11.91</v>
      </c>
      <c r="E270">
        <v>3.85</v>
      </c>
      <c r="F270">
        <v>6.6</v>
      </c>
      <c r="G270">
        <v>2.64</v>
      </c>
      <c r="H270">
        <v>2.4540000000000002</v>
      </c>
      <c r="I270">
        <v>3.67</v>
      </c>
      <c r="J270">
        <v>1311.1</v>
      </c>
      <c r="K270">
        <v>427</v>
      </c>
      <c r="L270">
        <v>2.2105000000000001</v>
      </c>
      <c r="M270">
        <v>1.91760004</v>
      </c>
      <c r="N270">
        <v>2.57069993</v>
      </c>
      <c r="O270">
        <v>1.92610002</v>
      </c>
      <c r="P270">
        <v>53.5</v>
      </c>
      <c r="Q270">
        <v>18.71</v>
      </c>
      <c r="R270">
        <v>2.13319993</v>
      </c>
      <c r="S270">
        <f>MAX($B$2:B270)</f>
        <v>2945.83</v>
      </c>
      <c r="T270">
        <f t="shared" si="16"/>
        <v>-6.5777726481161508E-2</v>
      </c>
      <c r="U270" t="str">
        <f t="shared" si="17"/>
        <v>Bull</v>
      </c>
      <c r="V270" t="s">
        <v>21</v>
      </c>
      <c r="W270" t="str">
        <f t="shared" si="18"/>
        <v>Downtrend</v>
      </c>
      <c r="X270" t="s">
        <v>24</v>
      </c>
      <c r="Y270">
        <v>20.344899999999999</v>
      </c>
      <c r="Z270" t="str">
        <f t="shared" si="15"/>
        <v>Cheap</v>
      </c>
    </row>
    <row r="271" spans="1:26" x14ac:dyDescent="0.25">
      <c r="A271" s="1">
        <v>43617</v>
      </c>
      <c r="B271">
        <v>2941.76</v>
      </c>
      <c r="C271">
        <v>1566.5718999999999</v>
      </c>
      <c r="D271">
        <v>11.78</v>
      </c>
      <c r="E271">
        <v>3.56</v>
      </c>
      <c r="F271">
        <v>5.9</v>
      </c>
      <c r="G271">
        <v>2.7134999999999998</v>
      </c>
      <c r="H271">
        <v>2.3079999999999998</v>
      </c>
      <c r="I271">
        <v>3.42</v>
      </c>
      <c r="J271">
        <v>1413.7</v>
      </c>
      <c r="K271">
        <v>424.75</v>
      </c>
      <c r="L271">
        <v>1.9407999499999999</v>
      </c>
      <c r="M271">
        <v>1.76800001</v>
      </c>
      <c r="N271">
        <v>2.5327000599999998</v>
      </c>
      <c r="O271">
        <v>1.75689995</v>
      </c>
      <c r="P271">
        <v>58.47</v>
      </c>
      <c r="Q271">
        <v>15.08</v>
      </c>
      <c r="R271">
        <v>2.0067999400000001</v>
      </c>
      <c r="S271">
        <f>MAX($B$2:B271)</f>
        <v>2945.83</v>
      </c>
      <c r="T271">
        <f t="shared" si="16"/>
        <v>-1.3816140103127842E-3</v>
      </c>
      <c r="U271" t="str">
        <f t="shared" si="17"/>
        <v>Bull</v>
      </c>
      <c r="V271" t="s">
        <v>21</v>
      </c>
      <c r="W271" t="str">
        <f t="shared" si="18"/>
        <v>Uptrend</v>
      </c>
      <c r="X271" t="s">
        <v>24</v>
      </c>
      <c r="Y271">
        <v>21.747299999999999</v>
      </c>
      <c r="Z271" t="str">
        <f t="shared" ref="Z271:Z334" si="19">IF(Y271&gt;=AVERAGE(Y260:Y271),"Expensive","Cheap")</f>
        <v>Expensive</v>
      </c>
    </row>
    <row r="272" spans="1:26" x14ac:dyDescent="0.25">
      <c r="A272" s="1">
        <v>43647</v>
      </c>
      <c r="B272">
        <v>2980.38</v>
      </c>
      <c r="C272">
        <v>1574.605</v>
      </c>
      <c r="D272">
        <v>11.59</v>
      </c>
      <c r="E272">
        <v>3.53</v>
      </c>
      <c r="F272">
        <v>5.85</v>
      </c>
      <c r="G272">
        <v>2.6659999999999999</v>
      </c>
      <c r="H272">
        <v>2.2330000000000001</v>
      </c>
      <c r="I272">
        <v>3.29</v>
      </c>
      <c r="J272">
        <v>1437.8</v>
      </c>
      <c r="K272">
        <v>400.25</v>
      </c>
      <c r="L272">
        <v>1.99810004</v>
      </c>
      <c r="M272">
        <v>1.8288999800000001</v>
      </c>
      <c r="N272">
        <v>2.5255999600000001</v>
      </c>
      <c r="O272">
        <v>1.8740999700000001</v>
      </c>
      <c r="P272">
        <v>58.58</v>
      </c>
      <c r="Q272">
        <v>16.12</v>
      </c>
      <c r="R272">
        <v>2.0160999300000002</v>
      </c>
      <c r="S272">
        <f>MAX($B$2:B272)</f>
        <v>2980.38</v>
      </c>
      <c r="T272">
        <f t="shared" si="16"/>
        <v>0</v>
      </c>
      <c r="U272" t="str">
        <f t="shared" si="17"/>
        <v>Bull</v>
      </c>
      <c r="V272" t="s">
        <v>22</v>
      </c>
      <c r="W272" t="str">
        <f t="shared" si="18"/>
        <v>Uptrend</v>
      </c>
      <c r="X272" t="s">
        <v>24</v>
      </c>
      <c r="Y272">
        <v>22.425699999999999</v>
      </c>
      <c r="Z272" t="str">
        <f t="shared" si="19"/>
        <v>Expensive</v>
      </c>
    </row>
    <row r="273" spans="1:26" x14ac:dyDescent="0.25">
      <c r="A273" s="1">
        <v>43678</v>
      </c>
      <c r="B273">
        <v>2926.46</v>
      </c>
      <c r="C273">
        <v>1494.8391999999999</v>
      </c>
      <c r="D273">
        <v>12.04</v>
      </c>
      <c r="E273">
        <v>3.21</v>
      </c>
      <c r="F273">
        <v>5.59</v>
      </c>
      <c r="G273">
        <v>2.5514999999999999</v>
      </c>
      <c r="H273">
        <v>2.2850000000000001</v>
      </c>
      <c r="I273">
        <v>2.98</v>
      </c>
      <c r="J273">
        <v>1529.4</v>
      </c>
      <c r="K273">
        <v>369.75</v>
      </c>
      <c r="L273">
        <v>1.7732000400000001</v>
      </c>
      <c r="M273">
        <v>1.3882000400000001</v>
      </c>
      <c r="N273">
        <v>1.9658999399999999</v>
      </c>
      <c r="O273">
        <v>1.5080000200000001</v>
      </c>
      <c r="P273">
        <v>55.1</v>
      </c>
      <c r="Q273">
        <v>18.98</v>
      </c>
      <c r="R273">
        <v>1.4994000199999999</v>
      </c>
      <c r="S273">
        <f>MAX($B$2:B273)</f>
        <v>2980.38</v>
      </c>
      <c r="T273">
        <f t="shared" si="16"/>
        <v>-1.8091652742267789E-2</v>
      </c>
      <c r="U273" t="str">
        <f t="shared" si="17"/>
        <v>Bull</v>
      </c>
      <c r="V273" t="s">
        <v>22</v>
      </c>
      <c r="W273" t="str">
        <f t="shared" si="18"/>
        <v>Uptrend</v>
      </c>
      <c r="X273" t="s">
        <v>24</v>
      </c>
      <c r="Y273">
        <v>22.02</v>
      </c>
      <c r="Z273" t="str">
        <f t="shared" si="19"/>
        <v>Expensive</v>
      </c>
    </row>
    <row r="274" spans="1:26" x14ac:dyDescent="0.25">
      <c r="A274" s="1">
        <v>43709</v>
      </c>
      <c r="B274">
        <v>2976.74</v>
      </c>
      <c r="C274">
        <v>1523.3726999999999</v>
      </c>
      <c r="D274">
        <v>12.2</v>
      </c>
      <c r="E274">
        <v>3.3</v>
      </c>
      <c r="F274">
        <v>5.65</v>
      </c>
      <c r="G274">
        <v>2.5785</v>
      </c>
      <c r="H274">
        <v>2.33</v>
      </c>
      <c r="I274">
        <v>3.03</v>
      </c>
      <c r="J274">
        <v>1472.9</v>
      </c>
      <c r="K274">
        <v>388</v>
      </c>
      <c r="L274">
        <v>1.76540005</v>
      </c>
      <c r="M274">
        <v>1.5456000599999999</v>
      </c>
      <c r="N274">
        <v>2.1119000899999998</v>
      </c>
      <c r="O274">
        <v>1.62370002</v>
      </c>
      <c r="P274">
        <v>54.07</v>
      </c>
      <c r="Q274">
        <v>16.239999999999998</v>
      </c>
      <c r="R274">
        <v>1.66799998</v>
      </c>
      <c r="S274">
        <f>MAX($B$2:B274)</f>
        <v>2980.38</v>
      </c>
      <c r="T274">
        <f t="shared" si="16"/>
        <v>-1.2213207711769397E-3</v>
      </c>
      <c r="U274" t="str">
        <f t="shared" si="17"/>
        <v>Bull</v>
      </c>
      <c r="V274" t="s">
        <v>22</v>
      </c>
      <c r="W274" t="str">
        <f t="shared" si="18"/>
        <v>Uptrend</v>
      </c>
      <c r="X274" t="s">
        <v>24</v>
      </c>
      <c r="Y274">
        <v>22.398299999999999</v>
      </c>
      <c r="Z274" t="str">
        <f t="shared" si="19"/>
        <v>Expensive</v>
      </c>
    </row>
    <row r="275" spans="1:26" x14ac:dyDescent="0.25">
      <c r="A275" s="1">
        <v>43739</v>
      </c>
      <c r="B275">
        <v>3037.56</v>
      </c>
      <c r="C275">
        <v>1562.4517000000001</v>
      </c>
      <c r="D275">
        <v>12.37</v>
      </c>
      <c r="E275">
        <v>3.22</v>
      </c>
      <c r="F275">
        <v>5.73</v>
      </c>
      <c r="G275">
        <v>2.6379999999999999</v>
      </c>
      <c r="H275">
        <v>2.633</v>
      </c>
      <c r="I275">
        <v>3.01</v>
      </c>
      <c r="J275">
        <v>1514.8</v>
      </c>
      <c r="K275">
        <v>390</v>
      </c>
      <c r="L275">
        <v>1.5206999800000001</v>
      </c>
      <c r="M275">
        <v>1.52119994</v>
      </c>
      <c r="N275">
        <v>2.1812000299999998</v>
      </c>
      <c r="O275">
        <v>1.5298999499999999</v>
      </c>
      <c r="P275">
        <v>54.18</v>
      </c>
      <c r="Q275">
        <v>13.22</v>
      </c>
      <c r="R275">
        <v>1.6927000299999999</v>
      </c>
      <c r="S275">
        <f>MAX($B$2:B275)</f>
        <v>3037.56</v>
      </c>
      <c r="T275">
        <f t="shared" si="16"/>
        <v>0</v>
      </c>
      <c r="U275" t="str">
        <f t="shared" si="17"/>
        <v>Bull</v>
      </c>
      <c r="V275" t="s">
        <v>23</v>
      </c>
      <c r="W275" t="str">
        <f t="shared" si="18"/>
        <v>Uptrend</v>
      </c>
      <c r="X275" t="s">
        <v>24</v>
      </c>
      <c r="Y275">
        <v>21.7699</v>
      </c>
      <c r="Z275" t="str">
        <f t="shared" si="19"/>
        <v>Expensive</v>
      </c>
    </row>
    <row r="276" spans="1:26" x14ac:dyDescent="0.25">
      <c r="A276" s="1">
        <v>43770</v>
      </c>
      <c r="B276">
        <v>3140.98</v>
      </c>
      <c r="C276">
        <v>1624.5034000000001</v>
      </c>
      <c r="D276">
        <v>13.07</v>
      </c>
      <c r="E276">
        <v>3.25</v>
      </c>
      <c r="F276">
        <v>5.7</v>
      </c>
      <c r="G276">
        <v>2.6615000000000002</v>
      </c>
      <c r="H276">
        <v>2.2810000000000001</v>
      </c>
      <c r="I276">
        <v>3.06</v>
      </c>
      <c r="J276">
        <v>1472.7</v>
      </c>
      <c r="K276">
        <v>381.25</v>
      </c>
      <c r="L276">
        <v>1.59850001</v>
      </c>
      <c r="M276">
        <v>1.6241999899999999</v>
      </c>
      <c r="N276">
        <v>2.2025999999999999</v>
      </c>
      <c r="O276">
        <v>1.6117999599999999</v>
      </c>
      <c r="P276">
        <v>55.17</v>
      </c>
      <c r="Q276">
        <v>12.62</v>
      </c>
      <c r="R276">
        <v>1.7740000499999999</v>
      </c>
      <c r="S276">
        <f>MAX($B$2:B276)</f>
        <v>3140.98</v>
      </c>
      <c r="T276">
        <f t="shared" si="16"/>
        <v>0</v>
      </c>
      <c r="U276" t="str">
        <f t="shared" si="17"/>
        <v>Bull</v>
      </c>
      <c r="V276" t="s">
        <v>23</v>
      </c>
      <c r="W276" t="str">
        <f t="shared" si="18"/>
        <v>Uptrend</v>
      </c>
      <c r="X276" t="s">
        <v>24</v>
      </c>
      <c r="Y276">
        <v>22.511099999999999</v>
      </c>
      <c r="Z276" t="str">
        <f t="shared" si="19"/>
        <v>Expensive</v>
      </c>
    </row>
    <row r="277" spans="1:26" x14ac:dyDescent="0.25">
      <c r="A277" s="1">
        <v>43800</v>
      </c>
      <c r="B277">
        <v>3230.78</v>
      </c>
      <c r="C277">
        <v>1668.4685999999999</v>
      </c>
      <c r="D277">
        <v>11.78</v>
      </c>
      <c r="E277">
        <v>3.19</v>
      </c>
      <c r="F277">
        <v>5.33</v>
      </c>
      <c r="G277">
        <v>2.7970000000000002</v>
      </c>
      <c r="H277">
        <v>2.1890000000000001</v>
      </c>
      <c r="I277">
        <v>3.01</v>
      </c>
      <c r="J277">
        <v>1523.1</v>
      </c>
      <c r="K277">
        <v>387.75</v>
      </c>
      <c r="L277">
        <v>1.579</v>
      </c>
      <c r="M277">
        <v>1.6927000299999999</v>
      </c>
      <c r="N277">
        <v>2.3889000399999998</v>
      </c>
      <c r="O277">
        <v>1.5709999800000001</v>
      </c>
      <c r="P277">
        <v>61.06</v>
      </c>
      <c r="Q277">
        <v>13.78</v>
      </c>
      <c r="R277">
        <v>1.9191999399999999</v>
      </c>
      <c r="S277">
        <f>MAX($B$2:B277)</f>
        <v>3230.78</v>
      </c>
      <c r="T277">
        <f t="shared" si="16"/>
        <v>0</v>
      </c>
      <c r="U277" t="str">
        <f t="shared" si="17"/>
        <v>Bull</v>
      </c>
      <c r="V277" t="s">
        <v>23</v>
      </c>
      <c r="W277" t="str">
        <f t="shared" si="18"/>
        <v>Uptrend</v>
      </c>
      <c r="X277" t="s">
        <v>24</v>
      </c>
      <c r="Y277">
        <v>23.154699999999998</v>
      </c>
      <c r="Z277" t="str">
        <f t="shared" si="19"/>
        <v>Expensive</v>
      </c>
    </row>
    <row r="278" spans="1:26" x14ac:dyDescent="0.25">
      <c r="A278" s="1">
        <v>43831</v>
      </c>
      <c r="B278">
        <v>3225.52</v>
      </c>
      <c r="C278">
        <v>1614.0607</v>
      </c>
      <c r="D278">
        <v>11.86</v>
      </c>
      <c r="E278">
        <v>2.93</v>
      </c>
      <c r="F278">
        <v>5.43</v>
      </c>
      <c r="G278">
        <v>2.5169999999999999</v>
      </c>
      <c r="H278">
        <v>1.841</v>
      </c>
      <c r="I278">
        <v>2.94</v>
      </c>
      <c r="J278">
        <v>1587.9</v>
      </c>
      <c r="K278">
        <v>381.25</v>
      </c>
      <c r="L278">
        <v>1.44879997</v>
      </c>
      <c r="M278">
        <v>1.31500006</v>
      </c>
      <c r="N278">
        <v>2.0002999300000002</v>
      </c>
      <c r="O278">
        <v>1.31719995</v>
      </c>
      <c r="P278">
        <v>51.56</v>
      </c>
      <c r="Q278">
        <v>18.84</v>
      </c>
      <c r="R278">
        <v>1.50510001</v>
      </c>
      <c r="S278">
        <f>MAX($B$2:B278)</f>
        <v>3230.78</v>
      </c>
      <c r="T278">
        <f t="shared" si="16"/>
        <v>-1.6280898111292685E-3</v>
      </c>
      <c r="U278" t="str">
        <f t="shared" si="17"/>
        <v>Bull</v>
      </c>
      <c r="V278" t="s">
        <v>20</v>
      </c>
      <c r="W278" t="str">
        <f t="shared" si="18"/>
        <v>Uptrend</v>
      </c>
      <c r="X278" t="s">
        <v>24</v>
      </c>
      <c r="Y278">
        <v>27.7273</v>
      </c>
      <c r="Z278" t="str">
        <f t="shared" si="19"/>
        <v>Expensive</v>
      </c>
    </row>
    <row r="279" spans="1:26" x14ac:dyDescent="0.25">
      <c r="A279" s="1">
        <v>43862</v>
      </c>
      <c r="B279">
        <v>2954.22</v>
      </c>
      <c r="C279">
        <v>1476.431</v>
      </c>
      <c r="D279">
        <v>12.81</v>
      </c>
      <c r="E279">
        <v>2.8</v>
      </c>
      <c r="F279">
        <v>6.07</v>
      </c>
      <c r="G279">
        <v>2.54</v>
      </c>
      <c r="H279">
        <v>1.6839999999999999</v>
      </c>
      <c r="I279">
        <v>2.78</v>
      </c>
      <c r="J279">
        <v>1566.7</v>
      </c>
      <c r="K279">
        <v>368.25</v>
      </c>
      <c r="L279">
        <v>1.0169999999999999</v>
      </c>
      <c r="M279">
        <v>0.93700000000000006</v>
      </c>
      <c r="N279">
        <v>1.6779999999999999</v>
      </c>
      <c r="O279">
        <v>0.92300000000000004</v>
      </c>
      <c r="P279">
        <v>44.76</v>
      </c>
      <c r="Q279">
        <v>40.11</v>
      </c>
      <c r="R279">
        <v>1.1539999999999999</v>
      </c>
      <c r="S279">
        <f>MAX($B$2:B279)</f>
        <v>3230.78</v>
      </c>
      <c r="T279">
        <f t="shared" si="16"/>
        <v>-8.5601619423173472E-2</v>
      </c>
      <c r="U279" t="str">
        <f t="shared" si="17"/>
        <v>Bull</v>
      </c>
      <c r="V279" t="s">
        <v>20</v>
      </c>
      <c r="W279" t="str">
        <f t="shared" si="18"/>
        <v>Downtrend</v>
      </c>
      <c r="X279" t="s">
        <v>24</v>
      </c>
      <c r="Y279">
        <v>25.395199999999999</v>
      </c>
      <c r="Z279" t="str">
        <f t="shared" si="19"/>
        <v>Expensive</v>
      </c>
    </row>
    <row r="280" spans="1:26" x14ac:dyDescent="0.25">
      <c r="A280" s="1">
        <v>43891</v>
      </c>
      <c r="B280">
        <v>2584.59</v>
      </c>
      <c r="C280">
        <v>1153.1029000000001</v>
      </c>
      <c r="D280">
        <v>18.21</v>
      </c>
      <c r="E280">
        <v>4.59</v>
      </c>
      <c r="F280">
        <v>9.1999999999999993</v>
      </c>
      <c r="G280">
        <v>2.2280000000000002</v>
      </c>
      <c r="H280">
        <v>1.64</v>
      </c>
      <c r="I280">
        <v>3.02</v>
      </c>
      <c r="J280">
        <v>1596.6</v>
      </c>
      <c r="K280">
        <v>340.75</v>
      </c>
      <c r="L280">
        <v>0.17499999999999999</v>
      </c>
      <c r="M280">
        <v>0.38</v>
      </c>
      <c r="N280">
        <v>1.3220000000000001</v>
      </c>
      <c r="O280">
        <v>0.255</v>
      </c>
      <c r="P280">
        <v>20.48</v>
      </c>
      <c r="Q280">
        <v>53.54</v>
      </c>
      <c r="R280">
        <v>0.67300000000000004</v>
      </c>
      <c r="S280">
        <f>MAX($B$2:B280)</f>
        <v>3230.78</v>
      </c>
      <c r="T280">
        <f t="shared" si="16"/>
        <v>-0.20001052377444456</v>
      </c>
      <c r="U280" t="str">
        <f t="shared" si="17"/>
        <v>Bear</v>
      </c>
      <c r="V280" t="s">
        <v>20</v>
      </c>
      <c r="W280" t="str">
        <f t="shared" si="18"/>
        <v>Downtrend</v>
      </c>
      <c r="X280" t="s">
        <v>24</v>
      </c>
      <c r="Y280">
        <v>22.217700000000001</v>
      </c>
      <c r="Z280" t="str">
        <f t="shared" si="19"/>
        <v>Cheap</v>
      </c>
    </row>
    <row r="281" spans="1:26" x14ac:dyDescent="0.25">
      <c r="A281" s="1">
        <v>43922</v>
      </c>
      <c r="B281">
        <v>2912.43</v>
      </c>
      <c r="C281">
        <v>1310.6641</v>
      </c>
      <c r="D281">
        <v>18.09</v>
      </c>
      <c r="E281">
        <v>3.42</v>
      </c>
      <c r="F281">
        <v>8.0399999999999991</v>
      </c>
      <c r="G281">
        <v>2.3439999999999999</v>
      </c>
      <c r="H281">
        <v>1.9490000000000001</v>
      </c>
      <c r="I281">
        <v>2.4300000000000002</v>
      </c>
      <c r="J281">
        <v>1694.2</v>
      </c>
      <c r="K281">
        <v>320</v>
      </c>
      <c r="L281">
        <v>0.17299999999999999</v>
      </c>
      <c r="M281">
        <v>0.36599999999999999</v>
      </c>
      <c r="N281">
        <v>1.282</v>
      </c>
      <c r="O281">
        <v>0.19800000000000001</v>
      </c>
      <c r="P281">
        <v>18.84</v>
      </c>
      <c r="Q281">
        <v>34.15</v>
      </c>
      <c r="R281">
        <v>0.63900000000000001</v>
      </c>
      <c r="S281">
        <f>MAX($B$2:B281)</f>
        <v>3230.78</v>
      </c>
      <c r="T281">
        <f t="shared" si="16"/>
        <v>-9.8536576306650511E-2</v>
      </c>
      <c r="U281" t="str">
        <f t="shared" si="17"/>
        <v>Bull</v>
      </c>
      <c r="V281" t="s">
        <v>21</v>
      </c>
      <c r="W281" t="str">
        <f t="shared" si="18"/>
        <v>Downtrend</v>
      </c>
      <c r="X281" t="s">
        <v>24</v>
      </c>
      <c r="Y281">
        <v>29.350300000000001</v>
      </c>
      <c r="Z281" t="str">
        <f t="shared" si="19"/>
        <v>Expensive</v>
      </c>
    </row>
    <row r="282" spans="1:26" x14ac:dyDescent="0.25">
      <c r="A282" s="1">
        <v>43952</v>
      </c>
      <c r="B282">
        <v>3044.31</v>
      </c>
      <c r="C282">
        <v>1394.0352</v>
      </c>
      <c r="D282">
        <v>15.41</v>
      </c>
      <c r="E282">
        <v>3.04</v>
      </c>
      <c r="F282">
        <v>6.92</v>
      </c>
      <c r="G282">
        <v>2.4255</v>
      </c>
      <c r="H282">
        <v>1.849</v>
      </c>
      <c r="I282">
        <v>2.5</v>
      </c>
      <c r="J282">
        <v>1751.7</v>
      </c>
      <c r="K282">
        <v>325.75</v>
      </c>
      <c r="L282">
        <v>0.17499999999999999</v>
      </c>
      <c r="M282">
        <v>0.30499999999999999</v>
      </c>
      <c r="N282">
        <v>1.411</v>
      </c>
      <c r="O282">
        <v>0.16400000000000001</v>
      </c>
      <c r="P282">
        <v>35.49</v>
      </c>
      <c r="Q282">
        <v>27.51</v>
      </c>
      <c r="R282">
        <v>0.65600000000000003</v>
      </c>
      <c r="S282">
        <f>MAX($B$2:B282)</f>
        <v>3230.78</v>
      </c>
      <c r="T282">
        <f t="shared" si="16"/>
        <v>-5.7716712372863598E-2</v>
      </c>
      <c r="U282" t="str">
        <f t="shared" si="17"/>
        <v>Bull</v>
      </c>
      <c r="V282" t="s">
        <v>21</v>
      </c>
      <c r="W282" t="str">
        <f t="shared" si="18"/>
        <v>Uptrend</v>
      </c>
      <c r="X282" t="s">
        <v>24</v>
      </c>
      <c r="Y282">
        <v>30.679300000000001</v>
      </c>
      <c r="Z282" t="str">
        <f t="shared" si="19"/>
        <v>Expensive</v>
      </c>
    </row>
    <row r="283" spans="1:26" x14ac:dyDescent="0.25">
      <c r="A283" s="1">
        <v>43983</v>
      </c>
      <c r="B283">
        <v>3100.29</v>
      </c>
      <c r="C283">
        <v>1441.3653999999999</v>
      </c>
      <c r="D283">
        <v>14.46</v>
      </c>
      <c r="E283">
        <v>2.68</v>
      </c>
      <c r="F283">
        <v>6.81</v>
      </c>
      <c r="G283">
        <v>2.7284999999999999</v>
      </c>
      <c r="H283">
        <v>1.7509999999999999</v>
      </c>
      <c r="I283">
        <v>2.44</v>
      </c>
      <c r="J283">
        <v>1800.5</v>
      </c>
      <c r="K283">
        <v>341.5</v>
      </c>
      <c r="L283">
        <v>0.16</v>
      </c>
      <c r="M283">
        <v>0.28899999999999998</v>
      </c>
      <c r="N283">
        <v>1.413</v>
      </c>
      <c r="O283">
        <v>0.154</v>
      </c>
      <c r="P283">
        <v>39.270000000000003</v>
      </c>
      <c r="Q283">
        <v>30.43</v>
      </c>
      <c r="R283">
        <v>0.65800000000000003</v>
      </c>
      <c r="S283">
        <f>MAX($B$2:B283)</f>
        <v>3230.78</v>
      </c>
      <c r="T283">
        <f t="shared" si="16"/>
        <v>-4.0389627272671064E-2</v>
      </c>
      <c r="U283" t="str">
        <f t="shared" si="17"/>
        <v>Bull</v>
      </c>
      <c r="V283" t="s">
        <v>21</v>
      </c>
      <c r="W283" t="str">
        <f t="shared" si="18"/>
        <v>Uptrend</v>
      </c>
      <c r="X283" t="s">
        <v>24</v>
      </c>
      <c r="Y283">
        <v>31.243500000000001</v>
      </c>
      <c r="Z283" t="str">
        <f t="shared" si="19"/>
        <v>Expensive</v>
      </c>
    </row>
    <row r="284" spans="1:26" x14ac:dyDescent="0.25">
      <c r="A284" s="1">
        <v>44013</v>
      </c>
      <c r="B284">
        <v>3271.12</v>
      </c>
      <c r="C284">
        <v>1480.4268999999999</v>
      </c>
      <c r="D284">
        <v>12.64</v>
      </c>
      <c r="E284">
        <v>2.35</v>
      </c>
      <c r="F284">
        <v>5.45</v>
      </c>
      <c r="G284">
        <v>2.8679999999999999</v>
      </c>
      <c r="H284">
        <v>1.7989999999999999</v>
      </c>
      <c r="I284">
        <v>2.14</v>
      </c>
      <c r="J284">
        <v>1985.9</v>
      </c>
      <c r="K284">
        <v>316</v>
      </c>
      <c r="L284">
        <v>0.11899999999999999</v>
      </c>
      <c r="M284">
        <v>0.20799999999999999</v>
      </c>
      <c r="N284">
        <v>1.1970000000000001</v>
      </c>
      <c r="O284">
        <v>0.109</v>
      </c>
      <c r="P284">
        <v>40.270000000000003</v>
      </c>
      <c r="Q284">
        <v>24.46</v>
      </c>
      <c r="R284">
        <v>0.53300000000000003</v>
      </c>
      <c r="S284">
        <f>MAX($B$2:B284)</f>
        <v>3271.12</v>
      </c>
      <c r="T284">
        <f t="shared" si="16"/>
        <v>0</v>
      </c>
      <c r="U284" t="str">
        <f t="shared" si="17"/>
        <v>Bull</v>
      </c>
      <c r="V284" t="s">
        <v>22</v>
      </c>
      <c r="W284" t="str">
        <f t="shared" si="18"/>
        <v>Uptrend</v>
      </c>
      <c r="X284" t="s">
        <v>24</v>
      </c>
      <c r="Y284">
        <v>33.293799999999997</v>
      </c>
      <c r="Z284" t="str">
        <f t="shared" si="19"/>
        <v>Expensive</v>
      </c>
    </row>
    <row r="285" spans="1:26" x14ac:dyDescent="0.25">
      <c r="A285" s="1">
        <v>44044</v>
      </c>
      <c r="B285">
        <v>3500.31</v>
      </c>
      <c r="C285">
        <v>1561.8759</v>
      </c>
      <c r="D285">
        <v>11.95</v>
      </c>
      <c r="E285">
        <v>2.38</v>
      </c>
      <c r="F285">
        <v>5.38</v>
      </c>
      <c r="G285">
        <v>3.0615000000000001</v>
      </c>
      <c r="H285">
        <v>2.63</v>
      </c>
      <c r="I285">
        <v>2.25</v>
      </c>
      <c r="J285">
        <v>1978.6</v>
      </c>
      <c r="K285">
        <v>357.75</v>
      </c>
      <c r="L285">
        <v>0.124</v>
      </c>
      <c r="M285">
        <v>0.27</v>
      </c>
      <c r="N285">
        <v>1.4770000000000001</v>
      </c>
      <c r="O285">
        <v>0.13500000000000001</v>
      </c>
      <c r="P285">
        <v>42.61</v>
      </c>
      <c r="Q285">
        <v>26.41</v>
      </c>
      <c r="R285">
        <v>0.70599999999999996</v>
      </c>
      <c r="S285">
        <f>MAX($B$2:B285)</f>
        <v>3500.31</v>
      </c>
      <c r="T285">
        <f t="shared" si="16"/>
        <v>0</v>
      </c>
      <c r="U285" t="str">
        <f t="shared" si="17"/>
        <v>Bull</v>
      </c>
      <c r="V285" t="s">
        <v>22</v>
      </c>
      <c r="W285" t="str">
        <f t="shared" si="18"/>
        <v>Uptrend</v>
      </c>
      <c r="X285" t="s">
        <v>24</v>
      </c>
      <c r="Y285">
        <v>35.626600000000003</v>
      </c>
      <c r="Z285" t="str">
        <f t="shared" si="19"/>
        <v>Expensive</v>
      </c>
    </row>
    <row r="286" spans="1:26" x14ac:dyDescent="0.25">
      <c r="A286" s="1">
        <v>44075</v>
      </c>
      <c r="B286">
        <v>3363</v>
      </c>
      <c r="C286">
        <v>1507.6914999999999</v>
      </c>
      <c r="D286">
        <v>11.8</v>
      </c>
      <c r="E286">
        <v>2.44</v>
      </c>
      <c r="F286">
        <v>5.77</v>
      </c>
      <c r="G286">
        <v>3.0325000000000002</v>
      </c>
      <c r="H286">
        <v>2.5270000000000001</v>
      </c>
      <c r="I286">
        <v>2.31</v>
      </c>
      <c r="J286">
        <v>1895.5</v>
      </c>
      <c r="K286">
        <v>379</v>
      </c>
      <c r="L286">
        <v>0.122</v>
      </c>
      <c r="M286">
        <v>0.28000000000000003</v>
      </c>
      <c r="N286">
        <v>1.4550000000000001</v>
      </c>
      <c r="O286">
        <v>0.13100000000000001</v>
      </c>
      <c r="P286">
        <v>40.22</v>
      </c>
      <c r="Q286">
        <v>26.37</v>
      </c>
      <c r="R286">
        <v>0.68400000000000005</v>
      </c>
      <c r="S286">
        <f>MAX($B$2:B286)</f>
        <v>3500.31</v>
      </c>
      <c r="T286">
        <f t="shared" si="16"/>
        <v>-3.9227954095494386E-2</v>
      </c>
      <c r="U286" t="str">
        <f t="shared" si="17"/>
        <v>Bull</v>
      </c>
      <c r="V286" t="s">
        <v>22</v>
      </c>
      <c r="W286" t="str">
        <f t="shared" si="18"/>
        <v>Uptrend</v>
      </c>
      <c r="X286" t="s">
        <v>24</v>
      </c>
      <c r="Y286">
        <v>34.228999999999999</v>
      </c>
      <c r="Z286" t="str">
        <f t="shared" si="19"/>
        <v>Expensive</v>
      </c>
    </row>
    <row r="287" spans="1:26" x14ac:dyDescent="0.25">
      <c r="A287" s="1">
        <v>44105</v>
      </c>
      <c r="B287">
        <v>3269.96</v>
      </c>
      <c r="C287">
        <v>1538.4793</v>
      </c>
      <c r="D287">
        <v>11.71</v>
      </c>
      <c r="E287">
        <v>2.4500000000000002</v>
      </c>
      <c r="F287">
        <v>5.79</v>
      </c>
      <c r="G287">
        <v>3.0474999999999999</v>
      </c>
      <c r="H287">
        <v>3.3540000000000001</v>
      </c>
      <c r="I287">
        <v>2.35</v>
      </c>
      <c r="J287">
        <v>1879.9</v>
      </c>
      <c r="K287">
        <v>398.5</v>
      </c>
      <c r="L287">
        <v>0.127</v>
      </c>
      <c r="M287">
        <v>0.38800000000000001</v>
      </c>
      <c r="N287">
        <v>1.663</v>
      </c>
      <c r="O287">
        <v>0.156</v>
      </c>
      <c r="P287">
        <v>35.79</v>
      </c>
      <c r="Q287">
        <v>38.020000000000003</v>
      </c>
      <c r="R287">
        <v>0.875</v>
      </c>
      <c r="S287">
        <f>MAX($B$2:B287)</f>
        <v>3500.31</v>
      </c>
      <c r="T287">
        <f t="shared" si="16"/>
        <v>-6.5808456965240195E-2</v>
      </c>
      <c r="U287" t="str">
        <f t="shared" si="17"/>
        <v>Bull</v>
      </c>
      <c r="V287" t="s">
        <v>23</v>
      </c>
      <c r="W287" t="str">
        <f t="shared" si="18"/>
        <v>Uptrend</v>
      </c>
      <c r="X287" t="s">
        <v>24</v>
      </c>
      <c r="Y287">
        <v>33.281999999999996</v>
      </c>
      <c r="Z287" t="str">
        <f t="shared" si="19"/>
        <v>Expensive</v>
      </c>
    </row>
    <row r="288" spans="1:26" x14ac:dyDescent="0.25">
      <c r="A288" s="1">
        <v>44136</v>
      </c>
      <c r="B288">
        <v>3621.63</v>
      </c>
      <c r="C288">
        <v>1819.8158000000001</v>
      </c>
      <c r="D288">
        <v>9.56</v>
      </c>
      <c r="E288">
        <v>2.15</v>
      </c>
      <c r="F288">
        <v>4.79</v>
      </c>
      <c r="G288">
        <v>3.4380000000000002</v>
      </c>
      <c r="H288">
        <v>2.8820000000000001</v>
      </c>
      <c r="I288">
        <v>2.2999999999999998</v>
      </c>
      <c r="J288">
        <v>1780.9</v>
      </c>
      <c r="K288">
        <v>426</v>
      </c>
      <c r="L288">
        <v>0.112</v>
      </c>
      <c r="M288">
        <v>0.36199999999999999</v>
      </c>
      <c r="N288">
        <v>1.5669999999999999</v>
      </c>
      <c r="O288">
        <v>0.15</v>
      </c>
      <c r="P288">
        <v>45.34</v>
      </c>
      <c r="Q288">
        <v>20.57</v>
      </c>
      <c r="R288">
        <v>0.84199999999999997</v>
      </c>
      <c r="S288">
        <f>MAX($B$2:B288)</f>
        <v>3621.63</v>
      </c>
      <c r="T288">
        <f t="shared" si="16"/>
        <v>0</v>
      </c>
      <c r="U288" t="str">
        <f t="shared" si="17"/>
        <v>Bull</v>
      </c>
      <c r="V288" t="s">
        <v>23</v>
      </c>
      <c r="W288" t="str">
        <f t="shared" si="18"/>
        <v>Uptrend</v>
      </c>
      <c r="X288" t="s">
        <v>24</v>
      </c>
      <c r="Y288">
        <v>36.861400000000003</v>
      </c>
      <c r="Z288" t="str">
        <f t="shared" si="19"/>
        <v>Expensive</v>
      </c>
    </row>
    <row r="289" spans="1:26" x14ac:dyDescent="0.25">
      <c r="A289" s="1">
        <v>44166</v>
      </c>
      <c r="B289">
        <v>3756.08</v>
      </c>
      <c r="C289">
        <v>1974.8553999999999</v>
      </c>
      <c r="D289">
        <v>8.36</v>
      </c>
      <c r="E289">
        <v>2.06</v>
      </c>
      <c r="F289">
        <v>4.34</v>
      </c>
      <c r="G289">
        <v>3.5190000000000001</v>
      </c>
      <c r="H289">
        <v>2.5390000000000001</v>
      </c>
      <c r="I289">
        <v>2.2599999999999998</v>
      </c>
      <c r="J289">
        <v>1895.1</v>
      </c>
      <c r="K289">
        <v>484</v>
      </c>
      <c r="L289">
        <v>0.112</v>
      </c>
      <c r="M289">
        <v>0.36099999999999999</v>
      </c>
      <c r="N289">
        <v>1.6459999999999999</v>
      </c>
      <c r="O289">
        <v>0.123</v>
      </c>
      <c r="P289">
        <v>48.52</v>
      </c>
      <c r="Q289">
        <v>22.75</v>
      </c>
      <c r="R289">
        <v>0.91800000000000004</v>
      </c>
      <c r="S289">
        <f>MAX($B$2:B289)</f>
        <v>3756.08</v>
      </c>
      <c r="T289">
        <f t="shared" si="16"/>
        <v>0</v>
      </c>
      <c r="U289" t="str">
        <f t="shared" si="17"/>
        <v>Bull</v>
      </c>
      <c r="V289" t="s">
        <v>23</v>
      </c>
      <c r="W289" t="str">
        <f t="shared" si="18"/>
        <v>Uptrend</v>
      </c>
      <c r="X289" t="s">
        <v>24</v>
      </c>
      <c r="Y289">
        <v>38.229700000000001</v>
      </c>
      <c r="Z289" t="str">
        <f t="shared" si="19"/>
        <v>Expensive</v>
      </c>
    </row>
    <row r="290" spans="1:26" x14ac:dyDescent="0.25">
      <c r="A290" s="1">
        <v>44197</v>
      </c>
      <c r="B290">
        <v>3714.25</v>
      </c>
      <c r="C290">
        <v>2073.6412</v>
      </c>
      <c r="D290">
        <v>7.78</v>
      </c>
      <c r="E290">
        <v>2.16</v>
      </c>
      <c r="F290">
        <v>4.41</v>
      </c>
      <c r="G290">
        <v>3.556</v>
      </c>
      <c r="H290">
        <v>2.5640000000000001</v>
      </c>
      <c r="I290">
        <v>2.4500000000000002</v>
      </c>
      <c r="J290">
        <v>1850.3</v>
      </c>
      <c r="K290">
        <v>547</v>
      </c>
      <c r="L290">
        <v>8.4000000000000005E-2</v>
      </c>
      <c r="M290">
        <v>0.42199999999999999</v>
      </c>
      <c r="N290">
        <v>1.831</v>
      </c>
      <c r="O290">
        <v>0.113</v>
      </c>
      <c r="P290">
        <v>52.2</v>
      </c>
      <c r="Q290">
        <v>33.090000000000003</v>
      </c>
      <c r="R290">
        <v>1.0649999999999999</v>
      </c>
      <c r="S290">
        <f>MAX($B$2:B290)</f>
        <v>3756.08</v>
      </c>
      <c r="T290">
        <f t="shared" si="16"/>
        <v>-1.1136610508828334E-2</v>
      </c>
      <c r="U290" t="str">
        <f t="shared" si="17"/>
        <v>Bull</v>
      </c>
      <c r="V290" t="s">
        <v>20</v>
      </c>
      <c r="W290" t="str">
        <f t="shared" si="18"/>
        <v>Uptrend</v>
      </c>
      <c r="X290" t="s">
        <v>25</v>
      </c>
      <c r="Y290">
        <v>28.972200000000001</v>
      </c>
      <c r="Z290" t="str">
        <f t="shared" si="19"/>
        <v>Cheap</v>
      </c>
    </row>
    <row r="291" spans="1:26" x14ac:dyDescent="0.25">
      <c r="A291" s="1">
        <v>44228</v>
      </c>
      <c r="B291">
        <v>3811.16</v>
      </c>
      <c r="C291">
        <v>2201.0509999999999</v>
      </c>
      <c r="D291">
        <v>7.64</v>
      </c>
      <c r="E291">
        <v>2.37</v>
      </c>
      <c r="F291">
        <v>4.46</v>
      </c>
      <c r="G291">
        <v>4.0925000000000002</v>
      </c>
      <c r="H291">
        <v>2.7709999999999999</v>
      </c>
      <c r="I291">
        <v>2.7</v>
      </c>
      <c r="J291">
        <v>1728.8</v>
      </c>
      <c r="K291">
        <v>547.5</v>
      </c>
      <c r="L291">
        <v>7.5999999999999998E-2</v>
      </c>
      <c r="M291">
        <v>0.73299999999999998</v>
      </c>
      <c r="N291">
        <v>2.157</v>
      </c>
      <c r="O291">
        <v>0.13300000000000001</v>
      </c>
      <c r="P291">
        <v>61.5</v>
      </c>
      <c r="Q291">
        <v>27.95</v>
      </c>
      <c r="R291">
        <v>1.4079999999999999</v>
      </c>
      <c r="S291">
        <f>MAX($B$2:B291)</f>
        <v>3811.16</v>
      </c>
      <c r="T291">
        <f t="shared" si="16"/>
        <v>0</v>
      </c>
      <c r="U291" t="str">
        <f t="shared" si="17"/>
        <v>Bull</v>
      </c>
      <c r="V291" t="s">
        <v>20</v>
      </c>
      <c r="W291" t="str">
        <f t="shared" si="18"/>
        <v>Uptrend</v>
      </c>
      <c r="X291" t="s">
        <v>25</v>
      </c>
      <c r="Y291">
        <v>29.728200000000001</v>
      </c>
      <c r="Z291" t="str">
        <f t="shared" si="19"/>
        <v>Cheap</v>
      </c>
    </row>
    <row r="292" spans="1:26" x14ac:dyDescent="0.25">
      <c r="A292" s="1">
        <v>44256</v>
      </c>
      <c r="B292">
        <v>3972.9</v>
      </c>
      <c r="C292">
        <v>2220.5189</v>
      </c>
      <c r="D292">
        <v>7.41</v>
      </c>
      <c r="E292">
        <v>2.5499999999999998</v>
      </c>
      <c r="F292">
        <v>4.42</v>
      </c>
      <c r="G292">
        <v>3.9954999999999998</v>
      </c>
      <c r="H292">
        <v>2.6080000000000001</v>
      </c>
      <c r="I292">
        <v>3.04</v>
      </c>
      <c r="J292">
        <v>1715.6</v>
      </c>
      <c r="K292">
        <v>564.25</v>
      </c>
      <c r="L292">
        <v>6.0900000000000003E-2</v>
      </c>
      <c r="M292">
        <v>0.94569999999999999</v>
      </c>
      <c r="N292">
        <v>2.4106000000000001</v>
      </c>
      <c r="O292">
        <v>0.15179999999999999</v>
      </c>
      <c r="P292">
        <v>59.16</v>
      </c>
      <c r="Q292">
        <v>19.399999999999999</v>
      </c>
      <c r="R292">
        <v>1.7422</v>
      </c>
      <c r="S292">
        <f>MAX($B$2:B292)</f>
        <v>3972.9</v>
      </c>
      <c r="T292">
        <f t="shared" si="16"/>
        <v>0</v>
      </c>
      <c r="U292" t="str">
        <f t="shared" si="17"/>
        <v>Bull</v>
      </c>
      <c r="V292" t="s">
        <v>20</v>
      </c>
      <c r="W292" t="str">
        <f t="shared" si="18"/>
        <v>Uptrend</v>
      </c>
      <c r="X292" t="s">
        <v>25</v>
      </c>
      <c r="Y292">
        <v>30.989799999999999</v>
      </c>
      <c r="Z292" t="str">
        <f t="shared" si="19"/>
        <v>Cheap</v>
      </c>
    </row>
    <row r="293" spans="1:26" x14ac:dyDescent="0.25">
      <c r="A293" s="1">
        <v>44287</v>
      </c>
      <c r="B293">
        <v>4181.18</v>
      </c>
      <c r="C293">
        <v>2266.4486000000002</v>
      </c>
      <c r="D293">
        <v>7.31</v>
      </c>
      <c r="E293">
        <v>2.4500000000000002</v>
      </c>
      <c r="F293">
        <v>4.28</v>
      </c>
      <c r="G293">
        <v>4.468</v>
      </c>
      <c r="H293">
        <v>2.931</v>
      </c>
      <c r="I293">
        <v>2.9</v>
      </c>
      <c r="J293">
        <v>1767.7</v>
      </c>
      <c r="K293">
        <v>673.25</v>
      </c>
      <c r="L293">
        <v>5.5800000000000002E-2</v>
      </c>
      <c r="M293">
        <v>0.85729999999999995</v>
      </c>
      <c r="N293">
        <v>2.3012999999999999</v>
      </c>
      <c r="O293">
        <v>0.1643</v>
      </c>
      <c r="P293">
        <v>63.58</v>
      </c>
      <c r="Q293">
        <v>18.61</v>
      </c>
      <c r="R293">
        <v>1.6258999999999999</v>
      </c>
      <c r="S293">
        <f>MAX($B$2:B293)</f>
        <v>4181.18</v>
      </c>
      <c r="T293">
        <f t="shared" si="16"/>
        <v>0</v>
      </c>
      <c r="U293" t="str">
        <f t="shared" si="17"/>
        <v>Bull</v>
      </c>
      <c r="V293" t="s">
        <v>21</v>
      </c>
      <c r="W293" t="str">
        <f t="shared" si="18"/>
        <v>Uptrend</v>
      </c>
      <c r="X293" t="s">
        <v>25</v>
      </c>
      <c r="Y293">
        <v>26.336400000000001</v>
      </c>
      <c r="Z293" t="str">
        <f t="shared" si="19"/>
        <v>Cheap</v>
      </c>
    </row>
    <row r="294" spans="1:26" x14ac:dyDescent="0.25">
      <c r="A294" s="1">
        <v>44317</v>
      </c>
      <c r="B294">
        <v>4204.12</v>
      </c>
      <c r="C294">
        <v>2268.9721</v>
      </c>
      <c r="D294">
        <v>7.15</v>
      </c>
      <c r="E294">
        <v>2.38</v>
      </c>
      <c r="F294">
        <v>4.29</v>
      </c>
      <c r="G294">
        <v>4.6775000000000002</v>
      </c>
      <c r="H294">
        <v>2.9860000000000002</v>
      </c>
      <c r="I294">
        <v>2.96</v>
      </c>
      <c r="J294">
        <v>1905.3</v>
      </c>
      <c r="K294">
        <v>656.75</v>
      </c>
      <c r="L294">
        <v>4.0566999999999999E-2</v>
      </c>
      <c r="M294">
        <v>0.80433500000000002</v>
      </c>
      <c r="N294">
        <v>2.2774380000000001</v>
      </c>
      <c r="O294">
        <v>0.14851300000000001</v>
      </c>
      <c r="P294">
        <v>66.319999999999993</v>
      </c>
      <c r="Q294">
        <v>16.760000000000002</v>
      </c>
      <c r="R294">
        <v>1.602811</v>
      </c>
      <c r="S294">
        <f>MAX($B$2:B294)</f>
        <v>4204.12</v>
      </c>
      <c r="T294">
        <f t="shared" si="16"/>
        <v>0</v>
      </c>
      <c r="U294" t="str">
        <f t="shared" si="17"/>
        <v>Bull</v>
      </c>
      <c r="V294" t="s">
        <v>21</v>
      </c>
      <c r="W294" t="str">
        <f t="shared" si="18"/>
        <v>Uptrend</v>
      </c>
      <c r="X294" t="s">
        <v>25</v>
      </c>
      <c r="Y294">
        <v>26.480899999999998</v>
      </c>
      <c r="Z294" t="str">
        <f t="shared" si="19"/>
        <v>Cheap</v>
      </c>
    </row>
    <row r="295" spans="1:26" x14ac:dyDescent="0.25">
      <c r="A295" s="1">
        <v>44348</v>
      </c>
      <c r="B295">
        <v>4297.49</v>
      </c>
      <c r="C295">
        <v>2310.5486999999998</v>
      </c>
      <c r="D295">
        <v>6.64</v>
      </c>
      <c r="E295">
        <v>2.2799999999999998</v>
      </c>
      <c r="F295">
        <v>4.01</v>
      </c>
      <c r="G295">
        <v>4.2889999999999997</v>
      </c>
      <c r="H295">
        <v>3.65</v>
      </c>
      <c r="I295">
        <v>2.79</v>
      </c>
      <c r="J295">
        <v>1771.6</v>
      </c>
      <c r="K295">
        <v>599.25</v>
      </c>
      <c r="L295">
        <v>7.0999999999999994E-2</v>
      </c>
      <c r="M295">
        <v>0.89300000000000002</v>
      </c>
      <c r="N295">
        <v>2.0880000000000001</v>
      </c>
      <c r="O295">
        <v>0.251</v>
      </c>
      <c r="P295">
        <v>73.47</v>
      </c>
      <c r="Q295">
        <v>15.83</v>
      </c>
      <c r="R295">
        <v>1.4710000000000001</v>
      </c>
      <c r="S295">
        <f>MAX($B$2:B295)</f>
        <v>4297.49</v>
      </c>
      <c r="T295">
        <f t="shared" si="16"/>
        <v>0</v>
      </c>
      <c r="U295" t="str">
        <f t="shared" si="17"/>
        <v>Bull</v>
      </c>
      <c r="V295" t="s">
        <v>21</v>
      </c>
      <c r="W295" t="str">
        <f t="shared" si="18"/>
        <v>Uptrend</v>
      </c>
      <c r="X295" t="s">
        <v>25</v>
      </c>
      <c r="Y295">
        <v>27.069199999999999</v>
      </c>
      <c r="Z295" t="str">
        <f t="shared" si="19"/>
        <v>Cheap</v>
      </c>
    </row>
    <row r="296" spans="1:26" x14ac:dyDescent="0.25">
      <c r="A296" s="1">
        <v>44378</v>
      </c>
      <c r="B296">
        <v>4395.2700000000004</v>
      </c>
      <c r="C296">
        <v>2226.2462999999998</v>
      </c>
      <c r="D296">
        <v>7.21</v>
      </c>
      <c r="E296">
        <v>2.1800000000000002</v>
      </c>
      <c r="F296">
        <v>4.12</v>
      </c>
      <c r="G296">
        <v>4.4824999999999999</v>
      </c>
      <c r="H296">
        <v>3.9140000000000001</v>
      </c>
      <c r="I296">
        <v>2.57</v>
      </c>
      <c r="J296">
        <v>1817.2</v>
      </c>
      <c r="K296">
        <v>547</v>
      </c>
      <c r="L296">
        <v>6.6000000000000003E-2</v>
      </c>
      <c r="M296">
        <v>0.69199999999999995</v>
      </c>
      <c r="N296">
        <v>1.897</v>
      </c>
      <c r="O296">
        <v>0.188</v>
      </c>
      <c r="P296">
        <v>73.95</v>
      </c>
      <c r="Q296">
        <v>18.239999999999998</v>
      </c>
      <c r="R296">
        <v>1.226</v>
      </c>
      <c r="S296">
        <f>MAX($B$2:B296)</f>
        <v>4395.2700000000004</v>
      </c>
      <c r="T296">
        <f t="shared" si="16"/>
        <v>0</v>
      </c>
      <c r="U296" t="str">
        <f t="shared" si="17"/>
        <v>Bull</v>
      </c>
      <c r="V296" t="s">
        <v>22</v>
      </c>
      <c r="W296" t="str">
        <f t="shared" si="18"/>
        <v>Uptrend</v>
      </c>
      <c r="X296" t="s">
        <v>25</v>
      </c>
      <c r="Y296">
        <v>25.062799999999999</v>
      </c>
      <c r="Z296" t="str">
        <f t="shared" si="19"/>
        <v>Cheap</v>
      </c>
    </row>
    <row r="297" spans="1:26" x14ac:dyDescent="0.25">
      <c r="A297" s="1">
        <v>44409</v>
      </c>
      <c r="B297">
        <v>4522.6899999999996</v>
      </c>
      <c r="C297">
        <v>2273.7743999999998</v>
      </c>
      <c r="D297">
        <v>7.33</v>
      </c>
      <c r="E297">
        <v>2.2400000000000002</v>
      </c>
      <c r="F297">
        <v>4.07</v>
      </c>
      <c r="G297">
        <v>4.375</v>
      </c>
      <c r="H297">
        <v>4.3769999999999998</v>
      </c>
      <c r="I297">
        <v>2.5499999999999998</v>
      </c>
      <c r="J297">
        <v>1818.1</v>
      </c>
      <c r="K297">
        <v>534.25</v>
      </c>
      <c r="L297">
        <v>7.0999999999999994E-2</v>
      </c>
      <c r="M297">
        <v>0.77900000000000003</v>
      </c>
      <c r="N297">
        <v>1.9350000000000001</v>
      </c>
      <c r="O297">
        <v>0.21099999999999999</v>
      </c>
      <c r="P297">
        <v>68.5</v>
      </c>
      <c r="Q297">
        <v>16.48</v>
      </c>
      <c r="R297">
        <v>1.3120000000000001</v>
      </c>
      <c r="S297">
        <f>MAX($B$2:B297)</f>
        <v>4522.6899999999996</v>
      </c>
      <c r="T297">
        <f t="shared" si="16"/>
        <v>0</v>
      </c>
      <c r="U297" t="str">
        <f t="shared" si="17"/>
        <v>Bull</v>
      </c>
      <c r="V297" t="s">
        <v>22</v>
      </c>
      <c r="W297" t="str">
        <f t="shared" si="18"/>
        <v>Uptrend</v>
      </c>
      <c r="X297" t="s">
        <v>25</v>
      </c>
      <c r="Y297">
        <v>25.789400000000001</v>
      </c>
      <c r="Z297" t="str">
        <f t="shared" si="19"/>
        <v>Cheap</v>
      </c>
    </row>
    <row r="298" spans="1:26" x14ac:dyDescent="0.25">
      <c r="A298" s="1">
        <v>44440</v>
      </c>
      <c r="B298">
        <v>4307.53</v>
      </c>
      <c r="C298">
        <v>2204.3717000000001</v>
      </c>
      <c r="D298">
        <v>7.48</v>
      </c>
      <c r="E298">
        <v>2.38</v>
      </c>
      <c r="F298">
        <v>4.21</v>
      </c>
      <c r="G298">
        <v>4.0890000000000004</v>
      </c>
      <c r="H298">
        <v>5.867</v>
      </c>
      <c r="I298">
        <v>2.5299999999999998</v>
      </c>
      <c r="J298">
        <v>1757</v>
      </c>
      <c r="K298">
        <v>536.75</v>
      </c>
      <c r="L298">
        <v>7.9000000000000001E-2</v>
      </c>
      <c r="M298">
        <v>0.96799999999999997</v>
      </c>
      <c r="N298">
        <v>2.0470000000000002</v>
      </c>
      <c r="O298">
        <v>0.27900000000000003</v>
      </c>
      <c r="P298">
        <v>75.03</v>
      </c>
      <c r="Q298">
        <v>23.14</v>
      </c>
      <c r="R298">
        <v>1.4890000000000001</v>
      </c>
      <c r="S298">
        <f>MAX($B$2:B298)</f>
        <v>4522.6899999999996</v>
      </c>
      <c r="T298">
        <f t="shared" si="16"/>
        <v>-4.7573457389297052E-2</v>
      </c>
      <c r="U298" t="str">
        <f t="shared" si="17"/>
        <v>Bull</v>
      </c>
      <c r="V298" t="s">
        <v>22</v>
      </c>
      <c r="W298" t="str">
        <f t="shared" si="18"/>
        <v>Uptrend</v>
      </c>
      <c r="X298" t="s">
        <v>25</v>
      </c>
      <c r="Y298">
        <v>24.5626</v>
      </c>
      <c r="Z298" t="str">
        <f t="shared" si="19"/>
        <v>Cheap</v>
      </c>
    </row>
    <row r="299" spans="1:26" x14ac:dyDescent="0.25">
      <c r="A299" s="1">
        <v>44470</v>
      </c>
      <c r="B299">
        <v>4605.3900000000003</v>
      </c>
      <c r="C299">
        <v>2297.1909999999998</v>
      </c>
      <c r="D299">
        <v>7.61</v>
      </c>
      <c r="E299">
        <v>2.4700000000000002</v>
      </c>
      <c r="F299">
        <v>4.3600000000000003</v>
      </c>
      <c r="G299">
        <v>4.3680000000000003</v>
      </c>
      <c r="H299">
        <v>5.4260000000000002</v>
      </c>
      <c r="I299">
        <v>2.68</v>
      </c>
      <c r="J299">
        <v>1783.9</v>
      </c>
      <c r="K299">
        <v>568.25</v>
      </c>
      <c r="L299">
        <v>0.127</v>
      </c>
      <c r="M299">
        <v>1.1850000000000001</v>
      </c>
      <c r="N299">
        <v>1.9359999999999999</v>
      </c>
      <c r="O299">
        <v>0.503</v>
      </c>
      <c r="P299">
        <v>83.57</v>
      </c>
      <c r="Q299">
        <v>16.260000000000002</v>
      </c>
      <c r="R299">
        <v>1.5569999999999999</v>
      </c>
      <c r="S299">
        <f>MAX($B$2:B299)</f>
        <v>4605.3900000000003</v>
      </c>
      <c r="T299">
        <f t="shared" si="16"/>
        <v>0</v>
      </c>
      <c r="U299" t="str">
        <f t="shared" si="17"/>
        <v>Bull</v>
      </c>
      <c r="V299" t="s">
        <v>23</v>
      </c>
      <c r="W299" t="str">
        <f t="shared" si="18"/>
        <v>Uptrend</v>
      </c>
      <c r="X299" t="s">
        <v>25</v>
      </c>
      <c r="Y299">
        <v>23.274799999999999</v>
      </c>
      <c r="Z299" t="str">
        <f t="shared" si="19"/>
        <v>Cheap</v>
      </c>
    </row>
    <row r="300" spans="1:26" x14ac:dyDescent="0.25">
      <c r="A300" s="1">
        <v>44501</v>
      </c>
      <c r="B300">
        <v>4567.01</v>
      </c>
      <c r="C300">
        <v>2198.9079999999999</v>
      </c>
      <c r="D300">
        <v>8.32</v>
      </c>
      <c r="E300">
        <v>2.5499999999999998</v>
      </c>
      <c r="F300">
        <v>4.82</v>
      </c>
      <c r="G300">
        <v>4.28</v>
      </c>
      <c r="H300">
        <v>4.5670000000000002</v>
      </c>
      <c r="I300">
        <v>2.62</v>
      </c>
      <c r="J300">
        <v>1776.5</v>
      </c>
      <c r="K300">
        <v>567.5</v>
      </c>
      <c r="L300">
        <v>0.22600000000000001</v>
      </c>
      <c r="M300">
        <v>1.163</v>
      </c>
      <c r="N300">
        <v>1.794</v>
      </c>
      <c r="O300">
        <v>0.57099999999999995</v>
      </c>
      <c r="P300">
        <v>66.180000000000007</v>
      </c>
      <c r="Q300">
        <v>27.19</v>
      </c>
      <c r="R300">
        <v>1.4490000000000001</v>
      </c>
      <c r="S300">
        <f>MAX($B$2:B300)</f>
        <v>4605.3900000000003</v>
      </c>
      <c r="T300">
        <f t="shared" si="16"/>
        <v>-8.3337133228673591E-3</v>
      </c>
      <c r="U300" t="str">
        <f t="shared" si="17"/>
        <v>Bull</v>
      </c>
      <c r="V300" t="s">
        <v>23</v>
      </c>
      <c r="W300" t="str">
        <f t="shared" si="18"/>
        <v>Uptrend</v>
      </c>
      <c r="X300" t="s">
        <v>25</v>
      </c>
      <c r="Y300">
        <v>23.0808</v>
      </c>
      <c r="Z300" t="str">
        <f t="shared" si="19"/>
        <v>Cheap</v>
      </c>
    </row>
    <row r="301" spans="1:26" x14ac:dyDescent="0.25">
      <c r="A301" s="1">
        <v>44531</v>
      </c>
      <c r="B301">
        <v>4766.1899999999996</v>
      </c>
      <c r="C301">
        <v>2245.3126000000002</v>
      </c>
      <c r="D301">
        <v>7.96</v>
      </c>
      <c r="E301">
        <v>2.6</v>
      </c>
      <c r="F301">
        <v>4.3499999999999996</v>
      </c>
      <c r="G301">
        <v>4.4634999999999998</v>
      </c>
      <c r="H301">
        <v>3.73</v>
      </c>
      <c r="I301">
        <v>2.65</v>
      </c>
      <c r="J301">
        <v>1828.6</v>
      </c>
      <c r="K301">
        <v>593.25</v>
      </c>
      <c r="L301">
        <v>0.38900000000000001</v>
      </c>
      <c r="M301">
        <v>1.2649999999999999</v>
      </c>
      <c r="N301">
        <v>1.905</v>
      </c>
      <c r="O301">
        <v>0.73599999999999999</v>
      </c>
      <c r="P301">
        <v>75.209999999999994</v>
      </c>
      <c r="Q301">
        <v>17.22</v>
      </c>
      <c r="R301">
        <v>1.514</v>
      </c>
      <c r="S301">
        <f>MAX($B$2:B301)</f>
        <v>4766.1899999999996</v>
      </c>
      <c r="T301">
        <f t="shared" si="16"/>
        <v>0</v>
      </c>
      <c r="U301" t="str">
        <f t="shared" si="17"/>
        <v>Bull</v>
      </c>
      <c r="V301" t="s">
        <v>23</v>
      </c>
      <c r="W301" t="str">
        <f t="shared" si="18"/>
        <v>Uptrend</v>
      </c>
      <c r="X301" t="s">
        <v>25</v>
      </c>
      <c r="Y301">
        <v>24.087399999999999</v>
      </c>
      <c r="Z301" t="str">
        <f t="shared" si="19"/>
        <v>Cheap</v>
      </c>
    </row>
    <row r="302" spans="1:26" x14ac:dyDescent="0.25">
      <c r="A302" s="1">
        <v>44562</v>
      </c>
      <c r="B302">
        <v>4515.54</v>
      </c>
      <c r="C302">
        <v>2028.4526000000001</v>
      </c>
      <c r="D302">
        <v>8.86</v>
      </c>
      <c r="E302">
        <v>3.05</v>
      </c>
      <c r="F302">
        <v>5.22</v>
      </c>
      <c r="G302">
        <v>4.3244999999999996</v>
      </c>
      <c r="H302">
        <v>4.8739999999999997</v>
      </c>
      <c r="I302">
        <v>2.93</v>
      </c>
      <c r="J302">
        <v>1796.4</v>
      </c>
      <c r="K302">
        <v>626</v>
      </c>
      <c r="L302">
        <v>0.78500000000000003</v>
      </c>
      <c r="M302">
        <v>1.613</v>
      </c>
      <c r="N302">
        <v>2.1110000000000002</v>
      </c>
      <c r="O302">
        <v>1.1830000000000001</v>
      </c>
      <c r="P302">
        <v>88.15</v>
      </c>
      <c r="Q302">
        <v>24.83</v>
      </c>
      <c r="R302">
        <v>1.78</v>
      </c>
      <c r="S302">
        <f>MAX($B$2:B302)</f>
        <v>4766.1899999999996</v>
      </c>
      <c r="T302">
        <f t="shared" si="16"/>
        <v>-5.2589175001416154E-2</v>
      </c>
      <c r="U302" t="str">
        <f t="shared" si="17"/>
        <v>Bull</v>
      </c>
      <c r="V302" t="s">
        <v>20</v>
      </c>
      <c r="W302" t="str">
        <f t="shared" si="18"/>
        <v>Uptrend</v>
      </c>
      <c r="X302" t="s">
        <v>25</v>
      </c>
      <c r="Y302">
        <v>22.816199999999998</v>
      </c>
      <c r="Z302" t="str">
        <f t="shared" si="19"/>
        <v>Cheap</v>
      </c>
    </row>
    <row r="303" spans="1:26" x14ac:dyDescent="0.25">
      <c r="A303" s="1">
        <v>44593</v>
      </c>
      <c r="B303">
        <v>4373.95</v>
      </c>
      <c r="C303">
        <v>2048.0884999999998</v>
      </c>
      <c r="D303">
        <v>9.41</v>
      </c>
      <c r="E303">
        <v>3.43</v>
      </c>
      <c r="F303">
        <v>5.5</v>
      </c>
      <c r="G303">
        <v>4.4545000000000003</v>
      </c>
      <c r="H303">
        <v>4.4020000000000001</v>
      </c>
      <c r="I303">
        <v>3.25</v>
      </c>
      <c r="J303">
        <v>1900.7</v>
      </c>
      <c r="K303">
        <v>690.75</v>
      </c>
      <c r="L303">
        <v>1.0009999999999999</v>
      </c>
      <c r="M303">
        <v>1.7210000000000001</v>
      </c>
      <c r="N303">
        <v>2.1659999999999999</v>
      </c>
      <c r="O303">
        <v>1.4359999999999999</v>
      </c>
      <c r="P303">
        <v>95.72</v>
      </c>
      <c r="Q303">
        <v>30.15</v>
      </c>
      <c r="R303">
        <v>1.827</v>
      </c>
      <c r="S303">
        <f>MAX($B$2:B303)</f>
        <v>4766.1899999999996</v>
      </c>
      <c r="T303">
        <f t="shared" si="16"/>
        <v>-8.2296341522264074E-2</v>
      </c>
      <c r="U303" t="str">
        <f t="shared" si="17"/>
        <v>Bull</v>
      </c>
      <c r="V303" t="s">
        <v>20</v>
      </c>
      <c r="W303" t="str">
        <f t="shared" si="18"/>
        <v>Downtrend</v>
      </c>
      <c r="X303" t="s">
        <v>25</v>
      </c>
      <c r="Y303">
        <v>22.1007</v>
      </c>
      <c r="Z303" t="str">
        <f t="shared" si="19"/>
        <v>Cheap</v>
      </c>
    </row>
    <row r="304" spans="1:26" x14ac:dyDescent="0.25">
      <c r="A304" s="1">
        <v>44621</v>
      </c>
      <c r="B304">
        <v>4530.42</v>
      </c>
      <c r="C304">
        <v>2070.1251000000002</v>
      </c>
      <c r="D304">
        <v>9.67</v>
      </c>
      <c r="E304">
        <v>3.89</v>
      </c>
      <c r="F304">
        <v>5.79</v>
      </c>
      <c r="G304">
        <v>4.7510000000000003</v>
      </c>
      <c r="H304">
        <v>5.6420000000000003</v>
      </c>
      <c r="I304">
        <v>3.43</v>
      </c>
      <c r="J304">
        <v>1954</v>
      </c>
      <c r="K304">
        <v>748.75</v>
      </c>
      <c r="L304">
        <v>1.6180000000000001</v>
      </c>
      <c r="M304">
        <v>2.4649999999999999</v>
      </c>
      <c r="N304">
        <v>2.4510000000000001</v>
      </c>
      <c r="O304">
        <v>2.339</v>
      </c>
      <c r="P304">
        <v>100.28</v>
      </c>
      <c r="Q304">
        <v>20.56</v>
      </c>
      <c r="R304">
        <v>2.3420000000000001</v>
      </c>
      <c r="S304">
        <f>MAX($B$2:B304)</f>
        <v>4766.1899999999996</v>
      </c>
      <c r="T304">
        <f t="shared" si="16"/>
        <v>-4.9467184480685739E-2</v>
      </c>
      <c r="U304" t="str">
        <f t="shared" si="17"/>
        <v>Bull</v>
      </c>
      <c r="V304" t="s">
        <v>20</v>
      </c>
      <c r="W304" t="str">
        <f t="shared" si="18"/>
        <v>Uptrend</v>
      </c>
      <c r="X304" t="s">
        <v>25</v>
      </c>
      <c r="Y304">
        <v>22.891300000000001</v>
      </c>
      <c r="Z304" t="str">
        <f t="shared" si="19"/>
        <v>Cheap</v>
      </c>
    </row>
    <row r="305" spans="1:26" x14ac:dyDescent="0.25">
      <c r="A305" s="1">
        <v>44652</v>
      </c>
      <c r="B305">
        <v>4131.92</v>
      </c>
      <c r="C305">
        <v>1864.1027999999999</v>
      </c>
      <c r="D305">
        <v>11.42</v>
      </c>
      <c r="E305">
        <v>4.59</v>
      </c>
      <c r="F305">
        <v>6.84</v>
      </c>
      <c r="G305">
        <v>4.4085000000000001</v>
      </c>
      <c r="H305">
        <v>7.2439999999999998</v>
      </c>
      <c r="I305">
        <v>3.76</v>
      </c>
      <c r="J305">
        <v>1911.7</v>
      </c>
      <c r="K305">
        <v>813.5</v>
      </c>
      <c r="L305">
        <v>2.0920000000000001</v>
      </c>
      <c r="M305">
        <v>2.96</v>
      </c>
      <c r="N305">
        <v>3.0019999999999998</v>
      </c>
      <c r="O305">
        <v>2.7210000000000001</v>
      </c>
      <c r="P305">
        <v>104.69</v>
      </c>
      <c r="Q305">
        <v>33.4</v>
      </c>
      <c r="R305">
        <v>2.9390000000000001</v>
      </c>
      <c r="S305">
        <f>MAX($B$2:B305)</f>
        <v>4766.1899999999996</v>
      </c>
      <c r="T305">
        <f t="shared" si="16"/>
        <v>-0.13307694405804207</v>
      </c>
      <c r="U305" t="str">
        <f t="shared" si="17"/>
        <v>Bull</v>
      </c>
      <c r="V305" t="s">
        <v>21</v>
      </c>
      <c r="W305" t="str">
        <f t="shared" si="18"/>
        <v>Downtrend</v>
      </c>
      <c r="X305" t="s">
        <v>25</v>
      </c>
      <c r="Y305">
        <v>21.491399999999999</v>
      </c>
      <c r="Z305" t="str">
        <f t="shared" si="19"/>
        <v>Cheap</v>
      </c>
    </row>
    <row r="306" spans="1:26" x14ac:dyDescent="0.25">
      <c r="A306" s="1">
        <v>44682</v>
      </c>
      <c r="B306">
        <v>4132.16</v>
      </c>
      <c r="C306">
        <v>1864.0431000000001</v>
      </c>
      <c r="D306">
        <v>12.59</v>
      </c>
      <c r="E306">
        <v>4.58</v>
      </c>
      <c r="F306">
        <v>7</v>
      </c>
      <c r="G306">
        <v>4.2960000000000003</v>
      </c>
      <c r="H306">
        <v>8.1449999999999996</v>
      </c>
      <c r="I306">
        <v>4.13</v>
      </c>
      <c r="J306">
        <v>1848.4</v>
      </c>
      <c r="K306">
        <v>753.5</v>
      </c>
      <c r="L306">
        <v>2.0680000000000001</v>
      </c>
      <c r="M306">
        <v>2.8210000000000002</v>
      </c>
      <c r="N306">
        <v>3.0470000000000002</v>
      </c>
      <c r="O306">
        <v>2.5630000000000002</v>
      </c>
      <c r="P306">
        <v>114.67</v>
      </c>
      <c r="Q306">
        <v>26.19</v>
      </c>
      <c r="R306">
        <v>2.8479999999999999</v>
      </c>
      <c r="S306">
        <f>MAX($B$2:B306)</f>
        <v>4766.1899999999996</v>
      </c>
      <c r="T306">
        <f t="shared" si="16"/>
        <v>-0.13302658937222389</v>
      </c>
      <c r="U306" t="str">
        <f t="shared" si="17"/>
        <v>Bull</v>
      </c>
      <c r="V306" t="s">
        <v>21</v>
      </c>
      <c r="W306" t="str">
        <f t="shared" si="18"/>
        <v>Downtrend</v>
      </c>
      <c r="X306" t="s">
        <v>25</v>
      </c>
      <c r="Y306">
        <v>21.4925</v>
      </c>
      <c r="Z306" t="str">
        <f t="shared" si="19"/>
        <v>Cheap</v>
      </c>
    </row>
    <row r="307" spans="1:26" x14ac:dyDescent="0.25">
      <c r="A307" s="1">
        <v>44713</v>
      </c>
      <c r="B307">
        <v>3785.39</v>
      </c>
      <c r="C307">
        <v>1707.9898000000001</v>
      </c>
      <c r="D307">
        <v>14.95</v>
      </c>
      <c r="E307">
        <v>5.09</v>
      </c>
      <c r="F307">
        <v>8.8800000000000008</v>
      </c>
      <c r="G307">
        <v>3.71</v>
      </c>
      <c r="H307">
        <v>5.4240000000000004</v>
      </c>
      <c r="I307">
        <v>4.24</v>
      </c>
      <c r="J307">
        <v>1807.3</v>
      </c>
      <c r="K307">
        <v>628.75</v>
      </c>
      <c r="L307">
        <v>2.806</v>
      </c>
      <c r="M307">
        <v>3.04</v>
      </c>
      <c r="N307">
        <v>3.1829999999999998</v>
      </c>
      <c r="O307">
        <v>2.9569999999999999</v>
      </c>
      <c r="P307">
        <v>105.76</v>
      </c>
      <c r="Q307">
        <v>28.71</v>
      </c>
      <c r="R307">
        <v>3.0169999999999999</v>
      </c>
      <c r="S307">
        <f>MAX($B$2:B307)</f>
        <v>4766.1899999999996</v>
      </c>
      <c r="T307">
        <f t="shared" si="16"/>
        <v>-0.2057828160438421</v>
      </c>
      <c r="U307" t="str">
        <f t="shared" si="17"/>
        <v>Bear</v>
      </c>
      <c r="V307" t="s">
        <v>21</v>
      </c>
      <c r="W307" t="str">
        <f t="shared" si="18"/>
        <v>Downtrend</v>
      </c>
      <c r="X307" t="s">
        <v>25</v>
      </c>
      <c r="Y307">
        <v>19.6889</v>
      </c>
      <c r="Z307" t="str">
        <f t="shared" si="19"/>
        <v>Cheap</v>
      </c>
    </row>
    <row r="308" spans="1:26" x14ac:dyDescent="0.25">
      <c r="A308" s="1">
        <v>44743</v>
      </c>
      <c r="B308">
        <v>4130.2889999999998</v>
      </c>
      <c r="C308">
        <v>1885.2302999999999</v>
      </c>
      <c r="D308">
        <v>13.72</v>
      </c>
      <c r="E308">
        <v>4.74</v>
      </c>
      <c r="F308">
        <v>7.56</v>
      </c>
      <c r="G308">
        <v>3.5735000000000001</v>
      </c>
      <c r="H308">
        <v>8.2289999999999992</v>
      </c>
      <c r="I308">
        <v>4.0599999999999996</v>
      </c>
      <c r="J308">
        <v>1781.8</v>
      </c>
      <c r="K308">
        <v>616.25</v>
      </c>
      <c r="L308">
        <v>2.9740000000000002</v>
      </c>
      <c r="M308">
        <v>2.681</v>
      </c>
      <c r="N308">
        <v>3.012</v>
      </c>
      <c r="O308">
        <v>2.8879999999999999</v>
      </c>
      <c r="P308">
        <v>98.62</v>
      </c>
      <c r="Q308">
        <v>21.33</v>
      </c>
      <c r="R308">
        <v>2.6539999999999999</v>
      </c>
      <c r="S308">
        <f>MAX($B$2:B308)</f>
        <v>4766.1899999999996</v>
      </c>
      <c r="T308">
        <f t="shared" si="16"/>
        <v>-0.13341914611041522</v>
      </c>
      <c r="U308" t="str">
        <f t="shared" si="17"/>
        <v>Bull</v>
      </c>
      <c r="V308" t="s">
        <v>22</v>
      </c>
      <c r="W308" t="str">
        <f t="shared" si="18"/>
        <v>Downtrend</v>
      </c>
      <c r="X308" t="s">
        <v>25</v>
      </c>
      <c r="Y308">
        <v>22.0777</v>
      </c>
      <c r="Z308" t="str">
        <f t="shared" si="19"/>
        <v>Cheap</v>
      </c>
    </row>
    <row r="309" spans="1:26" x14ac:dyDescent="0.25">
      <c r="A309" s="1">
        <v>44774</v>
      </c>
      <c r="B309">
        <v>3954.99</v>
      </c>
      <c r="C309">
        <v>1844.1152</v>
      </c>
      <c r="D309">
        <v>15.06</v>
      </c>
      <c r="E309">
        <v>5.18</v>
      </c>
      <c r="F309">
        <v>8.34</v>
      </c>
      <c r="G309">
        <v>3.5185</v>
      </c>
      <c r="H309">
        <v>9.1270000000000007</v>
      </c>
      <c r="I309">
        <v>4.07</v>
      </c>
      <c r="J309">
        <v>1726.2</v>
      </c>
      <c r="K309">
        <v>670.5</v>
      </c>
      <c r="L309">
        <v>3.528</v>
      </c>
      <c r="M309">
        <v>3.3559999999999999</v>
      </c>
      <c r="N309">
        <v>3.294</v>
      </c>
      <c r="O309">
        <v>3.4950000000000001</v>
      </c>
      <c r="P309">
        <v>89.55</v>
      </c>
      <c r="Q309">
        <v>25.87</v>
      </c>
      <c r="R309">
        <v>3.1960000000000002</v>
      </c>
      <c r="S309">
        <f>MAX($B$2:B309)</f>
        <v>4766.1899999999996</v>
      </c>
      <c r="T309">
        <f t="shared" si="16"/>
        <v>-0.17019883806562472</v>
      </c>
      <c r="U309" t="str">
        <f t="shared" si="17"/>
        <v>Bull</v>
      </c>
      <c r="V309" t="s">
        <v>22</v>
      </c>
      <c r="W309" t="str">
        <f t="shared" si="18"/>
        <v>Downtrend</v>
      </c>
      <c r="X309" t="s">
        <v>25</v>
      </c>
      <c r="Y309">
        <v>21.140699999999999</v>
      </c>
      <c r="Z309" t="str">
        <f t="shared" si="19"/>
        <v>Cheap</v>
      </c>
    </row>
    <row r="310" spans="1:26" x14ac:dyDescent="0.25">
      <c r="A310" s="1">
        <v>44805</v>
      </c>
      <c r="B310">
        <v>3585.61</v>
      </c>
      <c r="C310">
        <v>1664.7164</v>
      </c>
      <c r="D310">
        <v>16.84</v>
      </c>
      <c r="E310">
        <v>6.1</v>
      </c>
      <c r="F310">
        <v>9.5</v>
      </c>
      <c r="G310">
        <v>3.4125000000000001</v>
      </c>
      <c r="H310">
        <v>6.766</v>
      </c>
      <c r="I310">
        <v>4.59</v>
      </c>
      <c r="J310">
        <v>1672</v>
      </c>
      <c r="K310">
        <v>677.5</v>
      </c>
      <c r="L310">
        <v>4.0289999999999999</v>
      </c>
      <c r="M310">
        <v>4.0949999999999998</v>
      </c>
      <c r="N310">
        <v>3.782</v>
      </c>
      <c r="O310">
        <v>4.2830000000000004</v>
      </c>
      <c r="P310">
        <v>79.489999999999995</v>
      </c>
      <c r="Q310">
        <v>31.62</v>
      </c>
      <c r="R310">
        <v>3.8330000000000002</v>
      </c>
      <c r="S310">
        <f>MAX($B$2:B310)</f>
        <v>4766.1899999999996</v>
      </c>
      <c r="T310">
        <f t="shared" si="16"/>
        <v>-0.24769889576370216</v>
      </c>
      <c r="U310" t="str">
        <f t="shared" si="17"/>
        <v>Bear</v>
      </c>
      <c r="V310" t="s">
        <v>22</v>
      </c>
      <c r="W310" t="str">
        <f t="shared" si="18"/>
        <v>Downtrend</v>
      </c>
      <c r="X310" t="s">
        <v>25</v>
      </c>
      <c r="Y310">
        <v>19.1662</v>
      </c>
      <c r="Z310" t="str">
        <f t="shared" si="19"/>
        <v>Cheap</v>
      </c>
    </row>
    <row r="311" spans="1:26" x14ac:dyDescent="0.25">
      <c r="A311" s="1">
        <v>44835</v>
      </c>
      <c r="B311">
        <v>3871.97</v>
      </c>
      <c r="C311">
        <v>1846.8631</v>
      </c>
      <c r="D311">
        <v>16.25</v>
      </c>
      <c r="E311">
        <v>6.34</v>
      </c>
      <c r="F311">
        <v>8.92</v>
      </c>
      <c r="G311">
        <v>3.375</v>
      </c>
      <c r="H311">
        <v>6.3550000000000004</v>
      </c>
      <c r="I311">
        <v>5.0999999999999996</v>
      </c>
      <c r="J311">
        <v>1640.7</v>
      </c>
      <c r="K311">
        <v>691.5</v>
      </c>
      <c r="L311">
        <v>4.6749999999999998</v>
      </c>
      <c r="M311">
        <v>4.2300000000000004</v>
      </c>
      <c r="N311">
        <v>4.1669999999999998</v>
      </c>
      <c r="O311">
        <v>4.4870000000000001</v>
      </c>
      <c r="P311">
        <v>86.53</v>
      </c>
      <c r="Q311">
        <v>25.88</v>
      </c>
      <c r="R311">
        <v>4.0519999999999996</v>
      </c>
      <c r="S311">
        <f>MAX($B$2:B311)</f>
        <v>4766.1899999999996</v>
      </c>
      <c r="T311">
        <f t="shared" si="16"/>
        <v>-0.18761736313491487</v>
      </c>
      <c r="U311" t="str">
        <f t="shared" si="17"/>
        <v>Bull</v>
      </c>
      <c r="V311" t="s">
        <v>23</v>
      </c>
      <c r="W311" t="str">
        <f t="shared" si="18"/>
        <v>Downtrend</v>
      </c>
      <c r="X311" t="s">
        <v>25</v>
      </c>
      <c r="Y311">
        <v>22.413799999999998</v>
      </c>
      <c r="Z311" t="str">
        <f t="shared" si="19"/>
        <v>Expensive</v>
      </c>
    </row>
    <row r="312" spans="1:26" x14ac:dyDescent="0.25">
      <c r="A312" s="1">
        <v>44866</v>
      </c>
      <c r="B312">
        <v>4080.11</v>
      </c>
      <c r="C312">
        <v>1886.5773999999999</v>
      </c>
      <c r="D312">
        <v>15.24</v>
      </c>
      <c r="E312">
        <v>5.71</v>
      </c>
      <c r="F312">
        <v>8.4600000000000009</v>
      </c>
      <c r="G312">
        <v>3.738</v>
      </c>
      <c r="H312">
        <v>6.93</v>
      </c>
      <c r="I312">
        <v>4.9000000000000004</v>
      </c>
      <c r="J312">
        <v>1759.9</v>
      </c>
      <c r="K312">
        <v>667</v>
      </c>
      <c r="L312">
        <v>4.7320000000000002</v>
      </c>
      <c r="M312">
        <v>3.74</v>
      </c>
      <c r="N312">
        <v>3.74</v>
      </c>
      <c r="O312">
        <v>4.3140000000000001</v>
      </c>
      <c r="P312">
        <v>80.55</v>
      </c>
      <c r="Q312">
        <v>20.58</v>
      </c>
      <c r="R312">
        <v>3.6110000000000002</v>
      </c>
      <c r="S312">
        <f>MAX($B$2:B312)</f>
        <v>4766.1899999999996</v>
      </c>
      <c r="T312">
        <f t="shared" si="16"/>
        <v>-0.14394726185905293</v>
      </c>
      <c r="U312" t="str">
        <f t="shared" si="17"/>
        <v>Bull</v>
      </c>
      <c r="V312" t="s">
        <v>23</v>
      </c>
      <c r="W312" t="str">
        <f t="shared" si="18"/>
        <v>Uptrend</v>
      </c>
      <c r="X312" t="s">
        <v>25</v>
      </c>
      <c r="Y312">
        <v>23.618600000000001</v>
      </c>
      <c r="Z312" t="str">
        <f t="shared" si="19"/>
        <v>Expensive</v>
      </c>
    </row>
    <row r="313" spans="1:26" x14ac:dyDescent="0.25">
      <c r="A313" s="1">
        <v>44896</v>
      </c>
      <c r="B313">
        <v>3839.49</v>
      </c>
      <c r="C313">
        <v>1761.2456999999999</v>
      </c>
      <c r="D313">
        <v>15.76</v>
      </c>
      <c r="E313">
        <v>5.8</v>
      </c>
      <c r="F313">
        <v>8.8699999999999992</v>
      </c>
      <c r="G313">
        <v>3.8105000000000002</v>
      </c>
      <c r="H313">
        <v>4.4749999999999996</v>
      </c>
      <c r="I313">
        <v>4.43</v>
      </c>
      <c r="J313">
        <v>1826.2</v>
      </c>
      <c r="K313">
        <v>678.5</v>
      </c>
      <c r="L313">
        <v>4.7220000000000004</v>
      </c>
      <c r="M313">
        <v>4</v>
      </c>
      <c r="N313">
        <v>3.9750000000000001</v>
      </c>
      <c r="O313">
        <v>4.4279999999999999</v>
      </c>
      <c r="P313">
        <v>80.260000000000005</v>
      </c>
      <c r="Q313">
        <v>21.67</v>
      </c>
      <c r="R313">
        <v>3.88</v>
      </c>
      <c r="S313">
        <f>MAX($B$2:B313)</f>
        <v>4766.1899999999996</v>
      </c>
      <c r="T313">
        <f t="shared" si="16"/>
        <v>-0.19443203061564895</v>
      </c>
      <c r="U313" t="str">
        <f t="shared" si="17"/>
        <v>Bull</v>
      </c>
      <c r="V313" t="s">
        <v>23</v>
      </c>
      <c r="W313" t="str">
        <f t="shared" si="18"/>
        <v>Downtrend</v>
      </c>
      <c r="X313" t="s">
        <v>25</v>
      </c>
      <c r="Y313">
        <v>22.2258</v>
      </c>
      <c r="Z313" t="str">
        <f t="shared" si="19"/>
        <v>Expensive</v>
      </c>
    </row>
    <row r="314" spans="1:26" x14ac:dyDescent="0.25">
      <c r="A314" s="1">
        <v>44927</v>
      </c>
      <c r="B314">
        <v>4076.59</v>
      </c>
      <c r="C314">
        <v>1931.9449</v>
      </c>
      <c r="D314">
        <v>14.16</v>
      </c>
      <c r="E314">
        <v>5.31</v>
      </c>
      <c r="F314">
        <v>8.02</v>
      </c>
      <c r="G314">
        <v>4.226</v>
      </c>
      <c r="H314">
        <v>2.6840000000000002</v>
      </c>
      <c r="I314">
        <v>4.4000000000000004</v>
      </c>
      <c r="J314">
        <v>1945.3</v>
      </c>
      <c r="K314">
        <v>679.75</v>
      </c>
      <c r="L314">
        <v>4.6890000000000001</v>
      </c>
      <c r="M314">
        <v>3.6190000000000002</v>
      </c>
      <c r="N314">
        <v>3.6349999999999998</v>
      </c>
      <c r="O314">
        <v>4.2030000000000003</v>
      </c>
      <c r="P314">
        <v>78.87</v>
      </c>
      <c r="Q314">
        <v>19.399999999999999</v>
      </c>
      <c r="R314">
        <v>3.512</v>
      </c>
      <c r="S314">
        <f>MAX($B$2:B314)</f>
        <v>4766.1899999999996</v>
      </c>
      <c r="T314">
        <f t="shared" si="16"/>
        <v>-0.14468579725105368</v>
      </c>
      <c r="U314" t="str">
        <f t="shared" si="17"/>
        <v>Bull</v>
      </c>
      <c r="V314" t="s">
        <v>20</v>
      </c>
      <c r="W314" t="str">
        <f t="shared" si="18"/>
        <v>Uptrend</v>
      </c>
      <c r="X314" t="s">
        <v>25</v>
      </c>
      <c r="Y314">
        <v>23.265999999999998</v>
      </c>
      <c r="Z314" t="str">
        <f t="shared" si="19"/>
        <v>Expensive</v>
      </c>
    </row>
    <row r="315" spans="1:26" x14ac:dyDescent="0.25">
      <c r="A315" s="1">
        <v>44958</v>
      </c>
      <c r="B315">
        <v>3970.16</v>
      </c>
      <c r="C315">
        <v>1896.991</v>
      </c>
      <c r="D315">
        <v>14.42</v>
      </c>
      <c r="E315">
        <v>5.84</v>
      </c>
      <c r="F315">
        <v>8.51</v>
      </c>
      <c r="G315">
        <v>4.0895000000000001</v>
      </c>
      <c r="H315">
        <v>2.7469999999999999</v>
      </c>
      <c r="I315">
        <v>4.5599999999999996</v>
      </c>
      <c r="J315">
        <v>1836.7</v>
      </c>
      <c r="K315">
        <v>630.25</v>
      </c>
      <c r="L315">
        <v>5.0290010000000001</v>
      </c>
      <c r="M315">
        <v>4.1870000000000003</v>
      </c>
      <c r="N315">
        <v>3.919</v>
      </c>
      <c r="O315">
        <v>4.82</v>
      </c>
      <c r="P315">
        <v>77.05</v>
      </c>
      <c r="Q315">
        <v>20.7</v>
      </c>
      <c r="R315">
        <v>3.9239999999999999</v>
      </c>
      <c r="S315">
        <f>MAX($B$2:B315)</f>
        <v>4766.1899999999996</v>
      </c>
      <c r="T315">
        <f t="shared" si="16"/>
        <v>-0.16701600229953062</v>
      </c>
      <c r="U315" t="str">
        <f t="shared" si="17"/>
        <v>Bull</v>
      </c>
      <c r="V315" t="s">
        <v>20</v>
      </c>
      <c r="W315" t="str">
        <f t="shared" si="18"/>
        <v>Uptrend</v>
      </c>
      <c r="X315" t="s">
        <v>25</v>
      </c>
      <c r="Y315">
        <v>22.6585</v>
      </c>
      <c r="Z315" t="str">
        <f t="shared" si="19"/>
        <v>Expensive</v>
      </c>
    </row>
    <row r="316" spans="1:26" x14ac:dyDescent="0.25">
      <c r="A316" s="1">
        <v>44986</v>
      </c>
      <c r="B316">
        <v>4109.32</v>
      </c>
      <c r="C316">
        <v>1802.4836</v>
      </c>
      <c r="D316">
        <v>15.04</v>
      </c>
      <c r="E316">
        <v>5.53</v>
      </c>
      <c r="F316">
        <v>8.31</v>
      </c>
      <c r="G316">
        <v>4.0945</v>
      </c>
      <c r="H316">
        <v>2.2160000000000002</v>
      </c>
      <c r="I316">
        <v>4.5999999999999996</v>
      </c>
      <c r="J316">
        <v>1986.2</v>
      </c>
      <c r="K316">
        <v>660.5</v>
      </c>
      <c r="L316">
        <v>4.6289999999999996</v>
      </c>
      <c r="M316">
        <v>3.58</v>
      </c>
      <c r="N316">
        <v>3.6539999999999999</v>
      </c>
      <c r="O316">
        <v>4.0289999999999999</v>
      </c>
      <c r="P316">
        <v>75.67</v>
      </c>
      <c r="Q316">
        <v>18.7</v>
      </c>
      <c r="R316">
        <v>3.4710000000000001</v>
      </c>
      <c r="S316">
        <f>MAX($B$2:B316)</f>
        <v>4766.1899999999996</v>
      </c>
      <c r="T316">
        <f t="shared" si="16"/>
        <v>-0.13781867697259234</v>
      </c>
      <c r="U316" t="str">
        <f t="shared" si="17"/>
        <v>Bull</v>
      </c>
      <c r="V316" t="s">
        <v>20</v>
      </c>
      <c r="W316" t="str">
        <f t="shared" si="18"/>
        <v>Uptrend</v>
      </c>
      <c r="X316" t="s">
        <v>25</v>
      </c>
      <c r="Y316">
        <v>23.4527</v>
      </c>
      <c r="Z316" t="str">
        <f t="shared" si="19"/>
        <v>Expensive</v>
      </c>
    </row>
    <row r="317" spans="1:26" x14ac:dyDescent="0.25">
      <c r="A317" s="1">
        <v>45017</v>
      </c>
      <c r="B317">
        <v>4169.49</v>
      </c>
      <c r="C317">
        <v>1768.9872</v>
      </c>
      <c r="D317">
        <v>14.4</v>
      </c>
      <c r="E317">
        <v>5.45</v>
      </c>
      <c r="F317">
        <v>8.19</v>
      </c>
      <c r="G317">
        <v>3.8904999999999998</v>
      </c>
      <c r="H317">
        <v>2.41</v>
      </c>
      <c r="I317">
        <v>4.47</v>
      </c>
      <c r="J317">
        <v>1999.1</v>
      </c>
      <c r="K317">
        <v>585</v>
      </c>
      <c r="L317">
        <v>4.7699999999999996</v>
      </c>
      <c r="M317">
        <v>3.4860000000000002</v>
      </c>
      <c r="N317">
        <v>3.6789999999999998</v>
      </c>
      <c r="O317">
        <v>4.008</v>
      </c>
      <c r="P317">
        <v>76.78</v>
      </c>
      <c r="Q317">
        <v>15.78</v>
      </c>
      <c r="R317">
        <v>3.4279999999999999</v>
      </c>
      <c r="S317">
        <f>MAX($B$2:B317)</f>
        <v>4766.1899999999996</v>
      </c>
      <c r="T317">
        <f t="shared" si="16"/>
        <v>-0.12519433761557971</v>
      </c>
      <c r="U317" t="str">
        <f t="shared" si="17"/>
        <v>Bull</v>
      </c>
      <c r="V317" t="s">
        <v>21</v>
      </c>
      <c r="W317" t="str">
        <f t="shared" si="18"/>
        <v>Uptrend</v>
      </c>
      <c r="X317" t="s">
        <v>25</v>
      </c>
      <c r="Y317">
        <v>23.034500000000001</v>
      </c>
      <c r="Z317" t="str">
        <f t="shared" si="19"/>
        <v>Expensive</v>
      </c>
    </row>
    <row r="318" spans="1:26" x14ac:dyDescent="0.25">
      <c r="A318" s="1">
        <v>45047</v>
      </c>
      <c r="B318">
        <v>4179.84</v>
      </c>
      <c r="C318">
        <v>1749.6496</v>
      </c>
      <c r="D318">
        <v>14.71</v>
      </c>
      <c r="E318">
        <v>5.73</v>
      </c>
      <c r="F318">
        <v>8.64</v>
      </c>
      <c r="G318">
        <v>3.637</v>
      </c>
      <c r="H318">
        <v>2.266</v>
      </c>
      <c r="I318">
        <v>4.67</v>
      </c>
      <c r="J318">
        <v>1982.1</v>
      </c>
      <c r="K318">
        <v>594</v>
      </c>
      <c r="L318">
        <v>5.1859999999999999</v>
      </c>
      <c r="M318">
        <v>3.758</v>
      </c>
      <c r="N318">
        <v>3.8650000000000002</v>
      </c>
      <c r="O318">
        <v>4.407</v>
      </c>
      <c r="P318">
        <v>68.09</v>
      </c>
      <c r="Q318">
        <v>17.940000000000001</v>
      </c>
      <c r="R318">
        <v>3.6459999999999999</v>
      </c>
      <c r="S318">
        <f>MAX($B$2:B318)</f>
        <v>4766.1899999999996</v>
      </c>
      <c r="T318">
        <f t="shared" si="16"/>
        <v>-0.12302279178966838</v>
      </c>
      <c r="U318" t="str">
        <f t="shared" si="17"/>
        <v>Bull</v>
      </c>
      <c r="V318" t="s">
        <v>21</v>
      </c>
      <c r="W318" t="str">
        <f t="shared" si="18"/>
        <v>Uptrend</v>
      </c>
      <c r="X318" t="s">
        <v>25</v>
      </c>
      <c r="Y318">
        <v>23.091699999999999</v>
      </c>
      <c r="Z318" t="str">
        <f t="shared" si="19"/>
        <v>Expensive</v>
      </c>
    </row>
    <row r="319" spans="1:26" x14ac:dyDescent="0.25">
      <c r="A319" s="1">
        <v>45078</v>
      </c>
      <c r="B319">
        <v>4450.37</v>
      </c>
      <c r="C319">
        <v>1888.7338</v>
      </c>
      <c r="D319">
        <v>13.8</v>
      </c>
      <c r="E319">
        <v>5.83</v>
      </c>
      <c r="F319">
        <v>8.35</v>
      </c>
      <c r="G319">
        <v>3.7595000000000001</v>
      </c>
      <c r="H319">
        <v>2.798</v>
      </c>
      <c r="I319">
        <v>4.6500000000000004</v>
      </c>
      <c r="J319">
        <v>1929.4</v>
      </c>
      <c r="K319">
        <v>488.5</v>
      </c>
      <c r="L319">
        <v>5.4249999999999998</v>
      </c>
      <c r="M319">
        <v>4.1589999999999998</v>
      </c>
      <c r="N319">
        <v>3.863</v>
      </c>
      <c r="O319">
        <v>4.9000000000000004</v>
      </c>
      <c r="P319">
        <v>70.64</v>
      </c>
      <c r="Q319">
        <v>13.59</v>
      </c>
      <c r="R319">
        <v>3.843</v>
      </c>
      <c r="S319">
        <f>MAX($B$2:B319)</f>
        <v>4766.1899999999996</v>
      </c>
      <c r="T319">
        <f t="shared" si="16"/>
        <v>-6.6262570312975291E-2</v>
      </c>
      <c r="U319" t="str">
        <f t="shared" si="17"/>
        <v>Bull</v>
      </c>
      <c r="V319" t="s">
        <v>21</v>
      </c>
      <c r="W319" t="str">
        <f t="shared" si="18"/>
        <v>Uptrend</v>
      </c>
      <c r="X319" t="s">
        <v>25</v>
      </c>
      <c r="Y319">
        <v>24.586400000000001</v>
      </c>
      <c r="Z319" t="str">
        <f t="shared" si="19"/>
        <v>Expensive</v>
      </c>
    </row>
    <row r="320" spans="1:26" x14ac:dyDescent="0.25">
      <c r="A320" s="1">
        <v>45108</v>
      </c>
      <c r="B320">
        <v>4588.97</v>
      </c>
      <c r="C320">
        <v>2003.1767</v>
      </c>
      <c r="D320">
        <v>13.47</v>
      </c>
      <c r="E320">
        <v>5.77</v>
      </c>
      <c r="F320">
        <v>8.14</v>
      </c>
      <c r="G320">
        <v>4.008</v>
      </c>
      <c r="H320">
        <v>2.6339999999999999</v>
      </c>
      <c r="I320">
        <v>4.66</v>
      </c>
      <c r="J320">
        <v>2009.2</v>
      </c>
      <c r="K320">
        <v>504</v>
      </c>
      <c r="L320">
        <v>5.3940010000000003</v>
      </c>
      <c r="M320">
        <v>4.1790000000000003</v>
      </c>
      <c r="N320">
        <v>4.0110000000000001</v>
      </c>
      <c r="O320">
        <v>4.8789999999999996</v>
      </c>
      <c r="P320">
        <v>81.8</v>
      </c>
      <c r="Q320">
        <v>13.63</v>
      </c>
      <c r="R320">
        <v>3.9649999999999999</v>
      </c>
      <c r="S320">
        <f>MAX($B$2:B320)</f>
        <v>4766.1899999999996</v>
      </c>
      <c r="T320">
        <f t="shared" si="16"/>
        <v>-3.7182739252946143E-2</v>
      </c>
      <c r="U320" t="str">
        <f t="shared" si="17"/>
        <v>Bull</v>
      </c>
      <c r="V320" t="s">
        <v>22</v>
      </c>
      <c r="W320" t="str">
        <f t="shared" si="18"/>
        <v>Uptrend</v>
      </c>
      <c r="X320" t="s">
        <v>25</v>
      </c>
      <c r="Y320">
        <v>24.906199999999998</v>
      </c>
      <c r="Z320" t="str">
        <f t="shared" si="19"/>
        <v>Expensive</v>
      </c>
    </row>
    <row r="321" spans="1:26" x14ac:dyDescent="0.25">
      <c r="A321" s="1">
        <v>45139</v>
      </c>
      <c r="B321">
        <v>4507.67</v>
      </c>
      <c r="C321">
        <v>1899.6759</v>
      </c>
      <c r="D321">
        <v>13.46</v>
      </c>
      <c r="E321">
        <v>5.92</v>
      </c>
      <c r="F321">
        <v>8.27</v>
      </c>
      <c r="G321">
        <v>3.8220000000000001</v>
      </c>
      <c r="H321">
        <v>2.7679999999999998</v>
      </c>
      <c r="I321">
        <v>4.95</v>
      </c>
      <c r="J321">
        <v>1965.9</v>
      </c>
      <c r="K321">
        <v>478.25</v>
      </c>
      <c r="L321">
        <v>5.3979990000000004</v>
      </c>
      <c r="M321">
        <v>4.258</v>
      </c>
      <c r="N321">
        <v>4.2140000000000004</v>
      </c>
      <c r="O321">
        <v>4.867</v>
      </c>
      <c r="P321">
        <v>83.63</v>
      </c>
      <c r="Q321">
        <v>13.57</v>
      </c>
      <c r="R321">
        <v>4.1100000000000003</v>
      </c>
      <c r="S321">
        <f>MAX($B$2:B321)</f>
        <v>4766.1899999999996</v>
      </c>
      <c r="T321">
        <f t="shared" si="16"/>
        <v>-5.4240389073872325E-2</v>
      </c>
      <c r="U321" t="str">
        <f t="shared" si="17"/>
        <v>Bull</v>
      </c>
      <c r="V321" t="s">
        <v>22</v>
      </c>
      <c r="W321" t="str">
        <f t="shared" si="18"/>
        <v>Uptrend</v>
      </c>
      <c r="X321" t="s">
        <v>25</v>
      </c>
      <c r="Y321">
        <v>24.4649</v>
      </c>
      <c r="Z321" t="str">
        <f t="shared" si="19"/>
        <v>Expensive</v>
      </c>
    </row>
    <row r="322" spans="1:26" x14ac:dyDescent="0.25">
      <c r="A322" s="1">
        <v>45170</v>
      </c>
      <c r="B322">
        <v>4288.04</v>
      </c>
      <c r="C322">
        <v>1785.1022</v>
      </c>
      <c r="D322">
        <v>14.03</v>
      </c>
      <c r="E322">
        <v>6.33</v>
      </c>
      <c r="F322">
        <v>8.8000000000000007</v>
      </c>
      <c r="G322">
        <v>3.7374999999999998</v>
      </c>
      <c r="H322">
        <v>2.9289999999999998</v>
      </c>
      <c r="I322">
        <v>5.13</v>
      </c>
      <c r="J322">
        <v>1866.1</v>
      </c>
      <c r="K322">
        <v>476.75</v>
      </c>
      <c r="L322">
        <v>5.47</v>
      </c>
      <c r="M322">
        <v>4.6130000000000004</v>
      </c>
      <c r="N322">
        <v>4.7030000000000003</v>
      </c>
      <c r="O322">
        <v>5.0460000000000003</v>
      </c>
      <c r="P322">
        <v>90.79</v>
      </c>
      <c r="Q322">
        <v>17.52</v>
      </c>
      <c r="R322">
        <v>4.5750000000000002</v>
      </c>
      <c r="S322">
        <f>MAX($B$2:B322)</f>
        <v>4766.1899999999996</v>
      </c>
      <c r="T322">
        <f t="shared" si="16"/>
        <v>-0.10032122093328207</v>
      </c>
      <c r="U322" t="str">
        <f t="shared" si="17"/>
        <v>Bull</v>
      </c>
      <c r="V322" t="s">
        <v>22</v>
      </c>
      <c r="W322" t="str">
        <f t="shared" si="18"/>
        <v>Uptrend</v>
      </c>
      <c r="X322" t="s">
        <v>25</v>
      </c>
      <c r="Y322">
        <v>23.273</v>
      </c>
      <c r="Z322" t="str">
        <f t="shared" si="19"/>
        <v>Cheap</v>
      </c>
    </row>
    <row r="323" spans="1:26" x14ac:dyDescent="0.25">
      <c r="A323" s="1">
        <v>45200</v>
      </c>
      <c r="B323">
        <v>4193.8100000000004</v>
      </c>
      <c r="C323">
        <v>1662.2819</v>
      </c>
      <c r="D323">
        <v>15.45</v>
      </c>
      <c r="E323">
        <v>6.66</v>
      </c>
      <c r="F323">
        <v>9.3800000000000008</v>
      </c>
      <c r="G323">
        <v>3.649</v>
      </c>
      <c r="H323">
        <v>3.5750000000000002</v>
      </c>
      <c r="I323">
        <v>5.61</v>
      </c>
      <c r="J323">
        <v>1994.3</v>
      </c>
      <c r="K323">
        <v>478.75</v>
      </c>
      <c r="L323">
        <v>5.4690000000000003</v>
      </c>
      <c r="M323">
        <v>4.8550000000000004</v>
      </c>
      <c r="N323">
        <v>5.0970000000000004</v>
      </c>
      <c r="O323">
        <v>5.0919999999999996</v>
      </c>
      <c r="P323">
        <v>81.02</v>
      </c>
      <c r="Q323">
        <v>18.14</v>
      </c>
      <c r="R323">
        <v>4.9329999999999998</v>
      </c>
      <c r="S323">
        <f>MAX($B$2:B323)</f>
        <v>4766.1899999999996</v>
      </c>
      <c r="T323">
        <f t="shared" ref="T323:T335" si="20">(B323-S323)/S323</f>
        <v>-0.12009172945266539</v>
      </c>
      <c r="U323" t="str">
        <f t="shared" ref="U323:U335" si="21">IF(T323&lt;=-0.2,"Bear","Bull")</f>
        <v>Bull</v>
      </c>
      <c r="V323" t="s">
        <v>23</v>
      </c>
      <c r="W323" t="str">
        <f>IF(B323&gt;=AVERAGE(B314:B323),"Uptrend","Downtrend")</f>
        <v>Downtrend</v>
      </c>
      <c r="X323" t="s">
        <v>25</v>
      </c>
      <c r="Y323">
        <v>21.793900000000001</v>
      </c>
      <c r="Z323" t="str">
        <f t="shared" si="19"/>
        <v>Cheap</v>
      </c>
    </row>
    <row r="324" spans="1:26" x14ac:dyDescent="0.25">
      <c r="A324" s="1">
        <v>45231</v>
      </c>
      <c r="B324">
        <v>4567.8100000000004</v>
      </c>
      <c r="C324">
        <v>1809.0196000000001</v>
      </c>
      <c r="D324">
        <v>14.25</v>
      </c>
      <c r="E324">
        <v>5.92</v>
      </c>
      <c r="F324">
        <v>8.3000000000000007</v>
      </c>
      <c r="G324">
        <v>3.8504999999999998</v>
      </c>
      <c r="H324">
        <v>2.802</v>
      </c>
      <c r="I324">
        <v>5.28</v>
      </c>
      <c r="J324">
        <v>2057.1999999999998</v>
      </c>
      <c r="K324">
        <v>482.75</v>
      </c>
      <c r="L324">
        <v>5.15</v>
      </c>
      <c r="M324">
        <v>4.2699999999999996</v>
      </c>
      <c r="N324">
        <v>4.4980000000000002</v>
      </c>
      <c r="O324">
        <v>4.6840000000000002</v>
      </c>
      <c r="P324">
        <v>75.959999999999994</v>
      </c>
      <c r="Q324">
        <v>12.92</v>
      </c>
      <c r="R324">
        <v>4.3280000000000003</v>
      </c>
      <c r="S324">
        <f>MAX($B$2:B324)</f>
        <v>4766.1899999999996</v>
      </c>
      <c r="T324">
        <f t="shared" si="20"/>
        <v>-4.1622344052586913E-2</v>
      </c>
      <c r="U324" t="str">
        <f t="shared" si="21"/>
        <v>Bull</v>
      </c>
      <c r="V324" t="s">
        <v>23</v>
      </c>
      <c r="W324" t="str">
        <f t="shared" si="18"/>
        <v>Uptrend</v>
      </c>
      <c r="X324" t="s">
        <v>25</v>
      </c>
      <c r="Y324">
        <v>23.737500000000001</v>
      </c>
      <c r="Z324" t="str">
        <f t="shared" si="19"/>
        <v>Expensive</v>
      </c>
    </row>
    <row r="325" spans="1:26" x14ac:dyDescent="0.25">
      <c r="A325" s="1">
        <v>45261</v>
      </c>
      <c r="B325">
        <v>4769.82</v>
      </c>
      <c r="C325">
        <v>2027.0737999999999</v>
      </c>
      <c r="D325">
        <v>13.05</v>
      </c>
      <c r="E325">
        <v>5.36</v>
      </c>
      <c r="F325">
        <v>7.39</v>
      </c>
      <c r="G325">
        <v>3.8904999999999998</v>
      </c>
      <c r="H325">
        <v>2.5139999999999998</v>
      </c>
      <c r="I325">
        <v>4.74</v>
      </c>
      <c r="J325">
        <v>2071.8000000000002</v>
      </c>
      <c r="K325">
        <v>471.25</v>
      </c>
      <c r="L325">
        <v>4.7839999999999998</v>
      </c>
      <c r="M325">
        <v>3.84</v>
      </c>
      <c r="N325">
        <v>4.0190000000000001</v>
      </c>
      <c r="O325">
        <v>4.25</v>
      </c>
      <c r="P325">
        <v>71.650000000000006</v>
      </c>
      <c r="Q325">
        <v>12.45</v>
      </c>
      <c r="R325">
        <v>3.8660000000000001</v>
      </c>
      <c r="S325">
        <f>MAX($B$2:B325)</f>
        <v>4769.82</v>
      </c>
      <c r="T325">
        <f t="shared" si="20"/>
        <v>0</v>
      </c>
      <c r="U325" t="str">
        <f t="shared" si="21"/>
        <v>Bull</v>
      </c>
      <c r="V325" t="s">
        <v>23</v>
      </c>
      <c r="W325" t="str">
        <f t="shared" si="18"/>
        <v>Uptrend</v>
      </c>
      <c r="X325" t="s">
        <v>25</v>
      </c>
      <c r="Y325">
        <v>24.787400000000002</v>
      </c>
      <c r="Z325" t="str">
        <f t="shared" si="19"/>
        <v>Expensive</v>
      </c>
    </row>
    <row r="326" spans="1:26" x14ac:dyDescent="0.25">
      <c r="A326" s="1">
        <v>45292</v>
      </c>
      <c r="B326">
        <v>4845.66</v>
      </c>
      <c r="C326">
        <v>1947.3416</v>
      </c>
      <c r="D326">
        <v>13.55</v>
      </c>
      <c r="E326">
        <v>5.36</v>
      </c>
      <c r="F326">
        <v>7.59</v>
      </c>
      <c r="G326">
        <v>3.9060000000000001</v>
      </c>
      <c r="H326">
        <v>2.1</v>
      </c>
      <c r="I326">
        <v>4.87</v>
      </c>
      <c r="J326">
        <v>2067.4</v>
      </c>
      <c r="K326">
        <v>448.25</v>
      </c>
      <c r="L326">
        <v>4.7290000000000001</v>
      </c>
      <c r="M326">
        <v>3.835</v>
      </c>
      <c r="N326">
        <v>4.1689999999999996</v>
      </c>
      <c r="O326">
        <v>4.2110000000000003</v>
      </c>
      <c r="P326">
        <v>75.849999999999994</v>
      </c>
      <c r="Q326">
        <v>14.35</v>
      </c>
      <c r="R326">
        <v>3.9159999999999999</v>
      </c>
      <c r="S326">
        <f>MAX($B$2:B326)</f>
        <v>4845.66</v>
      </c>
      <c r="T326">
        <f t="shared" si="20"/>
        <v>0</v>
      </c>
      <c r="U326" t="str">
        <f t="shared" si="21"/>
        <v>Bull</v>
      </c>
      <c r="V326" t="s">
        <v>20</v>
      </c>
      <c r="W326" t="str">
        <f t="shared" si="18"/>
        <v>Uptrend</v>
      </c>
      <c r="X326" t="s">
        <v>25</v>
      </c>
      <c r="Y326">
        <v>25.2654</v>
      </c>
      <c r="Z326" t="str">
        <f t="shared" si="19"/>
        <v>Expensive</v>
      </c>
    </row>
    <row r="327" spans="1:26" x14ac:dyDescent="0.25">
      <c r="A327" s="1">
        <v>45323</v>
      </c>
      <c r="B327">
        <v>5096.28</v>
      </c>
      <c r="C327">
        <v>2054.8425000000002</v>
      </c>
      <c r="D327">
        <v>13.21</v>
      </c>
      <c r="E327">
        <v>5.67</v>
      </c>
      <c r="F327">
        <v>7.68</v>
      </c>
      <c r="G327">
        <v>3.847</v>
      </c>
      <c r="H327">
        <v>1.86</v>
      </c>
      <c r="I327">
        <v>5.03</v>
      </c>
      <c r="J327">
        <v>2054.6999999999998</v>
      </c>
      <c r="K327">
        <v>429.5</v>
      </c>
      <c r="L327">
        <v>5.0090000000000003</v>
      </c>
      <c r="M327">
        <v>4.2480000000000002</v>
      </c>
      <c r="N327">
        <v>4.3819999999999997</v>
      </c>
      <c r="O327">
        <v>4.6210000000000004</v>
      </c>
      <c r="P327">
        <v>78.260000000000005</v>
      </c>
      <c r="Q327">
        <v>13.4</v>
      </c>
      <c r="R327">
        <v>4.2519999999999998</v>
      </c>
      <c r="S327">
        <f>MAX($B$2:B327)</f>
        <v>5096.28</v>
      </c>
      <c r="T327">
        <f t="shared" si="20"/>
        <v>0</v>
      </c>
      <c r="U327" t="str">
        <f t="shared" si="21"/>
        <v>Bull</v>
      </c>
      <c r="V327" t="s">
        <v>20</v>
      </c>
      <c r="W327" t="str">
        <f t="shared" si="18"/>
        <v>Uptrend</v>
      </c>
      <c r="X327" t="s">
        <v>25</v>
      </c>
      <c r="Y327">
        <v>26.572099999999999</v>
      </c>
      <c r="Z327" t="str">
        <f t="shared" si="19"/>
        <v>Expensive</v>
      </c>
    </row>
    <row r="328" spans="1:26" x14ac:dyDescent="0.25">
      <c r="A328" s="1">
        <v>45352</v>
      </c>
      <c r="B328">
        <v>5254.34</v>
      </c>
      <c r="C328">
        <v>2124.5473000000002</v>
      </c>
      <c r="D328">
        <v>12.96</v>
      </c>
      <c r="E328">
        <v>5.56</v>
      </c>
      <c r="F328">
        <v>7.5</v>
      </c>
      <c r="G328">
        <v>4.0069999999999997</v>
      </c>
      <c r="H328">
        <v>1.7629999999999999</v>
      </c>
      <c r="I328">
        <v>5.01</v>
      </c>
      <c r="J328">
        <v>2238.4</v>
      </c>
      <c r="K328">
        <v>442</v>
      </c>
      <c r="L328">
        <v>5.0346590000000004</v>
      </c>
      <c r="M328">
        <v>4.2194919999999998</v>
      </c>
      <c r="N328">
        <v>4.3493130000000004</v>
      </c>
      <c r="O328">
        <v>4.6324199999999998</v>
      </c>
      <c r="P328">
        <v>83.17</v>
      </c>
      <c r="Q328">
        <v>13.01</v>
      </c>
      <c r="R328">
        <v>4.2062249999999999</v>
      </c>
      <c r="S328">
        <f>MAX($B$2:B328)</f>
        <v>5254.34</v>
      </c>
      <c r="T328">
        <f t="shared" si="20"/>
        <v>0</v>
      </c>
      <c r="U328" t="str">
        <f t="shared" si="21"/>
        <v>Bull</v>
      </c>
      <c r="V328" t="s">
        <v>20</v>
      </c>
      <c r="W328" t="str">
        <f t="shared" si="18"/>
        <v>Uptrend</v>
      </c>
      <c r="X328" t="s">
        <v>25</v>
      </c>
      <c r="Y328">
        <v>27.3964</v>
      </c>
      <c r="Z328" t="str">
        <f t="shared" si="19"/>
        <v>Expensive</v>
      </c>
    </row>
    <row r="329" spans="1:26" x14ac:dyDescent="0.25">
      <c r="A329" s="1">
        <v>45383</v>
      </c>
      <c r="B329">
        <v>5035.7</v>
      </c>
      <c r="C329">
        <v>1973.9061999999999</v>
      </c>
      <c r="D329">
        <v>13.97</v>
      </c>
      <c r="E329">
        <v>5.97</v>
      </c>
      <c r="F329">
        <v>7.99</v>
      </c>
      <c r="G329">
        <v>4.5644999999999998</v>
      </c>
      <c r="H329">
        <v>1.9910000000000001</v>
      </c>
      <c r="I329">
        <v>5.28</v>
      </c>
      <c r="J329">
        <v>2302.9</v>
      </c>
      <c r="K329">
        <v>446.75</v>
      </c>
      <c r="L329">
        <v>5.2489999999999997</v>
      </c>
      <c r="M329">
        <v>4.7169999999999996</v>
      </c>
      <c r="N329">
        <v>4.7850000000000001</v>
      </c>
      <c r="O329">
        <v>5.0369999999999999</v>
      </c>
      <c r="P329">
        <v>81.93</v>
      </c>
      <c r="Q329">
        <v>15.65</v>
      </c>
      <c r="R329">
        <v>4.6840000000000002</v>
      </c>
      <c r="S329">
        <f>MAX($B$2:B329)</f>
        <v>5254.34</v>
      </c>
      <c r="T329">
        <f t="shared" si="20"/>
        <v>-4.161131559815321E-2</v>
      </c>
      <c r="U329" t="str">
        <f t="shared" si="21"/>
        <v>Bull</v>
      </c>
      <c r="V329" t="s">
        <v>21</v>
      </c>
      <c r="W329" t="str">
        <f t="shared" si="18"/>
        <v>Uptrend</v>
      </c>
      <c r="X329" t="s">
        <v>25</v>
      </c>
      <c r="Y329">
        <v>26.2563</v>
      </c>
      <c r="Z329" t="str">
        <f t="shared" si="19"/>
        <v>Expensive</v>
      </c>
    </row>
    <row r="330" spans="1:26" x14ac:dyDescent="0.25">
      <c r="A330" s="1">
        <v>45413</v>
      </c>
      <c r="B330">
        <v>5277.5</v>
      </c>
      <c r="C330">
        <v>2070.1257000000001</v>
      </c>
      <c r="D330">
        <v>13.98</v>
      </c>
      <c r="E330">
        <v>5.75</v>
      </c>
      <c r="F330">
        <v>7.81</v>
      </c>
      <c r="G330">
        <v>4.6020000000000003</v>
      </c>
      <c r="H330">
        <v>2.5870000000000002</v>
      </c>
      <c r="I330">
        <v>5.25</v>
      </c>
      <c r="J330">
        <v>2345.8000000000002</v>
      </c>
      <c r="K330">
        <v>446.25</v>
      </c>
      <c r="L330">
        <v>5.1890000000000001</v>
      </c>
      <c r="M330">
        <v>4.5090000000000003</v>
      </c>
      <c r="N330">
        <v>4.6509999999999998</v>
      </c>
      <c r="O330">
        <v>4.8789999999999996</v>
      </c>
      <c r="P330">
        <v>76.989999999999995</v>
      </c>
      <c r="Q330">
        <v>12.92</v>
      </c>
      <c r="R330">
        <v>4.5019999999999998</v>
      </c>
      <c r="S330">
        <f>MAX($B$2:B330)</f>
        <v>5277.5</v>
      </c>
      <c r="T330">
        <f t="shared" si="20"/>
        <v>0</v>
      </c>
      <c r="U330" t="str">
        <f t="shared" si="21"/>
        <v>Bull</v>
      </c>
      <c r="V330" t="s">
        <v>21</v>
      </c>
      <c r="W330" t="str">
        <f t="shared" si="18"/>
        <v>Uptrend</v>
      </c>
      <c r="X330" t="s">
        <v>25</v>
      </c>
      <c r="Y330">
        <v>27.517099999999999</v>
      </c>
      <c r="Z330" t="str">
        <f t="shared" si="19"/>
        <v>Expensive</v>
      </c>
    </row>
    <row r="331" spans="1:26" x14ac:dyDescent="0.25">
      <c r="A331" s="1">
        <v>45444</v>
      </c>
      <c r="B331">
        <v>5460.49</v>
      </c>
      <c r="C331">
        <v>2047.6909000000001</v>
      </c>
      <c r="D331">
        <v>13.95</v>
      </c>
      <c r="E331">
        <v>5.71</v>
      </c>
      <c r="F331">
        <v>7.67</v>
      </c>
      <c r="G331">
        <v>4.3914999999999997</v>
      </c>
      <c r="H331">
        <v>2.601</v>
      </c>
      <c r="I331">
        <v>5.13</v>
      </c>
      <c r="J331">
        <v>2339.6</v>
      </c>
      <c r="K331">
        <v>407.5</v>
      </c>
      <c r="L331">
        <v>5.1289990000000003</v>
      </c>
      <c r="M331">
        <v>4.3780000000000001</v>
      </c>
      <c r="N331">
        <v>4.5590000000000002</v>
      </c>
      <c r="O331">
        <v>4.7560000000000002</v>
      </c>
      <c r="P331">
        <v>81.540000000000006</v>
      </c>
      <c r="Q331">
        <v>12.44</v>
      </c>
      <c r="R331">
        <v>4.4000000000000004</v>
      </c>
      <c r="S331">
        <f>MAX($B$2:B331)</f>
        <v>5460.49</v>
      </c>
      <c r="T331">
        <f t="shared" si="20"/>
        <v>0</v>
      </c>
      <c r="U331" t="str">
        <f t="shared" si="21"/>
        <v>Bull</v>
      </c>
      <c r="V331" t="s">
        <v>21</v>
      </c>
      <c r="W331" t="str">
        <f t="shared" si="18"/>
        <v>Uptrend</v>
      </c>
      <c r="X331" t="s">
        <v>25</v>
      </c>
      <c r="Y331">
        <v>28.007000000000001</v>
      </c>
      <c r="Z331" t="str">
        <f t="shared" si="19"/>
        <v>Expensive</v>
      </c>
    </row>
    <row r="332" spans="1:26" x14ac:dyDescent="0.25">
      <c r="A332" s="1">
        <v>45474</v>
      </c>
      <c r="B332">
        <v>5522.29</v>
      </c>
      <c r="C332">
        <v>2254.4841000000001</v>
      </c>
      <c r="D332">
        <v>13.45</v>
      </c>
      <c r="E332">
        <v>5.37</v>
      </c>
      <c r="F332">
        <v>7.3</v>
      </c>
      <c r="G332">
        <v>4.1764999999999999</v>
      </c>
      <c r="H332">
        <v>2.036</v>
      </c>
      <c r="I332">
        <v>5.12</v>
      </c>
      <c r="J332">
        <v>2473</v>
      </c>
      <c r="K332">
        <v>382.75</v>
      </c>
      <c r="L332">
        <v>4.758</v>
      </c>
      <c r="M332">
        <v>3.915</v>
      </c>
      <c r="N332">
        <v>4.306</v>
      </c>
      <c r="O332">
        <v>4.26</v>
      </c>
      <c r="P332">
        <v>77.91</v>
      </c>
      <c r="Q332">
        <v>16.36</v>
      </c>
      <c r="R332">
        <v>4.0330000000000004</v>
      </c>
      <c r="S332">
        <f>MAX($B$2:B332)</f>
        <v>5522.29</v>
      </c>
      <c r="T332">
        <f t="shared" si="20"/>
        <v>0</v>
      </c>
      <c r="U332" t="str">
        <f t="shared" si="21"/>
        <v>Bull</v>
      </c>
      <c r="V332" t="s">
        <v>22</v>
      </c>
      <c r="W332" t="str">
        <f t="shared" si="18"/>
        <v>Uptrend</v>
      </c>
      <c r="X332" t="s">
        <v>25</v>
      </c>
      <c r="Y332">
        <v>28.065999999999999</v>
      </c>
      <c r="Z332" t="str">
        <f t="shared" si="19"/>
        <v>Expensive</v>
      </c>
    </row>
    <row r="333" spans="1:26" x14ac:dyDescent="0.25">
      <c r="A333" s="1">
        <v>45505</v>
      </c>
      <c r="B333">
        <v>5648.39</v>
      </c>
      <c r="C333">
        <v>2217.6334999999999</v>
      </c>
      <c r="D333">
        <v>13.28</v>
      </c>
      <c r="E333">
        <v>5.17</v>
      </c>
      <c r="F333">
        <v>7</v>
      </c>
      <c r="G333">
        <v>4.2115</v>
      </c>
      <c r="H333">
        <v>2.1269999999999998</v>
      </c>
      <c r="I333">
        <v>4.87</v>
      </c>
      <c r="J333">
        <v>2527.6</v>
      </c>
      <c r="K333">
        <v>401</v>
      </c>
      <c r="L333">
        <v>4.4130000000000003</v>
      </c>
      <c r="M333">
        <v>3.706</v>
      </c>
      <c r="N333">
        <v>4.1989999999999998</v>
      </c>
      <c r="O333">
        <v>3.9209999999999998</v>
      </c>
      <c r="P333">
        <v>73.55</v>
      </c>
      <c r="Q333">
        <v>15</v>
      </c>
      <c r="R333">
        <v>3.907</v>
      </c>
      <c r="S333">
        <f>MAX($B$2:B333)</f>
        <v>5648.39</v>
      </c>
      <c r="T333">
        <f t="shared" si="20"/>
        <v>0</v>
      </c>
      <c r="U333" t="str">
        <f t="shared" si="21"/>
        <v>Bull</v>
      </c>
      <c r="V333" t="s">
        <v>22</v>
      </c>
      <c r="W333" t="str">
        <f t="shared" ref="W333:W335" si="22">IF(B333&gt;=AVERAGE(B324:B333),"Uptrend","Downtrend")</f>
        <v>Uptrend</v>
      </c>
      <c r="X333" t="s">
        <v>25</v>
      </c>
      <c r="Y333">
        <v>28.707000000000001</v>
      </c>
      <c r="Z333" t="str">
        <f t="shared" si="19"/>
        <v>Expensive</v>
      </c>
    </row>
    <row r="334" spans="1:26" x14ac:dyDescent="0.25">
      <c r="A334" s="1">
        <v>45536</v>
      </c>
      <c r="B334">
        <v>5762.49</v>
      </c>
      <c r="C334">
        <v>2229.9699999999998</v>
      </c>
      <c r="D334">
        <v>11.63</v>
      </c>
      <c r="E334">
        <v>4.97</v>
      </c>
      <c r="F334">
        <v>6.66</v>
      </c>
      <c r="G334">
        <v>4.5529999999999999</v>
      </c>
      <c r="H334">
        <v>2.923</v>
      </c>
      <c r="I334">
        <v>4.68</v>
      </c>
      <c r="J334">
        <v>2659.4</v>
      </c>
      <c r="K334">
        <v>424.75</v>
      </c>
      <c r="L334">
        <v>4.0179989999999997</v>
      </c>
      <c r="M334">
        <v>3.56</v>
      </c>
      <c r="N334">
        <v>4.12</v>
      </c>
      <c r="O334">
        <v>3.6429999999999998</v>
      </c>
      <c r="P334">
        <v>68.17</v>
      </c>
      <c r="Q334">
        <v>16.73</v>
      </c>
      <c r="R334">
        <v>3.7829999999999999</v>
      </c>
      <c r="S334">
        <f>MAX($B$2:B334)</f>
        <v>5762.49</v>
      </c>
      <c r="T334">
        <f t="shared" si="20"/>
        <v>0</v>
      </c>
      <c r="U334" t="str">
        <f t="shared" si="21"/>
        <v>Bull</v>
      </c>
      <c r="V334" t="s">
        <v>22</v>
      </c>
      <c r="W334" t="str">
        <f t="shared" si="22"/>
        <v>Uptrend</v>
      </c>
      <c r="X334" t="s">
        <v>25</v>
      </c>
      <c r="Y334">
        <v>29.286999999999999</v>
      </c>
      <c r="Z334" t="str">
        <f t="shared" si="19"/>
        <v>Expensive</v>
      </c>
    </row>
    <row r="335" spans="1:26" x14ac:dyDescent="0.25">
      <c r="A335" s="1">
        <v>45566</v>
      </c>
      <c r="B335">
        <v>5705.44</v>
      </c>
      <c r="C335">
        <v>2196.6523999999999</v>
      </c>
      <c r="D335">
        <v>11.7</v>
      </c>
      <c r="E335">
        <v>5.38</v>
      </c>
      <c r="F335">
        <v>7.06</v>
      </c>
      <c r="G335">
        <v>4.34</v>
      </c>
      <c r="H335">
        <v>2.7069999999999999</v>
      </c>
      <c r="I335">
        <v>4.95</v>
      </c>
      <c r="J335">
        <v>2749.3</v>
      </c>
      <c r="K335">
        <v>410.75</v>
      </c>
      <c r="L335">
        <v>4.2770000000000001</v>
      </c>
      <c r="M335">
        <v>4.16</v>
      </c>
      <c r="N335">
        <v>4.476</v>
      </c>
      <c r="O335">
        <v>4.1740000000000004</v>
      </c>
      <c r="P335">
        <v>69.260000000000005</v>
      </c>
      <c r="Q335">
        <v>23.16</v>
      </c>
      <c r="R335">
        <v>4.2859999999999996</v>
      </c>
      <c r="S335">
        <f>MAX($B$2:B335)</f>
        <v>5762.49</v>
      </c>
      <c r="T335">
        <f t="shared" si="20"/>
        <v>-9.9002341001893594E-3</v>
      </c>
      <c r="U335" t="str">
        <f t="shared" si="21"/>
        <v>Bull</v>
      </c>
      <c r="V335" t="s">
        <v>23</v>
      </c>
      <c r="W335" t="str">
        <f t="shared" si="22"/>
        <v>Uptrend</v>
      </c>
      <c r="X335" t="s">
        <v>25</v>
      </c>
      <c r="Y335">
        <v>28.997</v>
      </c>
      <c r="Z335" t="str">
        <f t="shared" ref="Z335" si="23">IF(Y335&gt;=AVERAGE(Y324:Y335),"Expensive","Cheap")</f>
        <v>Expensive</v>
      </c>
    </row>
    <row r="336" spans="1:26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 Bedoya</dc:creator>
  <cp:lastModifiedBy>Willie Bedoya</cp:lastModifiedBy>
  <dcterms:created xsi:type="dcterms:W3CDTF">2015-06-05T18:17:20Z</dcterms:created>
  <dcterms:modified xsi:type="dcterms:W3CDTF">2024-12-04T06:17:05Z</dcterms:modified>
</cp:coreProperties>
</file>