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29"/>
  <workbookPr/>
  <mc:AlternateContent xmlns:mc="http://schemas.openxmlformats.org/markup-compatibility/2006">
    <mc:Choice Requires="x15">
      <x15ac:absPath xmlns:x15ac="http://schemas.microsoft.com/office/spreadsheetml/2010/11/ac" url="C:\Users\Lenovo\OneDrive - Cardiff University\Cardiff University\PhD Cardiff\Useful Excel models\For_website\"/>
    </mc:Choice>
  </mc:AlternateContent>
  <xr:revisionPtr revIDLastSave="0" documentId="13_ncr:1_{8EA3BAEB-0AAA-4E98-BD21-F76B50B0E19B}" xr6:coauthVersionLast="45" xr6:coauthVersionMax="45" xr10:uidLastSave="{00000000-0000-0000-0000-000000000000}"/>
  <bookViews>
    <workbookView xWindow="28680" yWindow="-120" windowWidth="29040" windowHeight="15840" xr2:uid="{00000000-000D-0000-FFFF-FFFF00000000}"/>
  </bookViews>
  <sheets>
    <sheet name="Readme" sheetId="7" r:id="rId1"/>
    <sheet name="FC" sheetId="6" r:id="rId2"/>
    <sheet name="AFC"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40" i="6" l="1"/>
  <c r="B40" i="6"/>
  <c r="E40" i="6"/>
  <c r="B20" i="6"/>
  <c r="B21" i="6" s="1"/>
  <c r="B41" i="6" s="1"/>
  <c r="B20" i="1"/>
  <c r="B40" i="1"/>
  <c r="B36" i="1"/>
  <c r="B37" i="1" s="1"/>
  <c r="B49" i="1" s="1"/>
  <c r="B34" i="1"/>
  <c r="V36" i="6"/>
  <c r="V37" i="6" s="1"/>
  <c r="V49" i="6" s="1"/>
  <c r="V40" i="6"/>
  <c r="U40" i="6"/>
  <c r="T40" i="6"/>
  <c r="S40" i="6"/>
  <c r="R40" i="6"/>
  <c r="Q40" i="6"/>
  <c r="P40" i="6"/>
  <c r="O40" i="6"/>
  <c r="N40" i="6"/>
  <c r="M40" i="6"/>
  <c r="L40" i="6"/>
  <c r="K40" i="6"/>
  <c r="J40" i="6"/>
  <c r="I40" i="6"/>
  <c r="H40" i="6"/>
  <c r="G40" i="6"/>
  <c r="F40" i="6"/>
  <c r="D40" i="6"/>
  <c r="U36" i="6"/>
  <c r="U37" i="6" s="1"/>
  <c r="U49" i="6" s="1"/>
  <c r="T36" i="6"/>
  <c r="T37" i="6" s="1"/>
  <c r="T49" i="6" s="1"/>
  <c r="S36" i="6"/>
  <c r="S37" i="6" s="1"/>
  <c r="S49" i="6" s="1"/>
  <c r="R36" i="6"/>
  <c r="R37" i="6"/>
  <c r="R49" i="6" s="1"/>
  <c r="Q36" i="6"/>
  <c r="Q37" i="6" s="1"/>
  <c r="Q49" i="6" s="1"/>
  <c r="P36" i="6"/>
  <c r="P37" i="6" s="1"/>
  <c r="P49" i="6" s="1"/>
  <c r="O36" i="6"/>
  <c r="O37" i="6" s="1"/>
  <c r="O49" i="6" s="1"/>
  <c r="N36" i="6"/>
  <c r="N37" i="6" s="1"/>
  <c r="N49" i="6" s="1"/>
  <c r="M36" i="6"/>
  <c r="M37" i="6" s="1"/>
  <c r="M49" i="6" s="1"/>
  <c r="L36" i="6"/>
  <c r="L37" i="6" s="1"/>
  <c r="K36" i="6"/>
  <c r="K37" i="6" s="1"/>
  <c r="K49" i="6" s="1"/>
  <c r="J36" i="6"/>
  <c r="J37" i="6" s="1"/>
  <c r="J49" i="6" s="1"/>
  <c r="I36" i="6"/>
  <c r="I37" i="6" s="1"/>
  <c r="H36" i="6"/>
  <c r="H37" i="6" s="1"/>
  <c r="H49" i="6" s="1"/>
  <c r="G36" i="6"/>
  <c r="G37" i="6" s="1"/>
  <c r="G49" i="6" s="1"/>
  <c r="F36" i="6"/>
  <c r="F37" i="6" s="1"/>
  <c r="F49" i="6" s="1"/>
  <c r="E36" i="6"/>
  <c r="E37" i="6" s="1"/>
  <c r="E49" i="6" s="1"/>
  <c r="D36" i="6"/>
  <c r="D37" i="6" s="1"/>
  <c r="D49" i="6" s="1"/>
  <c r="C36" i="6"/>
  <c r="C37" i="6" s="1"/>
  <c r="C49" i="6" s="1"/>
  <c r="B36" i="6"/>
  <c r="B37" i="6" s="1"/>
  <c r="B49" i="6" s="1"/>
  <c r="V34" i="6"/>
  <c r="V35" i="6" s="1"/>
  <c r="V48" i="6" s="1"/>
  <c r="U34" i="6"/>
  <c r="U35" i="6" s="1"/>
  <c r="U48" i="6" s="1"/>
  <c r="T34" i="6"/>
  <c r="T35" i="6" s="1"/>
  <c r="T48" i="6" s="1"/>
  <c r="S34" i="6"/>
  <c r="S35" i="6" s="1"/>
  <c r="S48" i="6" s="1"/>
  <c r="R34" i="6"/>
  <c r="R35" i="6" s="1"/>
  <c r="Q34" i="6"/>
  <c r="Q35" i="6" s="1"/>
  <c r="Q48" i="6" s="1"/>
  <c r="P34" i="6"/>
  <c r="P35" i="6" s="1"/>
  <c r="P48" i="6" s="1"/>
  <c r="O34" i="6"/>
  <c r="O35" i="6" s="1"/>
  <c r="O48" i="6" s="1"/>
  <c r="N34" i="6"/>
  <c r="N35" i="6" s="1"/>
  <c r="N48" i="6" s="1"/>
  <c r="M34" i="6"/>
  <c r="M35" i="6" s="1"/>
  <c r="L34" i="6"/>
  <c r="L35" i="6" s="1"/>
  <c r="L48" i="6" s="1"/>
  <c r="K34" i="6"/>
  <c r="K35" i="6" s="1"/>
  <c r="K48" i="6" s="1"/>
  <c r="J34" i="6"/>
  <c r="J35" i="6" s="1"/>
  <c r="J48" i="6" s="1"/>
  <c r="I34" i="6"/>
  <c r="I35" i="6" s="1"/>
  <c r="I48" i="6" s="1"/>
  <c r="H34" i="6"/>
  <c r="H35" i="6" s="1"/>
  <c r="H48" i="6" s="1"/>
  <c r="G34" i="6"/>
  <c r="G35" i="6" s="1"/>
  <c r="G48" i="6" s="1"/>
  <c r="F34" i="6"/>
  <c r="F35" i="6" s="1"/>
  <c r="F48" i="6" s="1"/>
  <c r="E34" i="6"/>
  <c r="E35" i="6" s="1"/>
  <c r="E48" i="6" s="1"/>
  <c r="D34" i="6"/>
  <c r="D35" i="6" s="1"/>
  <c r="D48" i="6" s="1"/>
  <c r="C34" i="6"/>
  <c r="C35" i="6" s="1"/>
  <c r="C48" i="6" s="1"/>
  <c r="B34" i="6"/>
  <c r="B35" i="6"/>
  <c r="B48" i="6" s="1"/>
  <c r="V32" i="6"/>
  <c r="V33" i="6" s="1"/>
  <c r="V47" i="6" s="1"/>
  <c r="U32" i="6"/>
  <c r="U33" i="6" s="1"/>
  <c r="U47" i="6" s="1"/>
  <c r="T32" i="6"/>
  <c r="T33" i="6"/>
  <c r="T47" i="6" s="1"/>
  <c r="S32" i="6"/>
  <c r="S33" i="6" s="1"/>
  <c r="S47" i="6" s="1"/>
  <c r="R32" i="6"/>
  <c r="R33" i="6" s="1"/>
  <c r="R47" i="6" s="1"/>
  <c r="Q32" i="6"/>
  <c r="Q33" i="6" s="1"/>
  <c r="P32" i="6"/>
  <c r="P33" i="6" s="1"/>
  <c r="P47" i="6" s="1"/>
  <c r="O32" i="6"/>
  <c r="O33" i="6" s="1"/>
  <c r="O47" i="6" s="1"/>
  <c r="N32" i="6"/>
  <c r="N33" i="6" s="1"/>
  <c r="N47" i="6" s="1"/>
  <c r="M32" i="6"/>
  <c r="M33" i="6" s="1"/>
  <c r="M47" i="6" s="1"/>
  <c r="L32" i="6"/>
  <c r="L33" i="6" s="1"/>
  <c r="L47" i="6" s="1"/>
  <c r="K32" i="6"/>
  <c r="K33" i="6" s="1"/>
  <c r="K47" i="6" s="1"/>
  <c r="J32" i="6"/>
  <c r="J33" i="6" s="1"/>
  <c r="J47" i="6" s="1"/>
  <c r="I32" i="6"/>
  <c r="I33" i="6" s="1"/>
  <c r="I47" i="6" s="1"/>
  <c r="H32" i="6"/>
  <c r="H33" i="6" s="1"/>
  <c r="H47" i="6" s="1"/>
  <c r="G32" i="6"/>
  <c r="G33" i="6" s="1"/>
  <c r="G47" i="6" s="1"/>
  <c r="F32" i="6"/>
  <c r="F33" i="6" s="1"/>
  <c r="F47" i="6" s="1"/>
  <c r="E32" i="6"/>
  <c r="E33" i="6" s="1"/>
  <c r="E47" i="6" s="1"/>
  <c r="D32" i="6"/>
  <c r="D33" i="6" s="1"/>
  <c r="D47" i="6" s="1"/>
  <c r="C32" i="6"/>
  <c r="C33" i="6" s="1"/>
  <c r="C47" i="6" s="1"/>
  <c r="B32" i="6"/>
  <c r="B33" i="6" s="1"/>
  <c r="B47" i="6" s="1"/>
  <c r="V30" i="6"/>
  <c r="V31" i="6" s="1"/>
  <c r="V46" i="6" s="1"/>
  <c r="U30" i="6"/>
  <c r="U31" i="6" s="1"/>
  <c r="U46" i="6" s="1"/>
  <c r="T30" i="6"/>
  <c r="T31" i="6" s="1"/>
  <c r="T46" i="6" s="1"/>
  <c r="S30" i="6"/>
  <c r="S31" i="6" s="1"/>
  <c r="S46" i="6" s="1"/>
  <c r="R30" i="6"/>
  <c r="R31" i="6" s="1"/>
  <c r="R46" i="6" s="1"/>
  <c r="Q30" i="6"/>
  <c r="Q31" i="6" s="1"/>
  <c r="Q46" i="6" s="1"/>
  <c r="P30" i="6"/>
  <c r="P31" i="6" s="1"/>
  <c r="P46" i="6" s="1"/>
  <c r="O30" i="6"/>
  <c r="O31" i="6" s="1"/>
  <c r="O46" i="6" s="1"/>
  <c r="N30" i="6"/>
  <c r="N31" i="6" s="1"/>
  <c r="N46" i="6" s="1"/>
  <c r="M30" i="6"/>
  <c r="M31" i="6" s="1"/>
  <c r="M46" i="6" s="1"/>
  <c r="L30" i="6"/>
  <c r="L31" i="6" s="1"/>
  <c r="L46" i="6" s="1"/>
  <c r="K30" i="6"/>
  <c r="K31" i="6" s="1"/>
  <c r="K46" i="6" s="1"/>
  <c r="J30" i="6"/>
  <c r="J31" i="6" s="1"/>
  <c r="J46" i="6" s="1"/>
  <c r="I30" i="6"/>
  <c r="I31" i="6" s="1"/>
  <c r="I46" i="6" s="1"/>
  <c r="H30" i="6"/>
  <c r="H31" i="6" s="1"/>
  <c r="H46" i="6" s="1"/>
  <c r="G30" i="6"/>
  <c r="G31" i="6" s="1"/>
  <c r="G46" i="6" s="1"/>
  <c r="F30" i="6"/>
  <c r="F31" i="6" s="1"/>
  <c r="F46" i="6" s="1"/>
  <c r="E30" i="6"/>
  <c r="E31" i="6" s="1"/>
  <c r="E46" i="6" s="1"/>
  <c r="D30" i="6"/>
  <c r="D31" i="6" s="1"/>
  <c r="D46" i="6" s="1"/>
  <c r="C30" i="6"/>
  <c r="C31" i="6" s="1"/>
  <c r="C46" i="6" s="1"/>
  <c r="B30" i="6"/>
  <c r="B31" i="6" s="1"/>
  <c r="B46" i="6" s="1"/>
  <c r="V28" i="6"/>
  <c r="V29" i="6" s="1"/>
  <c r="V45" i="6" s="1"/>
  <c r="U28" i="6"/>
  <c r="U29" i="6" s="1"/>
  <c r="U45" i="6" s="1"/>
  <c r="T28" i="6"/>
  <c r="T29" i="6" s="1"/>
  <c r="T45" i="6" s="1"/>
  <c r="S28" i="6"/>
  <c r="S29" i="6" s="1"/>
  <c r="S45" i="6" s="1"/>
  <c r="R28" i="6"/>
  <c r="R29" i="6" s="1"/>
  <c r="R45" i="6" s="1"/>
  <c r="Q28" i="6"/>
  <c r="Q29" i="6" s="1"/>
  <c r="Q45" i="6" s="1"/>
  <c r="P28" i="6"/>
  <c r="P29" i="6" s="1"/>
  <c r="P45" i="6" s="1"/>
  <c r="O28" i="6"/>
  <c r="O29" i="6" s="1"/>
  <c r="O45" i="6" s="1"/>
  <c r="N28" i="6"/>
  <c r="N29" i="6" s="1"/>
  <c r="N45" i="6" s="1"/>
  <c r="M28" i="6"/>
  <c r="M29" i="6" s="1"/>
  <c r="M45" i="6" s="1"/>
  <c r="L28" i="6"/>
  <c r="L29" i="6" s="1"/>
  <c r="L45" i="6" s="1"/>
  <c r="K28" i="6"/>
  <c r="K29" i="6"/>
  <c r="K45" i="6" s="1"/>
  <c r="J28" i="6"/>
  <c r="J29" i="6" s="1"/>
  <c r="J45" i="6" s="1"/>
  <c r="I28" i="6"/>
  <c r="I29" i="6" s="1"/>
  <c r="I45" i="6" s="1"/>
  <c r="H28" i="6"/>
  <c r="H29" i="6" s="1"/>
  <c r="H45" i="6" s="1"/>
  <c r="G28" i="6"/>
  <c r="G29" i="6" s="1"/>
  <c r="G45" i="6" s="1"/>
  <c r="F28" i="6"/>
  <c r="F29" i="6" s="1"/>
  <c r="F45" i="6" s="1"/>
  <c r="E28" i="6"/>
  <c r="E29" i="6" s="1"/>
  <c r="D28" i="6"/>
  <c r="D29" i="6" s="1"/>
  <c r="D45" i="6" s="1"/>
  <c r="C28" i="6"/>
  <c r="C29" i="6" s="1"/>
  <c r="C45" i="6" s="1"/>
  <c r="B28" i="6"/>
  <c r="B29" i="6" s="1"/>
  <c r="B45" i="6" s="1"/>
  <c r="V26" i="6"/>
  <c r="V27" i="6" s="1"/>
  <c r="V44" i="6" s="1"/>
  <c r="U26" i="6"/>
  <c r="T26" i="6"/>
  <c r="T27" i="6" s="1"/>
  <c r="T44" i="6" s="1"/>
  <c r="S26" i="6"/>
  <c r="S27" i="6" s="1"/>
  <c r="S44" i="6" s="1"/>
  <c r="R26" i="6"/>
  <c r="R27" i="6" s="1"/>
  <c r="R44" i="6" s="1"/>
  <c r="Q26" i="6"/>
  <c r="Q27" i="6" s="1"/>
  <c r="Q44" i="6" s="1"/>
  <c r="P26" i="6"/>
  <c r="P27" i="6" s="1"/>
  <c r="P44" i="6" s="1"/>
  <c r="O26" i="6"/>
  <c r="O27" i="6" s="1"/>
  <c r="O44" i="6" s="1"/>
  <c r="N26" i="6"/>
  <c r="N27" i="6" s="1"/>
  <c r="N44" i="6" s="1"/>
  <c r="M26" i="6"/>
  <c r="M27" i="6" s="1"/>
  <c r="M44" i="6" s="1"/>
  <c r="L26" i="6"/>
  <c r="L27" i="6" s="1"/>
  <c r="L44" i="6" s="1"/>
  <c r="K26" i="6"/>
  <c r="J26" i="6"/>
  <c r="J27" i="6" s="1"/>
  <c r="J44" i="6" s="1"/>
  <c r="I26" i="6"/>
  <c r="I27" i="6" s="1"/>
  <c r="I44" i="6" s="1"/>
  <c r="H26" i="6"/>
  <c r="H27" i="6" s="1"/>
  <c r="H44" i="6" s="1"/>
  <c r="G26" i="6"/>
  <c r="G27" i="6" s="1"/>
  <c r="G44" i="6" s="1"/>
  <c r="F26" i="6"/>
  <c r="F27" i="6" s="1"/>
  <c r="F44" i="6" s="1"/>
  <c r="E26" i="6"/>
  <c r="E27" i="6" s="1"/>
  <c r="E44" i="6" s="1"/>
  <c r="D26" i="6"/>
  <c r="D27" i="6" s="1"/>
  <c r="D44" i="6" s="1"/>
  <c r="C26" i="6"/>
  <c r="C27" i="6" s="1"/>
  <c r="C44" i="6" s="1"/>
  <c r="B26" i="6"/>
  <c r="B27" i="6" s="1"/>
  <c r="B44" i="6" s="1"/>
  <c r="V24" i="6"/>
  <c r="V25" i="6" s="1"/>
  <c r="V43" i="6" s="1"/>
  <c r="U24" i="6"/>
  <c r="U25" i="6" s="1"/>
  <c r="U43" i="6" s="1"/>
  <c r="T24" i="6"/>
  <c r="T25" i="6" s="1"/>
  <c r="T43" i="6" s="1"/>
  <c r="S24" i="6"/>
  <c r="S25" i="6" s="1"/>
  <c r="S43" i="6" s="1"/>
  <c r="R24" i="6"/>
  <c r="R25" i="6" s="1"/>
  <c r="R43" i="6" s="1"/>
  <c r="Q24" i="6"/>
  <c r="Q25" i="6" s="1"/>
  <c r="Q43" i="6" s="1"/>
  <c r="P24" i="6"/>
  <c r="P25" i="6" s="1"/>
  <c r="P43" i="6" s="1"/>
  <c r="O24" i="6"/>
  <c r="O25" i="6" s="1"/>
  <c r="O43" i="6" s="1"/>
  <c r="N24" i="6"/>
  <c r="N25" i="6" s="1"/>
  <c r="N43" i="6" s="1"/>
  <c r="M24" i="6"/>
  <c r="M25" i="6" s="1"/>
  <c r="M43" i="6" s="1"/>
  <c r="L24" i="6"/>
  <c r="L25" i="6" s="1"/>
  <c r="L43" i="6" s="1"/>
  <c r="K24" i="6"/>
  <c r="K25" i="6" s="1"/>
  <c r="K43" i="6" s="1"/>
  <c r="J24" i="6"/>
  <c r="J25" i="6" s="1"/>
  <c r="J43" i="6" s="1"/>
  <c r="I24" i="6"/>
  <c r="I25" i="6" s="1"/>
  <c r="I43" i="6" s="1"/>
  <c r="H24" i="6"/>
  <c r="H25" i="6" s="1"/>
  <c r="H43" i="6" s="1"/>
  <c r="G24" i="6"/>
  <c r="G25" i="6" s="1"/>
  <c r="G43" i="6" s="1"/>
  <c r="F24" i="6"/>
  <c r="F25" i="6" s="1"/>
  <c r="F43" i="6" s="1"/>
  <c r="E24" i="6"/>
  <c r="E25" i="6" s="1"/>
  <c r="E43" i="6" s="1"/>
  <c r="D24" i="6"/>
  <c r="D25" i="6" s="1"/>
  <c r="D43" i="6" s="1"/>
  <c r="C24" i="6"/>
  <c r="C25" i="6" s="1"/>
  <c r="C43" i="6" s="1"/>
  <c r="B24" i="6"/>
  <c r="B25" i="6" s="1"/>
  <c r="B43" i="6" s="1"/>
  <c r="V22" i="6"/>
  <c r="V23" i="6" s="1"/>
  <c r="V42" i="6" s="1"/>
  <c r="U22" i="6"/>
  <c r="U23" i="6" s="1"/>
  <c r="U42" i="6" s="1"/>
  <c r="T22" i="6"/>
  <c r="T23" i="6" s="1"/>
  <c r="T42" i="6" s="1"/>
  <c r="S22" i="6"/>
  <c r="S23" i="6" s="1"/>
  <c r="S42" i="6" s="1"/>
  <c r="R22" i="6"/>
  <c r="R23" i="6" s="1"/>
  <c r="R42" i="6" s="1"/>
  <c r="Q22" i="6"/>
  <c r="Q23" i="6" s="1"/>
  <c r="Q42" i="6" s="1"/>
  <c r="P22" i="6"/>
  <c r="P23" i="6" s="1"/>
  <c r="P42" i="6" s="1"/>
  <c r="O22" i="6"/>
  <c r="O23" i="6" s="1"/>
  <c r="O42" i="6" s="1"/>
  <c r="N22" i="6"/>
  <c r="N23" i="6" s="1"/>
  <c r="N42" i="6" s="1"/>
  <c r="M22" i="6"/>
  <c r="M23" i="6" s="1"/>
  <c r="M42" i="6" s="1"/>
  <c r="L22" i="6"/>
  <c r="L23" i="6" s="1"/>
  <c r="L42" i="6" s="1"/>
  <c r="K22" i="6"/>
  <c r="K23" i="6" s="1"/>
  <c r="K42" i="6" s="1"/>
  <c r="J22" i="6"/>
  <c r="J23" i="6" s="1"/>
  <c r="J42" i="6" s="1"/>
  <c r="I22" i="6"/>
  <c r="I23" i="6" s="1"/>
  <c r="I42" i="6" s="1"/>
  <c r="H22" i="6"/>
  <c r="H23" i="6" s="1"/>
  <c r="H42" i="6" s="1"/>
  <c r="G22" i="6"/>
  <c r="G23" i="6" s="1"/>
  <c r="G42" i="6" s="1"/>
  <c r="F22" i="6"/>
  <c r="F23" i="6" s="1"/>
  <c r="F42" i="6" s="1"/>
  <c r="E22" i="6"/>
  <c r="E23" i="6" s="1"/>
  <c r="E42" i="6" s="1"/>
  <c r="D22" i="6"/>
  <c r="D23" i="6" s="1"/>
  <c r="D42" i="6" s="1"/>
  <c r="C22" i="6"/>
  <c r="C23" i="6" s="1"/>
  <c r="C42" i="6" s="1"/>
  <c r="B22" i="6"/>
  <c r="B23" i="6" s="1"/>
  <c r="B42" i="6" s="1"/>
  <c r="V20" i="6"/>
  <c r="V21" i="6" s="1"/>
  <c r="V41" i="6" s="1"/>
  <c r="U20" i="6"/>
  <c r="U21" i="6" s="1"/>
  <c r="U41" i="6" s="1"/>
  <c r="T20" i="6"/>
  <c r="T21" i="6" s="1"/>
  <c r="T41" i="6" s="1"/>
  <c r="S20" i="6"/>
  <c r="S21" i="6" s="1"/>
  <c r="S41" i="6" s="1"/>
  <c r="R20" i="6"/>
  <c r="R21" i="6" s="1"/>
  <c r="R41" i="6" s="1"/>
  <c r="Q20" i="6"/>
  <c r="Q21" i="6" s="1"/>
  <c r="Q41" i="6" s="1"/>
  <c r="P20" i="6"/>
  <c r="P21" i="6" s="1"/>
  <c r="P41" i="6" s="1"/>
  <c r="O20" i="6"/>
  <c r="O21" i="6" s="1"/>
  <c r="O41" i="6" s="1"/>
  <c r="N20" i="6"/>
  <c r="N21" i="6" s="1"/>
  <c r="N41" i="6" s="1"/>
  <c r="M20" i="6"/>
  <c r="M21" i="6" s="1"/>
  <c r="M41" i="6" s="1"/>
  <c r="L20" i="6"/>
  <c r="L21" i="6" s="1"/>
  <c r="K20" i="6"/>
  <c r="K21" i="6" s="1"/>
  <c r="K41" i="6" s="1"/>
  <c r="J20" i="6"/>
  <c r="J21" i="6" s="1"/>
  <c r="J41" i="6" s="1"/>
  <c r="I20" i="6"/>
  <c r="I21" i="6" s="1"/>
  <c r="I41" i="6" s="1"/>
  <c r="H20" i="6"/>
  <c r="H21" i="6" s="1"/>
  <c r="H41" i="6" s="1"/>
  <c r="G20" i="6"/>
  <c r="G21" i="6" s="1"/>
  <c r="G41" i="6" s="1"/>
  <c r="F20" i="6"/>
  <c r="F21" i="6" s="1"/>
  <c r="F41" i="6" s="1"/>
  <c r="E20" i="6"/>
  <c r="E21" i="6" s="1"/>
  <c r="E41" i="6" s="1"/>
  <c r="D20" i="6"/>
  <c r="D21" i="6" s="1"/>
  <c r="D41" i="6" s="1"/>
  <c r="C20" i="6"/>
  <c r="C21" i="6" s="1"/>
  <c r="C41" i="6" s="1"/>
  <c r="K27" i="6"/>
  <c r="K44" i="6" s="1"/>
  <c r="E45" i="6"/>
  <c r="L41" i="6"/>
  <c r="U27" i="6"/>
  <c r="U44" i="6" s="1"/>
  <c r="Q47" i="6"/>
  <c r="R48" i="6"/>
  <c r="I49" i="6"/>
  <c r="M48" i="6"/>
  <c r="L49" i="6"/>
  <c r="C40" i="1"/>
  <c r="D40" i="1"/>
  <c r="E40" i="1"/>
  <c r="F40" i="1"/>
  <c r="G40" i="1"/>
  <c r="H40" i="1"/>
  <c r="I40" i="1"/>
  <c r="J40" i="1"/>
  <c r="K40" i="1"/>
  <c r="L40" i="1"/>
  <c r="M40" i="1"/>
  <c r="N40" i="1"/>
  <c r="U40" i="1"/>
  <c r="O40" i="1"/>
  <c r="P40" i="1"/>
  <c r="Q40" i="1"/>
  <c r="R40" i="1"/>
  <c r="S40" i="1"/>
  <c r="T40" i="1"/>
  <c r="V40" i="1"/>
  <c r="B26" i="1"/>
  <c r="B27" i="1" s="1"/>
  <c r="B44" i="1" s="1"/>
  <c r="C26" i="1"/>
  <c r="C27" i="1" s="1"/>
  <c r="C44" i="1" s="1"/>
  <c r="D26" i="1"/>
  <c r="D27" i="1" s="1"/>
  <c r="D44" i="1" s="1"/>
  <c r="E26" i="1"/>
  <c r="E27" i="1" s="1"/>
  <c r="E44" i="1" s="1"/>
  <c r="F26" i="1"/>
  <c r="F27" i="1" s="1"/>
  <c r="F44" i="1" s="1"/>
  <c r="G26" i="1"/>
  <c r="G27" i="1"/>
  <c r="G44" i="1" s="1"/>
  <c r="H26" i="1"/>
  <c r="H27" i="1" s="1"/>
  <c r="H44" i="1" s="1"/>
  <c r="I26" i="1"/>
  <c r="I27" i="1" s="1"/>
  <c r="I44" i="1" s="1"/>
  <c r="J26" i="1"/>
  <c r="J27" i="1" s="1"/>
  <c r="J44" i="1" s="1"/>
  <c r="K26" i="1"/>
  <c r="K27" i="1"/>
  <c r="K44" i="1" s="1"/>
  <c r="L26" i="1"/>
  <c r="L27" i="1" s="1"/>
  <c r="L44" i="1" s="1"/>
  <c r="M26" i="1"/>
  <c r="M27" i="1" s="1"/>
  <c r="M44" i="1" s="1"/>
  <c r="N26" i="1"/>
  <c r="N27" i="1" s="1"/>
  <c r="N44" i="1" s="1"/>
  <c r="O26" i="1"/>
  <c r="O27" i="1"/>
  <c r="O44" i="1" s="1"/>
  <c r="P26" i="1"/>
  <c r="P27" i="1" s="1"/>
  <c r="P44" i="1" s="1"/>
  <c r="Q26" i="1"/>
  <c r="Q27" i="1" s="1"/>
  <c r="Q44" i="1" s="1"/>
  <c r="R26" i="1"/>
  <c r="R27" i="1" s="1"/>
  <c r="R44" i="1" s="1"/>
  <c r="S26" i="1"/>
  <c r="S27" i="1"/>
  <c r="S44" i="1" s="1"/>
  <c r="T26" i="1"/>
  <c r="T27" i="1" s="1"/>
  <c r="T44" i="1" s="1"/>
  <c r="U26" i="1"/>
  <c r="U27" i="1" s="1"/>
  <c r="U44" i="1" s="1"/>
  <c r="V26" i="1"/>
  <c r="V27" i="1" s="1"/>
  <c r="V44" i="1" s="1"/>
  <c r="B28" i="1"/>
  <c r="B29" i="1"/>
  <c r="B45" i="1" s="1"/>
  <c r="C28" i="1"/>
  <c r="C29" i="1" s="1"/>
  <c r="C45" i="1" s="1"/>
  <c r="D28" i="1"/>
  <c r="D29" i="1" s="1"/>
  <c r="D45" i="1" s="1"/>
  <c r="E28" i="1"/>
  <c r="E29" i="1" s="1"/>
  <c r="E45" i="1" s="1"/>
  <c r="F28" i="1"/>
  <c r="F29" i="1"/>
  <c r="F45" i="1" s="1"/>
  <c r="G28" i="1"/>
  <c r="G29" i="1" s="1"/>
  <c r="G45" i="1" s="1"/>
  <c r="H28" i="1"/>
  <c r="H29" i="1" s="1"/>
  <c r="H45" i="1" s="1"/>
  <c r="I28" i="1"/>
  <c r="I29" i="1" s="1"/>
  <c r="I45" i="1" s="1"/>
  <c r="J28" i="1"/>
  <c r="J29" i="1"/>
  <c r="J45" i="1" s="1"/>
  <c r="K28" i="1"/>
  <c r="K29" i="1" s="1"/>
  <c r="K45" i="1" s="1"/>
  <c r="L28" i="1"/>
  <c r="L29" i="1" s="1"/>
  <c r="L45" i="1" s="1"/>
  <c r="M28" i="1"/>
  <c r="M29" i="1" s="1"/>
  <c r="M45" i="1" s="1"/>
  <c r="N28" i="1"/>
  <c r="N29" i="1"/>
  <c r="N45" i="1" s="1"/>
  <c r="O28" i="1"/>
  <c r="O29" i="1" s="1"/>
  <c r="O45" i="1" s="1"/>
  <c r="P28" i="1"/>
  <c r="P29" i="1" s="1"/>
  <c r="P45" i="1" s="1"/>
  <c r="Q28" i="1"/>
  <c r="Q29" i="1" s="1"/>
  <c r="Q45" i="1" s="1"/>
  <c r="R28" i="1"/>
  <c r="R29" i="1"/>
  <c r="R45" i="1" s="1"/>
  <c r="S28" i="1"/>
  <c r="S29" i="1" s="1"/>
  <c r="S45" i="1" s="1"/>
  <c r="T28" i="1"/>
  <c r="T29" i="1" s="1"/>
  <c r="T45" i="1" s="1"/>
  <c r="U28" i="1"/>
  <c r="U29" i="1" s="1"/>
  <c r="U45" i="1" s="1"/>
  <c r="V28" i="1"/>
  <c r="V29" i="1"/>
  <c r="V45" i="1" s="1"/>
  <c r="B30" i="1"/>
  <c r="B31" i="1" s="1"/>
  <c r="B46" i="1" s="1"/>
  <c r="C30" i="1"/>
  <c r="C31" i="1" s="1"/>
  <c r="C46" i="1" s="1"/>
  <c r="D30" i="1"/>
  <c r="D31" i="1" s="1"/>
  <c r="D46" i="1" s="1"/>
  <c r="E30" i="1"/>
  <c r="E31" i="1"/>
  <c r="E46" i="1" s="1"/>
  <c r="F30" i="1"/>
  <c r="F31" i="1" s="1"/>
  <c r="F46" i="1" s="1"/>
  <c r="G30" i="1"/>
  <c r="G31" i="1" s="1"/>
  <c r="G46" i="1" s="1"/>
  <c r="H30" i="1"/>
  <c r="H31" i="1" s="1"/>
  <c r="H46" i="1" s="1"/>
  <c r="I30" i="1"/>
  <c r="I31" i="1"/>
  <c r="I46" i="1" s="1"/>
  <c r="J30" i="1"/>
  <c r="J31" i="1" s="1"/>
  <c r="J46" i="1" s="1"/>
  <c r="K30" i="1"/>
  <c r="K31" i="1" s="1"/>
  <c r="K46" i="1" s="1"/>
  <c r="L30" i="1"/>
  <c r="L31" i="1" s="1"/>
  <c r="L46" i="1" s="1"/>
  <c r="M30" i="1"/>
  <c r="M31" i="1"/>
  <c r="M46" i="1" s="1"/>
  <c r="N30" i="1"/>
  <c r="N31" i="1" s="1"/>
  <c r="N46" i="1" s="1"/>
  <c r="O30" i="1"/>
  <c r="O31" i="1" s="1"/>
  <c r="O46" i="1" s="1"/>
  <c r="P30" i="1"/>
  <c r="P31" i="1" s="1"/>
  <c r="P46" i="1" s="1"/>
  <c r="Q30" i="1"/>
  <c r="Q31" i="1"/>
  <c r="Q46" i="1" s="1"/>
  <c r="R30" i="1"/>
  <c r="R31" i="1" s="1"/>
  <c r="R46" i="1" s="1"/>
  <c r="S30" i="1"/>
  <c r="S31" i="1" s="1"/>
  <c r="S46" i="1" s="1"/>
  <c r="T30" i="1"/>
  <c r="T31" i="1" s="1"/>
  <c r="T46" i="1" s="1"/>
  <c r="U30" i="1"/>
  <c r="U31" i="1" s="1"/>
  <c r="U46" i="1" s="1"/>
  <c r="V30" i="1"/>
  <c r="V31" i="1" s="1"/>
  <c r="V46" i="1" s="1"/>
  <c r="B32" i="1"/>
  <c r="B33" i="1" s="1"/>
  <c r="B47" i="1" s="1"/>
  <c r="C32" i="1"/>
  <c r="C33" i="1" s="1"/>
  <c r="C47" i="1" s="1"/>
  <c r="D32" i="1"/>
  <c r="D33" i="1" s="1"/>
  <c r="D47" i="1" s="1"/>
  <c r="E32" i="1"/>
  <c r="E33" i="1" s="1"/>
  <c r="E47" i="1" s="1"/>
  <c r="F32" i="1"/>
  <c r="F33" i="1" s="1"/>
  <c r="F47" i="1" s="1"/>
  <c r="G32" i="1"/>
  <c r="G33" i="1" s="1"/>
  <c r="G47" i="1" s="1"/>
  <c r="H32" i="1"/>
  <c r="H33" i="1" s="1"/>
  <c r="H47" i="1" s="1"/>
  <c r="I32" i="1"/>
  <c r="I33" i="1" s="1"/>
  <c r="I47" i="1" s="1"/>
  <c r="J32" i="1"/>
  <c r="J33" i="1" s="1"/>
  <c r="J47" i="1" s="1"/>
  <c r="K32" i="1"/>
  <c r="K33" i="1" s="1"/>
  <c r="K47" i="1" s="1"/>
  <c r="L32" i="1"/>
  <c r="L33" i="1" s="1"/>
  <c r="L47" i="1" s="1"/>
  <c r="M32" i="1"/>
  <c r="M33" i="1" s="1"/>
  <c r="M47" i="1" s="1"/>
  <c r="N32" i="1"/>
  <c r="N33" i="1" s="1"/>
  <c r="N47" i="1" s="1"/>
  <c r="O32" i="1"/>
  <c r="O33" i="1" s="1"/>
  <c r="O47" i="1" s="1"/>
  <c r="P32" i="1"/>
  <c r="P33" i="1" s="1"/>
  <c r="P47" i="1" s="1"/>
  <c r="Q32" i="1"/>
  <c r="Q33" i="1" s="1"/>
  <c r="Q47" i="1" s="1"/>
  <c r="R32" i="1"/>
  <c r="R33" i="1" s="1"/>
  <c r="R47" i="1" s="1"/>
  <c r="S32" i="1"/>
  <c r="S33" i="1" s="1"/>
  <c r="S47" i="1" s="1"/>
  <c r="T32" i="1"/>
  <c r="T33" i="1" s="1"/>
  <c r="T47" i="1" s="1"/>
  <c r="U32" i="1"/>
  <c r="U33" i="1" s="1"/>
  <c r="U47" i="1" s="1"/>
  <c r="V32" i="1"/>
  <c r="V33" i="1" s="1"/>
  <c r="V47" i="1" s="1"/>
  <c r="B35" i="1"/>
  <c r="B48" i="1" s="1"/>
  <c r="C34" i="1"/>
  <c r="C35" i="1"/>
  <c r="C48" i="1" s="1"/>
  <c r="D34" i="1"/>
  <c r="D35" i="1"/>
  <c r="D48" i="1" s="1"/>
  <c r="E34" i="1"/>
  <c r="E35" i="1"/>
  <c r="E48" i="1" s="1"/>
  <c r="F34" i="1"/>
  <c r="F35" i="1"/>
  <c r="F48" i="1" s="1"/>
  <c r="G34" i="1"/>
  <c r="G35" i="1"/>
  <c r="G48" i="1" s="1"/>
  <c r="H34" i="1"/>
  <c r="H35" i="1"/>
  <c r="H48" i="1" s="1"/>
  <c r="I34" i="1"/>
  <c r="I35" i="1"/>
  <c r="I48" i="1" s="1"/>
  <c r="J34" i="1"/>
  <c r="J35" i="1"/>
  <c r="J48" i="1" s="1"/>
  <c r="K34" i="1"/>
  <c r="K35" i="1"/>
  <c r="K48" i="1" s="1"/>
  <c r="L34" i="1"/>
  <c r="L35" i="1"/>
  <c r="L48" i="1" s="1"/>
  <c r="M34" i="1"/>
  <c r="M35" i="1"/>
  <c r="M48" i="1" s="1"/>
  <c r="N34" i="1"/>
  <c r="N35" i="1"/>
  <c r="N48" i="1" s="1"/>
  <c r="O34" i="1"/>
  <c r="O35" i="1"/>
  <c r="O48" i="1" s="1"/>
  <c r="P34" i="1"/>
  <c r="P35" i="1"/>
  <c r="P48" i="1" s="1"/>
  <c r="Q34" i="1"/>
  <c r="Q35" i="1"/>
  <c r="Q48" i="1" s="1"/>
  <c r="R34" i="1"/>
  <c r="R35" i="1"/>
  <c r="R48" i="1" s="1"/>
  <c r="S34" i="1"/>
  <c r="S35" i="1"/>
  <c r="S48" i="1" s="1"/>
  <c r="T34" i="1"/>
  <c r="T35" i="1"/>
  <c r="T48" i="1" s="1"/>
  <c r="U34" i="1"/>
  <c r="U35" i="1"/>
  <c r="U48" i="1" s="1"/>
  <c r="V34" i="1"/>
  <c r="V35" i="1"/>
  <c r="V48" i="1" s="1"/>
  <c r="C36" i="1"/>
  <c r="C37" i="1" s="1"/>
  <c r="C49" i="1" s="1"/>
  <c r="D36" i="1"/>
  <c r="D37" i="1" s="1"/>
  <c r="D49" i="1" s="1"/>
  <c r="E36" i="1"/>
  <c r="E37" i="1" s="1"/>
  <c r="E49" i="1" s="1"/>
  <c r="F36" i="1"/>
  <c r="F37" i="1" s="1"/>
  <c r="F49" i="1" s="1"/>
  <c r="G36" i="1"/>
  <c r="G37" i="1" s="1"/>
  <c r="G49" i="1" s="1"/>
  <c r="H36" i="1"/>
  <c r="H37" i="1" s="1"/>
  <c r="H49" i="1" s="1"/>
  <c r="I36" i="1"/>
  <c r="I37" i="1" s="1"/>
  <c r="I49" i="1" s="1"/>
  <c r="J36" i="1"/>
  <c r="J37" i="1" s="1"/>
  <c r="J49" i="1" s="1"/>
  <c r="K36" i="1"/>
  <c r="K37" i="1" s="1"/>
  <c r="K49" i="1" s="1"/>
  <c r="L36" i="1"/>
  <c r="L37" i="1" s="1"/>
  <c r="L49" i="1" s="1"/>
  <c r="M36" i="1"/>
  <c r="M37" i="1" s="1"/>
  <c r="M49" i="1" s="1"/>
  <c r="N36" i="1"/>
  <c r="N37" i="1" s="1"/>
  <c r="N49" i="1" s="1"/>
  <c r="O36" i="1"/>
  <c r="O37" i="1" s="1"/>
  <c r="O49" i="1" s="1"/>
  <c r="P36" i="1"/>
  <c r="P37" i="1" s="1"/>
  <c r="P49" i="1" s="1"/>
  <c r="Q36" i="1"/>
  <c r="Q37" i="1" s="1"/>
  <c r="Q49" i="1" s="1"/>
  <c r="R36" i="1"/>
  <c r="R37" i="1" s="1"/>
  <c r="R49" i="1" s="1"/>
  <c r="S36" i="1"/>
  <c r="S37" i="1" s="1"/>
  <c r="S49" i="1" s="1"/>
  <c r="T36" i="1"/>
  <c r="T37" i="1" s="1"/>
  <c r="T49" i="1" s="1"/>
  <c r="U36" i="1"/>
  <c r="U37" i="1" s="1"/>
  <c r="U49" i="1" s="1"/>
  <c r="V36" i="1"/>
  <c r="V37" i="1" s="1"/>
  <c r="V49" i="1" s="1"/>
  <c r="B24" i="1"/>
  <c r="B25" i="1" s="1"/>
  <c r="B43" i="1" s="1"/>
  <c r="C24" i="1"/>
  <c r="C25" i="1" s="1"/>
  <c r="C43" i="1" s="1"/>
  <c r="D24" i="1"/>
  <c r="D25" i="1" s="1"/>
  <c r="D43" i="1" s="1"/>
  <c r="E24" i="1"/>
  <c r="E25" i="1" s="1"/>
  <c r="E43" i="1" s="1"/>
  <c r="F24" i="1"/>
  <c r="F25" i="1" s="1"/>
  <c r="F43" i="1" s="1"/>
  <c r="G24" i="1"/>
  <c r="G25" i="1" s="1"/>
  <c r="G43" i="1" s="1"/>
  <c r="H24" i="1"/>
  <c r="H25" i="1" s="1"/>
  <c r="H43" i="1" s="1"/>
  <c r="I24" i="1"/>
  <c r="I25" i="1" s="1"/>
  <c r="I43" i="1" s="1"/>
  <c r="J24" i="1"/>
  <c r="J25" i="1" s="1"/>
  <c r="J43" i="1" s="1"/>
  <c r="K24" i="1"/>
  <c r="K25" i="1" s="1"/>
  <c r="K43" i="1" s="1"/>
  <c r="L24" i="1"/>
  <c r="L25" i="1" s="1"/>
  <c r="L43" i="1" s="1"/>
  <c r="M24" i="1"/>
  <c r="M25" i="1" s="1"/>
  <c r="M43" i="1" s="1"/>
  <c r="N24" i="1"/>
  <c r="N25" i="1" s="1"/>
  <c r="N43" i="1" s="1"/>
  <c r="O24" i="1"/>
  <c r="O25" i="1" s="1"/>
  <c r="O43" i="1" s="1"/>
  <c r="P24" i="1"/>
  <c r="P25" i="1" s="1"/>
  <c r="P43" i="1" s="1"/>
  <c r="Q24" i="1"/>
  <c r="Q25" i="1" s="1"/>
  <c r="Q43" i="1" s="1"/>
  <c r="R24" i="1"/>
  <c r="R25" i="1" s="1"/>
  <c r="R43" i="1" s="1"/>
  <c r="S24" i="1"/>
  <c r="S25" i="1" s="1"/>
  <c r="S43" i="1" s="1"/>
  <c r="T24" i="1"/>
  <c r="T25" i="1" s="1"/>
  <c r="T43" i="1" s="1"/>
  <c r="U24" i="1"/>
  <c r="U25" i="1" s="1"/>
  <c r="U43" i="1" s="1"/>
  <c r="V24" i="1"/>
  <c r="V25" i="1" s="1"/>
  <c r="V43" i="1" s="1"/>
  <c r="B22" i="1"/>
  <c r="B23" i="1" s="1"/>
  <c r="B42" i="1" s="1"/>
  <c r="C22" i="1"/>
  <c r="C23" i="1" s="1"/>
  <c r="C42" i="1" s="1"/>
  <c r="D22" i="1"/>
  <c r="D23" i="1" s="1"/>
  <c r="D42" i="1" s="1"/>
  <c r="E22" i="1"/>
  <c r="E23" i="1" s="1"/>
  <c r="E42" i="1" s="1"/>
  <c r="F22" i="1"/>
  <c r="F23" i="1" s="1"/>
  <c r="F42" i="1" s="1"/>
  <c r="G22" i="1"/>
  <c r="G23" i="1" s="1"/>
  <c r="G42" i="1" s="1"/>
  <c r="H22" i="1"/>
  <c r="H23" i="1" s="1"/>
  <c r="H42" i="1" s="1"/>
  <c r="I22" i="1"/>
  <c r="I23" i="1" s="1"/>
  <c r="I42" i="1" s="1"/>
  <c r="J22" i="1"/>
  <c r="J23" i="1" s="1"/>
  <c r="J42" i="1" s="1"/>
  <c r="K22" i="1"/>
  <c r="K23" i="1" s="1"/>
  <c r="K42" i="1" s="1"/>
  <c r="L22" i="1"/>
  <c r="L23" i="1" s="1"/>
  <c r="L42" i="1" s="1"/>
  <c r="M22" i="1"/>
  <c r="M23" i="1" s="1"/>
  <c r="M42" i="1" s="1"/>
  <c r="N22" i="1"/>
  <c r="N23" i="1" s="1"/>
  <c r="N42" i="1" s="1"/>
  <c r="O22" i="1"/>
  <c r="O23" i="1" s="1"/>
  <c r="O42" i="1" s="1"/>
  <c r="P22" i="1"/>
  <c r="P23" i="1" s="1"/>
  <c r="P42" i="1" s="1"/>
  <c r="Q22" i="1"/>
  <c r="Q23" i="1" s="1"/>
  <c r="Q42" i="1" s="1"/>
  <c r="R22" i="1"/>
  <c r="R23" i="1" s="1"/>
  <c r="R42" i="1" s="1"/>
  <c r="S22" i="1"/>
  <c r="S23" i="1" s="1"/>
  <c r="S42" i="1" s="1"/>
  <c r="T22" i="1"/>
  <c r="T23" i="1" s="1"/>
  <c r="T42" i="1" s="1"/>
  <c r="U22" i="1"/>
  <c r="U23" i="1" s="1"/>
  <c r="U42" i="1" s="1"/>
  <c r="V22" i="1"/>
  <c r="V23" i="1" s="1"/>
  <c r="V42" i="1" s="1"/>
  <c r="B21" i="1"/>
  <c r="B41" i="1" s="1"/>
  <c r="C20" i="1"/>
  <c r="C21" i="1" s="1"/>
  <c r="C41" i="1" s="1"/>
  <c r="D20" i="1"/>
  <c r="D21" i="1" s="1"/>
  <c r="D41" i="1" s="1"/>
  <c r="E20" i="1"/>
  <c r="E21" i="1" s="1"/>
  <c r="E41" i="1" s="1"/>
  <c r="F20" i="1"/>
  <c r="F21" i="1" s="1"/>
  <c r="F41" i="1" s="1"/>
  <c r="G20" i="1"/>
  <c r="H20" i="1"/>
  <c r="H21" i="1" s="1"/>
  <c r="H41" i="1" s="1"/>
  <c r="I20" i="1"/>
  <c r="J20" i="1"/>
  <c r="J21" i="1" s="1"/>
  <c r="J41" i="1" s="1"/>
  <c r="K20" i="1"/>
  <c r="K21" i="1" s="1"/>
  <c r="K41" i="1" s="1"/>
  <c r="L20" i="1"/>
  <c r="M20" i="1"/>
  <c r="M21" i="1" s="1"/>
  <c r="M41" i="1" s="1"/>
  <c r="N20" i="1"/>
  <c r="N21" i="1"/>
  <c r="N41" i="1" s="1"/>
  <c r="O20" i="1"/>
  <c r="O21" i="1" s="1"/>
  <c r="O41" i="1" s="1"/>
  <c r="P20" i="1"/>
  <c r="P21" i="1" s="1"/>
  <c r="P41" i="1" s="1"/>
  <c r="Q20" i="1"/>
  <c r="R20" i="1"/>
  <c r="R21" i="1" s="1"/>
  <c r="R41" i="1" s="1"/>
  <c r="S20" i="1"/>
  <c r="S21" i="1" s="1"/>
  <c r="S41" i="1" s="1"/>
  <c r="T20" i="1"/>
  <c r="T21" i="1" s="1"/>
  <c r="T41" i="1" s="1"/>
  <c r="U20" i="1"/>
  <c r="U21" i="1" s="1"/>
  <c r="U41" i="1" s="1"/>
  <c r="V20" i="1"/>
  <c r="V21" i="1" s="1"/>
  <c r="V41" i="1" s="1"/>
  <c r="I21" i="1"/>
  <c r="I41" i="1" s="1"/>
  <c r="Q21" i="1"/>
  <c r="Q41" i="1" s="1"/>
  <c r="L21" i="1"/>
  <c r="L41" i="1" s="1"/>
  <c r="G21" i="1"/>
  <c r="G41" i="1" s="1"/>
</calcChain>
</file>

<file path=xl/sharedStrings.xml><?xml version="1.0" encoding="utf-8"?>
<sst xmlns="http://schemas.openxmlformats.org/spreadsheetml/2006/main" count="303" uniqueCount="62">
  <si>
    <t>Th</t>
  </si>
  <si>
    <t>Nb</t>
  </si>
  <si>
    <t>Ta</t>
  </si>
  <si>
    <t>La</t>
  </si>
  <si>
    <t>Ce</t>
  </si>
  <si>
    <t>Pr</t>
  </si>
  <si>
    <t>Nd</t>
  </si>
  <si>
    <t>Zr</t>
  </si>
  <si>
    <t>Hf</t>
  </si>
  <si>
    <t>Sm</t>
  </si>
  <si>
    <t>Eu</t>
  </si>
  <si>
    <t>Ti</t>
  </si>
  <si>
    <t>Gd</t>
  </si>
  <si>
    <t>Tb</t>
  </si>
  <si>
    <t>Dy</t>
  </si>
  <si>
    <t>Y</t>
  </si>
  <si>
    <t>Ho</t>
  </si>
  <si>
    <t>Er</t>
  </si>
  <si>
    <t>Tm</t>
  </si>
  <si>
    <t>Yb</t>
  </si>
  <si>
    <t>Lu</t>
  </si>
  <si>
    <t>Olivine</t>
  </si>
  <si>
    <t>Plagioclase</t>
  </si>
  <si>
    <t>Orthopyroxene</t>
  </si>
  <si>
    <t>Clinopyroxene</t>
  </si>
  <si>
    <t>Magnetite</t>
  </si>
  <si>
    <t>Spinel</t>
  </si>
  <si>
    <t>Primitive Mantle</t>
  </si>
  <si>
    <t>Trace Elements (ppm)</t>
  </si>
  <si>
    <t xml:space="preserve">Mineral Constituents </t>
  </si>
  <si>
    <t>Sun &amp; Mcdonough 1989</t>
  </si>
  <si>
    <t>References</t>
  </si>
  <si>
    <t>F</t>
  </si>
  <si>
    <t>Olv</t>
  </si>
  <si>
    <t>Opx</t>
  </si>
  <si>
    <t>Cpx</t>
  </si>
  <si>
    <t>Spn</t>
  </si>
  <si>
    <t>Plg</t>
  </si>
  <si>
    <t>Mgn</t>
  </si>
  <si>
    <t>Assimilant</t>
  </si>
  <si>
    <t>Parental Magma</t>
  </si>
  <si>
    <t>r</t>
  </si>
  <si>
    <t>D</t>
  </si>
  <si>
    <t>Lithophiles</t>
  </si>
  <si>
    <t>Cn</t>
  </si>
  <si>
    <t>Co</t>
  </si>
  <si>
    <t>Cc</t>
  </si>
  <si>
    <t>Concentration of the element in the contaminant</t>
  </si>
  <si>
    <t>Concentration of the element in the original magma</t>
  </si>
  <si>
    <t>Concentration of the element in the new magma</t>
  </si>
  <si>
    <t>Bulk Distribution Coefficient</t>
  </si>
  <si>
    <t>Melt Fraction remaining</t>
  </si>
  <si>
    <t>Normalization</t>
  </si>
  <si>
    <t>Ratio of Assimilation to Fractional Crystallization</t>
  </si>
  <si>
    <t>Sun &amp; Mcdonough 1988</t>
  </si>
  <si>
    <t>Fractional crystallisation and assimilation-fractional crystallisation models for lithophile elements.</t>
  </si>
  <si>
    <t>W.D. Smith</t>
  </si>
  <si>
    <t>1. Rubbish in, rubbish out - make sure the input 'parent composition' is appropriate. Not a cumulate or differentiated rocks. A good choice would be fine-grained chilled margins, comagmatic dykes, or known compositions from literature.</t>
  </si>
  <si>
    <t>2. Blue cells are the input cells. Feel free to explore the calculations (and offer suggestions for improvement), but this is meant to work as a simple workbook that people can use and rebuild for themselves. Feel free to change the partition coefficients (see earthref.org) and normalising reservoir (currently set to Primitive Mantle of Sun &amp; McDonough (1989)</t>
  </si>
  <si>
    <t>3. The modal mineralogy to the left-hand side of the sheets comes from software that crystallises the same parent composition, such as MELTS, PELE, Magma Chamber Simulator, or COMAGMAT. These software can also output trace element fractionation so explore this also. Just extract the mineralogy at the required intervals .</t>
  </si>
  <si>
    <r>
      <t xml:space="preserve">4. This was built inpart by myself with input from others, but then reformatted for ease like that from Ciborowski </t>
    </r>
    <r>
      <rPr>
        <i/>
        <sz val="11"/>
        <color theme="1"/>
        <rFont val="Times New Roman"/>
        <family val="1"/>
      </rPr>
      <t>et al.</t>
    </r>
    <r>
      <rPr>
        <sz val="11"/>
        <color theme="1"/>
        <rFont val="Times New Roman"/>
        <family val="1"/>
      </rPr>
      <t xml:space="preserve"> 2017; a good paper to review for using MELTS software and these models in tandem. </t>
    </r>
  </si>
  <si>
    <t>5. If using this model, no need to reference this 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</si>
</sst>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0.000000"/>
    <numFmt numFmtId="169" formatCode="0.0"/>
  </numFmts>
  <fonts count="13" x14ac:knownFonts="1">
    <font>
      <sz val="11"/>
      <color theme="1"/>
      <name val="Calibri"/>
      <family val="2"/>
      <scheme val="minor"/>
    </font>
    <font>
      <b/>
      <sz val="11"/>
      <color theme="0"/>
      <name val="Calibri"/>
      <family val="2"/>
      <scheme val="minor"/>
    </font>
    <font>
      <b/>
      <sz val="11"/>
      <color theme="1"/>
      <name val="Calibri"/>
      <family val="2"/>
      <scheme val="minor"/>
    </font>
    <font>
      <sz val="11"/>
      <name val="Calibri"/>
      <family val="2"/>
      <scheme val="minor"/>
    </font>
    <font>
      <b/>
      <sz val="11"/>
      <name val="Calibri"/>
      <family val="2"/>
      <scheme val="minor"/>
    </font>
    <font>
      <i/>
      <sz val="11"/>
      <color theme="1"/>
      <name val="Calibri"/>
      <family val="2"/>
      <scheme val="minor"/>
    </font>
    <font>
      <i/>
      <sz val="11"/>
      <name val="Calibri"/>
      <family val="2"/>
      <scheme val="minor"/>
    </font>
    <font>
      <b/>
      <i/>
      <sz val="11"/>
      <name val="Calibri"/>
      <family val="2"/>
      <scheme val="minor"/>
    </font>
    <font>
      <sz val="12"/>
      <color theme="1"/>
      <name val="Calibri"/>
      <family val="2"/>
      <charset val="204"/>
      <scheme val="minor"/>
    </font>
    <font>
      <sz val="8"/>
      <name val="Calibri"/>
      <family val="2"/>
      <scheme val="minor"/>
    </font>
    <font>
      <sz val="11"/>
      <color theme="1"/>
      <name val="Times New Roman"/>
      <family val="1"/>
    </font>
    <font>
      <b/>
      <sz val="14"/>
      <color theme="1"/>
      <name val="Times New Roman"/>
      <family val="1"/>
    </font>
    <font>
      <i/>
      <sz val="11"/>
      <color theme="1"/>
      <name val="Times New Roman"/>
      <family val="1"/>
    </font>
  </fonts>
  <fills count="8">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0" tint="-0.34998626667073579"/>
        <bgColor indexed="64"/>
      </patternFill>
    </fill>
    <fill>
      <patternFill patternType="solid">
        <fgColor theme="8" tint="0.79998168889431442"/>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2">
    <xf numFmtId="0" fontId="0" fillId="0" borderId="0"/>
    <xf numFmtId="0" fontId="8" fillId="0" borderId="0"/>
  </cellStyleXfs>
  <cellXfs count="96">
    <xf numFmtId="0" fontId="0" fillId="0" borderId="0" xfId="0"/>
    <xf numFmtId="0" fontId="3" fillId="0" borderId="0" xfId="0" applyFont="1" applyFill="1"/>
    <xf numFmtId="0" fontId="6" fillId="3" borderId="1" xfId="0" applyFont="1" applyFill="1" applyBorder="1" applyAlignment="1">
      <alignment horizontal="center" vertical="center"/>
    </xf>
    <xf numFmtId="0" fontId="3" fillId="4" borderId="0" xfId="0" applyFont="1" applyFill="1" applyBorder="1" applyAlignment="1">
      <alignment horizontal="right" vertical="center"/>
    </xf>
    <xf numFmtId="0" fontId="3" fillId="4" borderId="3" xfId="0" applyFont="1" applyFill="1" applyBorder="1" applyAlignment="1">
      <alignment horizontal="right" vertical="center"/>
    </xf>
    <xf numFmtId="0" fontId="1" fillId="5" borderId="5" xfId="0" applyFont="1" applyFill="1" applyBorder="1" applyAlignment="1">
      <alignment horizontal="right"/>
    </xf>
    <xf numFmtId="0" fontId="1" fillId="5" borderId="6" xfId="0" applyFont="1" applyFill="1" applyBorder="1" applyAlignment="1">
      <alignment horizontal="right"/>
    </xf>
    <xf numFmtId="0" fontId="6" fillId="3" borderId="7" xfId="0" applyFont="1" applyFill="1" applyBorder="1" applyAlignment="1">
      <alignment horizontal="center" vertical="center"/>
    </xf>
    <xf numFmtId="0" fontId="6" fillId="4" borderId="8" xfId="0" applyFont="1" applyFill="1" applyBorder="1" applyAlignment="1">
      <alignment horizontal="right"/>
    </xf>
    <xf numFmtId="0" fontId="1" fillId="5" borderId="9" xfId="0" applyFont="1" applyFill="1" applyBorder="1" applyAlignment="1">
      <alignment horizontal="right"/>
    </xf>
    <xf numFmtId="0" fontId="0" fillId="0" borderId="0" xfId="0" applyBorder="1"/>
    <xf numFmtId="0" fontId="5" fillId="0" borderId="0" xfId="0" applyFont="1" applyBorder="1"/>
    <xf numFmtId="0" fontId="0" fillId="0" borderId="1" xfId="0" applyBorder="1"/>
    <xf numFmtId="0" fontId="4" fillId="0" borderId="1" xfId="0" applyFont="1" applyFill="1" applyBorder="1" applyAlignment="1">
      <alignment horizontal="left" vertical="center"/>
    </xf>
    <xf numFmtId="0" fontId="4" fillId="3" borderId="12" xfId="0" applyFont="1" applyFill="1" applyBorder="1" applyAlignment="1">
      <alignment horizontal="center" vertical="center"/>
    </xf>
    <xf numFmtId="0" fontId="4" fillId="3" borderId="13" xfId="0" applyFont="1" applyFill="1" applyBorder="1" applyAlignment="1">
      <alignment horizontal="center" vertical="center"/>
    </xf>
    <xf numFmtId="0" fontId="6" fillId="3" borderId="13" xfId="0" applyFont="1" applyFill="1" applyBorder="1" applyAlignment="1">
      <alignment horizontal="center" vertical="center"/>
    </xf>
    <xf numFmtId="0" fontId="0" fillId="0" borderId="3" xfId="0" applyBorder="1"/>
    <xf numFmtId="0" fontId="0" fillId="0" borderId="5" xfId="0" applyBorder="1"/>
    <xf numFmtId="0" fontId="0" fillId="0" borderId="6" xfId="0" applyBorder="1"/>
    <xf numFmtId="0" fontId="2" fillId="3" borderId="1" xfId="0" applyFont="1" applyFill="1" applyBorder="1" applyAlignment="1">
      <alignment horizontal="center"/>
    </xf>
    <xf numFmtId="0" fontId="3" fillId="0" borderId="8" xfId="0" applyFont="1" applyFill="1" applyBorder="1" applyAlignment="1">
      <alignment horizontal="right" vertical="center"/>
    </xf>
    <xf numFmtId="0" fontId="3" fillId="0" borderId="8" xfId="0" applyFont="1" applyFill="1" applyBorder="1" applyAlignment="1">
      <alignment horizontal="right"/>
    </xf>
    <xf numFmtId="0" fontId="3" fillId="0" borderId="9" xfId="0" applyFont="1" applyFill="1" applyBorder="1" applyAlignment="1">
      <alignment horizontal="right" vertical="center"/>
    </xf>
    <xf numFmtId="0" fontId="3" fillId="0" borderId="7" xfId="0" applyFont="1" applyFill="1" applyBorder="1"/>
    <xf numFmtId="0" fontId="5" fillId="0" borderId="2" xfId="0" applyFont="1" applyBorder="1"/>
    <xf numFmtId="0" fontId="5" fillId="0" borderId="0" xfId="0" applyFont="1" applyBorder="1" applyAlignment="1"/>
    <xf numFmtId="0" fontId="5" fillId="0" borderId="2" xfId="0" applyFont="1" applyBorder="1" applyAlignment="1"/>
    <xf numFmtId="0" fontId="5" fillId="0" borderId="3" xfId="0" applyFont="1" applyBorder="1"/>
    <xf numFmtId="0" fontId="0" fillId="0" borderId="0" xfId="0" applyBorder="1" applyAlignment="1">
      <alignment horizontal="right"/>
    </xf>
    <xf numFmtId="0" fontId="2" fillId="0" borderId="0" xfId="0" applyFont="1" applyBorder="1" applyAlignment="1">
      <alignment horizontal="right"/>
    </xf>
    <xf numFmtId="0" fontId="2" fillId="0" borderId="13" xfId="0" applyFont="1" applyBorder="1" applyAlignment="1">
      <alignment horizontal="right"/>
    </xf>
    <xf numFmtId="0" fontId="2" fillId="0" borderId="8" xfId="0" applyFont="1" applyBorder="1" applyAlignment="1">
      <alignment horizontal="right"/>
    </xf>
    <xf numFmtId="0" fontId="2" fillId="0" borderId="9" xfId="0" applyFont="1" applyBorder="1" applyAlignment="1">
      <alignment horizontal="right"/>
    </xf>
    <xf numFmtId="0" fontId="6" fillId="3" borderId="11" xfId="0" applyFont="1" applyFill="1" applyBorder="1" applyAlignment="1">
      <alignment horizontal="center" vertical="center"/>
    </xf>
    <xf numFmtId="0" fontId="3" fillId="6" borderId="13" xfId="0" applyFont="1" applyFill="1" applyBorder="1" applyAlignment="1">
      <alignment horizontal="center"/>
    </xf>
    <xf numFmtId="0" fontId="4" fillId="0" borderId="1" xfId="0" applyFont="1" applyFill="1" applyBorder="1" applyAlignment="1">
      <alignment horizontal="center"/>
    </xf>
    <xf numFmtId="0" fontId="0" fillId="0" borderId="0" xfId="0" applyFill="1" applyBorder="1"/>
    <xf numFmtId="0" fontId="2" fillId="3" borderId="13" xfId="0" applyFont="1" applyFill="1" applyBorder="1" applyAlignment="1">
      <alignment horizontal="right"/>
    </xf>
    <xf numFmtId="0" fontId="2" fillId="3" borderId="9" xfId="0" applyFont="1" applyFill="1" applyBorder="1" applyAlignment="1">
      <alignment horizontal="right"/>
    </xf>
    <xf numFmtId="0" fontId="6" fillId="3" borderId="13" xfId="0" applyFont="1" applyFill="1" applyBorder="1"/>
    <xf numFmtId="0" fontId="6" fillId="3" borderId="8" xfId="0" applyFont="1" applyFill="1" applyBorder="1" applyAlignment="1">
      <alignment horizontal="right"/>
    </xf>
    <xf numFmtId="0" fontId="6" fillId="3" borderId="8" xfId="0" applyFont="1" applyFill="1" applyBorder="1"/>
    <xf numFmtId="0" fontId="6" fillId="3" borderId="9" xfId="0" applyFont="1" applyFill="1" applyBorder="1"/>
    <xf numFmtId="165" fontId="0" fillId="0" borderId="0" xfId="0" applyNumberFormat="1"/>
    <xf numFmtId="0" fontId="3" fillId="0" borderId="13" xfId="0" applyFont="1" applyFill="1" applyBorder="1" applyAlignment="1">
      <alignment horizontal="center" vertical="center"/>
    </xf>
    <xf numFmtId="0" fontId="3" fillId="0" borderId="9" xfId="0" applyFont="1" applyFill="1" applyBorder="1" applyAlignment="1">
      <alignment horizontal="center" vertical="center"/>
    </xf>
    <xf numFmtId="0" fontId="0" fillId="0" borderId="0" xfId="0" applyBorder="1" applyAlignment="1">
      <alignment horizontal="left"/>
    </xf>
    <xf numFmtId="0" fontId="0" fillId="0" borderId="14" xfId="0" applyBorder="1" applyAlignment="1">
      <alignment horizontal="left"/>
    </xf>
    <xf numFmtId="0" fontId="5" fillId="0" borderId="4" xfId="0" applyFont="1"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4" fillId="3" borderId="1" xfId="0" applyFont="1" applyFill="1" applyBorder="1" applyAlignment="1">
      <alignment horizontal="center" vertical="center" wrapText="1"/>
    </xf>
    <xf numFmtId="0" fontId="7" fillId="3" borderId="7" xfId="0" applyFont="1" applyFill="1" applyBorder="1" applyAlignment="1">
      <alignment horizontal="center" vertical="center"/>
    </xf>
    <xf numFmtId="0" fontId="7" fillId="3" borderId="1" xfId="0" applyFont="1" applyFill="1" applyBorder="1" applyAlignment="1">
      <alignment horizontal="center" vertical="center"/>
    </xf>
    <xf numFmtId="0" fontId="5" fillId="0" borderId="2" xfId="0" applyFont="1" applyBorder="1" applyAlignment="1">
      <alignment horizontal="left"/>
    </xf>
    <xf numFmtId="0" fontId="5" fillId="0" borderId="3" xfId="0" applyFont="1" applyBorder="1" applyAlignment="1">
      <alignment horizontal="left"/>
    </xf>
    <xf numFmtId="0" fontId="5" fillId="0" borderId="0" xfId="0" applyFont="1" applyBorder="1" applyAlignment="1">
      <alignment horizontal="left"/>
    </xf>
    <xf numFmtId="0" fontId="5" fillId="0" borderId="10" xfId="0" applyFont="1" applyBorder="1" applyAlignment="1">
      <alignment horizontal="left"/>
    </xf>
    <xf numFmtId="0" fontId="5" fillId="0" borderId="14" xfId="0" applyFont="1" applyBorder="1" applyAlignment="1">
      <alignment horizontal="left"/>
    </xf>
    <xf numFmtId="0" fontId="5" fillId="0" borderId="11" xfId="0" applyFont="1" applyBorder="1" applyAlignment="1">
      <alignment horizontal="left"/>
    </xf>
    <xf numFmtId="2" fontId="3" fillId="2" borderId="14" xfId="0" applyNumberFormat="1" applyFont="1" applyFill="1" applyBorder="1" applyAlignment="1">
      <alignment horizontal="right" vertical="center"/>
    </xf>
    <xf numFmtId="2" fontId="3" fillId="0" borderId="5" xfId="0" applyNumberFormat="1" applyFont="1" applyFill="1" applyBorder="1" applyAlignment="1">
      <alignment horizontal="right"/>
    </xf>
    <xf numFmtId="169" fontId="3" fillId="2" borderId="14" xfId="0" applyNumberFormat="1" applyFont="1" applyFill="1" applyBorder="1" applyAlignment="1">
      <alignment horizontal="right" vertical="center"/>
    </xf>
    <xf numFmtId="169" fontId="3" fillId="0" borderId="5" xfId="0" applyNumberFormat="1" applyFont="1" applyFill="1" applyBorder="1" applyAlignment="1">
      <alignment horizontal="right"/>
    </xf>
    <xf numFmtId="2" fontId="0" fillId="0" borderId="0" xfId="0" applyNumberFormat="1" applyBorder="1" applyAlignment="1">
      <alignment horizontal="right"/>
    </xf>
    <xf numFmtId="2" fontId="0" fillId="0" borderId="3" xfId="0" applyNumberFormat="1" applyBorder="1" applyAlignment="1">
      <alignment horizontal="right"/>
    </xf>
    <xf numFmtId="2" fontId="0" fillId="0" borderId="5" xfId="0" applyNumberFormat="1" applyBorder="1" applyAlignment="1">
      <alignment horizontal="right"/>
    </xf>
    <xf numFmtId="2" fontId="0" fillId="0" borderId="6" xfId="0" applyNumberFormat="1" applyBorder="1" applyAlignment="1">
      <alignment horizontal="right"/>
    </xf>
    <xf numFmtId="0" fontId="4" fillId="0" borderId="0" xfId="0" applyFont="1" applyFill="1" applyBorder="1" applyAlignment="1">
      <alignment horizontal="center"/>
    </xf>
    <xf numFmtId="0" fontId="6" fillId="0" borderId="0" xfId="0" applyFont="1" applyFill="1" applyBorder="1" applyAlignment="1">
      <alignment horizontal="center" vertical="center"/>
    </xf>
    <xf numFmtId="0" fontId="0" fillId="0" borderId="0" xfId="0" applyFill="1"/>
    <xf numFmtId="0" fontId="6" fillId="0" borderId="0" xfId="0" applyFont="1" applyFill="1" applyBorder="1" applyAlignment="1">
      <alignment horizontal="right"/>
    </xf>
    <xf numFmtId="0" fontId="3" fillId="0" borderId="0" xfId="0" applyFont="1" applyFill="1" applyBorder="1"/>
    <xf numFmtId="0" fontId="10" fillId="0" borderId="0" xfId="0" applyFont="1"/>
    <xf numFmtId="0" fontId="11" fillId="0" borderId="0" xfId="0" applyFont="1" applyAlignment="1">
      <alignment horizontal="left" vertical="top"/>
    </xf>
    <xf numFmtId="0" fontId="10" fillId="0" borderId="0" xfId="0" applyFont="1" applyAlignment="1">
      <alignment wrapText="1"/>
    </xf>
    <xf numFmtId="0" fontId="6" fillId="7" borderId="16" xfId="0" applyFont="1" applyFill="1" applyBorder="1" applyAlignment="1">
      <alignment horizontal="right"/>
    </xf>
    <xf numFmtId="0" fontId="3" fillId="7" borderId="17" xfId="0" applyFont="1" applyFill="1" applyBorder="1"/>
    <xf numFmtId="0" fontId="0" fillId="7" borderId="17" xfId="0" applyFill="1" applyBorder="1"/>
    <xf numFmtId="0" fontId="0" fillId="7" borderId="18" xfId="0" applyFill="1" applyBorder="1"/>
    <xf numFmtId="0" fontId="0" fillId="7" borderId="8" xfId="0" applyFill="1" applyBorder="1"/>
    <xf numFmtId="0" fontId="3" fillId="0" borderId="2" xfId="0" applyFont="1" applyFill="1" applyBorder="1" applyAlignment="1">
      <alignment horizontal="right" vertical="center"/>
    </xf>
    <xf numFmtId="0" fontId="3" fillId="0" borderId="2" xfId="0" applyFont="1" applyFill="1" applyBorder="1" applyAlignment="1">
      <alignment horizontal="right"/>
    </xf>
    <xf numFmtId="0" fontId="3" fillId="0" borderId="4" xfId="0" applyFont="1" applyFill="1" applyBorder="1" applyAlignment="1">
      <alignment horizontal="right" vertical="center"/>
    </xf>
    <xf numFmtId="0" fontId="2" fillId="3" borderId="13" xfId="0" applyFont="1" applyFill="1" applyBorder="1" applyAlignment="1">
      <alignment horizontal="center"/>
    </xf>
    <xf numFmtId="0" fontId="0" fillId="7" borderId="19" xfId="0" applyFill="1" applyBorder="1"/>
    <xf numFmtId="0" fontId="0" fillId="7" borderId="20" xfId="0" applyFill="1" applyBorder="1"/>
    <xf numFmtId="0" fontId="0" fillId="7" borderId="21" xfId="0" applyFill="1" applyBorder="1"/>
    <xf numFmtId="0" fontId="0" fillId="7" borderId="22" xfId="0" applyFill="1" applyBorder="1"/>
    <xf numFmtId="0" fontId="0" fillId="7" borderId="23" xfId="0" applyFill="1" applyBorder="1"/>
    <xf numFmtId="0" fontId="0" fillId="7" borderId="24" xfId="0" applyFill="1" applyBorder="1"/>
    <xf numFmtId="0" fontId="0" fillId="7" borderId="25" xfId="0" applyFill="1" applyBorder="1"/>
    <xf numFmtId="0" fontId="0" fillId="7" borderId="26" xfId="0" applyFill="1" applyBorder="1"/>
    <xf numFmtId="0" fontId="4" fillId="3" borderId="13" xfId="0" applyFont="1" applyFill="1" applyBorder="1" applyAlignment="1">
      <alignment horizontal="center"/>
    </xf>
    <xf numFmtId="0" fontId="3" fillId="7" borderId="15" xfId="0" applyFont="1" applyFill="1" applyBorder="1"/>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021300222087623"/>
          <c:y val="2.6669074583111966E-2"/>
          <c:w val="0.88697318819735671"/>
          <c:h val="0.85065978210556092"/>
        </c:manualLayout>
      </c:layout>
      <c:lineChart>
        <c:grouping val="standard"/>
        <c:varyColors val="0"/>
        <c:ser>
          <c:idx val="0"/>
          <c:order val="0"/>
          <c:tx>
            <c:v>Parental Magma</c:v>
          </c:tx>
          <c:spPr>
            <a:ln w="28575" cap="rnd">
              <a:solidFill>
                <a:schemeClr val="accent1"/>
              </a:solidFill>
              <a:round/>
            </a:ln>
            <a:effectLst/>
          </c:spPr>
          <c:marker>
            <c:symbol val="diamond"/>
            <c:size val="5"/>
            <c:spPr>
              <a:solidFill>
                <a:schemeClr val="accent1">
                  <a:lumMod val="50000"/>
                </a:schemeClr>
              </a:solidFill>
              <a:ln w="9525">
                <a:solidFill>
                  <a:schemeClr val="accent1"/>
                </a:solidFill>
              </a:ln>
              <a:effectLst/>
            </c:spPr>
          </c:marker>
          <c:cat>
            <c:strRef>
              <c:f>AFC!$B$39:$V$39</c:f>
              <c:strCache>
                <c:ptCount val="21"/>
                <c:pt idx="0">
                  <c:v>Th</c:v>
                </c:pt>
                <c:pt idx="1">
                  <c:v>Nb</c:v>
                </c:pt>
                <c:pt idx="2">
                  <c:v>Ta</c:v>
                </c:pt>
                <c:pt idx="3">
                  <c:v>La</c:v>
                </c:pt>
                <c:pt idx="4">
                  <c:v>Ce</c:v>
                </c:pt>
                <c:pt idx="5">
                  <c:v>Pr</c:v>
                </c:pt>
                <c:pt idx="6">
                  <c:v>Nd</c:v>
                </c:pt>
                <c:pt idx="7">
                  <c:v>Zr</c:v>
                </c:pt>
                <c:pt idx="8">
                  <c:v>Hf</c:v>
                </c:pt>
                <c:pt idx="9">
                  <c:v>Sm</c:v>
                </c:pt>
                <c:pt idx="10">
                  <c:v>Eu</c:v>
                </c:pt>
                <c:pt idx="11">
                  <c:v>Ti</c:v>
                </c:pt>
                <c:pt idx="12">
                  <c:v>Gd</c:v>
                </c:pt>
                <c:pt idx="13">
                  <c:v>Tb</c:v>
                </c:pt>
                <c:pt idx="14">
                  <c:v>Dy</c:v>
                </c:pt>
                <c:pt idx="15">
                  <c:v>Y</c:v>
                </c:pt>
                <c:pt idx="16">
                  <c:v>Ho</c:v>
                </c:pt>
                <c:pt idx="17">
                  <c:v>Er</c:v>
                </c:pt>
                <c:pt idx="18">
                  <c:v>Tm</c:v>
                </c:pt>
                <c:pt idx="19">
                  <c:v>Yb</c:v>
                </c:pt>
                <c:pt idx="20">
                  <c:v>Lu</c:v>
                </c:pt>
              </c:strCache>
            </c:strRef>
          </c:cat>
          <c:val>
            <c:numRef>
              <c:f>FC!$B$40:$V$40</c:f>
              <c:numCache>
                <c:formatCode>0.00</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smooth val="0"/>
          <c:extLst>
            <c:ext xmlns:c16="http://schemas.microsoft.com/office/drawing/2014/chart" uri="{C3380CC4-5D6E-409C-BE32-E72D297353CC}">
              <c16:uniqueId val="{00000000-2C07-4E34-8775-E87351219AFB}"/>
            </c:ext>
          </c:extLst>
        </c:ser>
        <c:ser>
          <c:idx val="1"/>
          <c:order val="1"/>
          <c:tx>
            <c:v>F = 0.1</c:v>
          </c:tx>
          <c:spPr>
            <a:ln w="28575" cap="rnd">
              <a:solidFill>
                <a:schemeClr val="accent2"/>
              </a:solidFill>
              <a:round/>
            </a:ln>
            <a:effectLst/>
          </c:spPr>
          <c:marker>
            <c:symbol val="diamond"/>
            <c:size val="5"/>
            <c:spPr>
              <a:solidFill>
                <a:schemeClr val="accent2">
                  <a:lumMod val="50000"/>
                </a:schemeClr>
              </a:solidFill>
              <a:ln w="9525">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cat>
            <c:strRef>
              <c:f>AFC!$B$39:$V$39</c:f>
              <c:strCache>
                <c:ptCount val="21"/>
                <c:pt idx="0">
                  <c:v>Th</c:v>
                </c:pt>
                <c:pt idx="1">
                  <c:v>Nb</c:v>
                </c:pt>
                <c:pt idx="2">
                  <c:v>Ta</c:v>
                </c:pt>
                <c:pt idx="3">
                  <c:v>La</c:v>
                </c:pt>
                <c:pt idx="4">
                  <c:v>Ce</c:v>
                </c:pt>
                <c:pt idx="5">
                  <c:v>Pr</c:v>
                </c:pt>
                <c:pt idx="6">
                  <c:v>Nd</c:v>
                </c:pt>
                <c:pt idx="7">
                  <c:v>Zr</c:v>
                </c:pt>
                <c:pt idx="8">
                  <c:v>Hf</c:v>
                </c:pt>
                <c:pt idx="9">
                  <c:v>Sm</c:v>
                </c:pt>
                <c:pt idx="10">
                  <c:v>Eu</c:v>
                </c:pt>
                <c:pt idx="11">
                  <c:v>Ti</c:v>
                </c:pt>
                <c:pt idx="12">
                  <c:v>Gd</c:v>
                </c:pt>
                <c:pt idx="13">
                  <c:v>Tb</c:v>
                </c:pt>
                <c:pt idx="14">
                  <c:v>Dy</c:v>
                </c:pt>
                <c:pt idx="15">
                  <c:v>Y</c:v>
                </c:pt>
                <c:pt idx="16">
                  <c:v>Ho</c:v>
                </c:pt>
                <c:pt idx="17">
                  <c:v>Er</c:v>
                </c:pt>
                <c:pt idx="18">
                  <c:v>Tm</c:v>
                </c:pt>
                <c:pt idx="19">
                  <c:v>Yb</c:v>
                </c:pt>
                <c:pt idx="20">
                  <c:v>Lu</c:v>
                </c:pt>
              </c:strCache>
            </c:strRef>
          </c:cat>
          <c:val>
            <c:numRef>
              <c:f>FC!$B$49:$V$49</c:f>
              <c:numCache>
                <c:formatCode>0.00</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smooth val="0"/>
          <c:extLst>
            <c:ext xmlns:c16="http://schemas.microsoft.com/office/drawing/2014/chart" uri="{C3380CC4-5D6E-409C-BE32-E72D297353CC}">
              <c16:uniqueId val="{00000001-2C07-4E34-8775-E87351219AFB}"/>
            </c:ext>
          </c:extLst>
        </c:ser>
        <c:dLbls>
          <c:showLegendKey val="0"/>
          <c:showVal val="0"/>
          <c:showCatName val="0"/>
          <c:showSerName val="0"/>
          <c:showPercent val="0"/>
          <c:showBubbleSize val="0"/>
        </c:dLbls>
        <c:marker val="1"/>
        <c:smooth val="0"/>
        <c:axId val="188141632"/>
        <c:axId val="188142024"/>
      </c:lineChart>
      <c:catAx>
        <c:axId val="188141632"/>
        <c:scaling>
          <c:orientation val="minMax"/>
        </c:scaling>
        <c:delete val="0"/>
        <c:axPos val="b"/>
        <c:numFmt formatCode="General" sourceLinked="1"/>
        <c:majorTickMark val="none"/>
        <c:minorTickMark val="in"/>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42024"/>
        <c:crosses val="autoZero"/>
        <c:auto val="1"/>
        <c:lblAlgn val="ctr"/>
        <c:lblOffset val="100"/>
        <c:noMultiLvlLbl val="0"/>
      </c:catAx>
      <c:valAx>
        <c:axId val="188142024"/>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Sample</a:t>
                </a:r>
                <a:r>
                  <a:rPr lang="en-GB" baseline="0"/>
                  <a:t> / Primitive Mantle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in"/>
        <c:tickLblPos val="nextTo"/>
        <c:spPr>
          <a:noFill/>
          <a:ln>
            <a:solidFill>
              <a:sysClr val="windowText" lastClr="000000"/>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41632"/>
        <c:crosses val="autoZero"/>
        <c:crossBetween val="between"/>
      </c:valAx>
      <c:spPr>
        <a:noFill/>
        <a:ln>
          <a:solidFill>
            <a:sysClr val="windowText" lastClr="000000"/>
          </a:solidFill>
        </a:ln>
        <a:effectLst/>
      </c:spPr>
    </c:plotArea>
    <c:legend>
      <c:legendPos val="b"/>
      <c:layout>
        <c:manualLayout>
          <c:xMode val="edge"/>
          <c:yMode val="edge"/>
          <c:x val="0.46507727711041147"/>
          <c:y val="0.12094852726742486"/>
          <c:w val="0.36958468637464453"/>
          <c:h val="6.1968366102424163E-2"/>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312532095828565"/>
          <c:y val="4.5435509045573641E-2"/>
          <c:w val="0.8559530981496154"/>
          <c:h val="0.8471652040892339"/>
        </c:manualLayout>
      </c:layout>
      <c:lineChart>
        <c:grouping val="standard"/>
        <c:varyColors val="0"/>
        <c:ser>
          <c:idx val="0"/>
          <c:order val="0"/>
          <c:tx>
            <c:v>Parent</c:v>
          </c:tx>
          <c:spPr>
            <a:ln w="28575" cap="rnd">
              <a:solidFill>
                <a:schemeClr val="accent1"/>
              </a:solidFill>
              <a:round/>
            </a:ln>
            <a:effectLst/>
          </c:spPr>
          <c:marker>
            <c:symbol val="none"/>
          </c:marker>
          <c:cat>
            <c:strRef>
              <c:f>AFC!$B$39:$V$39</c:f>
              <c:strCache>
                <c:ptCount val="21"/>
                <c:pt idx="0">
                  <c:v>Th</c:v>
                </c:pt>
                <c:pt idx="1">
                  <c:v>Nb</c:v>
                </c:pt>
                <c:pt idx="2">
                  <c:v>Ta</c:v>
                </c:pt>
                <c:pt idx="3">
                  <c:v>La</c:v>
                </c:pt>
                <c:pt idx="4">
                  <c:v>Ce</c:v>
                </c:pt>
                <c:pt idx="5">
                  <c:v>Pr</c:v>
                </c:pt>
                <c:pt idx="6">
                  <c:v>Nd</c:v>
                </c:pt>
                <c:pt idx="7">
                  <c:v>Zr</c:v>
                </c:pt>
                <c:pt idx="8">
                  <c:v>Hf</c:v>
                </c:pt>
                <c:pt idx="9">
                  <c:v>Sm</c:v>
                </c:pt>
                <c:pt idx="10">
                  <c:v>Eu</c:v>
                </c:pt>
                <c:pt idx="11">
                  <c:v>Ti</c:v>
                </c:pt>
                <c:pt idx="12">
                  <c:v>Gd</c:v>
                </c:pt>
                <c:pt idx="13">
                  <c:v>Tb</c:v>
                </c:pt>
                <c:pt idx="14">
                  <c:v>Dy</c:v>
                </c:pt>
                <c:pt idx="15">
                  <c:v>Y</c:v>
                </c:pt>
                <c:pt idx="16">
                  <c:v>Ho</c:v>
                </c:pt>
                <c:pt idx="17">
                  <c:v>Er</c:v>
                </c:pt>
                <c:pt idx="18">
                  <c:v>Tm</c:v>
                </c:pt>
                <c:pt idx="19">
                  <c:v>Yb</c:v>
                </c:pt>
                <c:pt idx="20">
                  <c:v>Lu</c:v>
                </c:pt>
              </c:strCache>
            </c:strRef>
          </c:cat>
          <c:val>
            <c:numRef>
              <c:f>FC!$B$40:$V$40</c:f>
              <c:numCache>
                <c:formatCode>0.00</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smooth val="0"/>
          <c:extLst>
            <c:ext xmlns:c16="http://schemas.microsoft.com/office/drawing/2014/chart" uri="{C3380CC4-5D6E-409C-BE32-E72D297353CC}">
              <c16:uniqueId val="{00000000-9269-4145-84D2-2BEAA2E77548}"/>
            </c:ext>
          </c:extLst>
        </c:ser>
        <c:ser>
          <c:idx val="2"/>
          <c:order val="1"/>
          <c:tx>
            <c:v>0.8</c:v>
          </c:tx>
          <c:spPr>
            <a:ln w="28575" cap="rnd">
              <a:solidFill>
                <a:schemeClr val="accent3"/>
              </a:solidFill>
              <a:round/>
            </a:ln>
            <a:effectLst/>
          </c:spPr>
          <c:marker>
            <c:symbol val="none"/>
          </c:marker>
          <c:val>
            <c:numRef>
              <c:f>FC!$B$42:$V$42</c:f>
              <c:numCache>
                <c:formatCode>0.00</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smooth val="0"/>
          <c:extLst>
            <c:ext xmlns:c16="http://schemas.microsoft.com/office/drawing/2014/chart" uri="{C3380CC4-5D6E-409C-BE32-E72D297353CC}">
              <c16:uniqueId val="{00000001-9269-4145-84D2-2BEAA2E77548}"/>
            </c:ext>
          </c:extLst>
        </c:ser>
        <c:ser>
          <c:idx val="3"/>
          <c:order val="2"/>
          <c:tx>
            <c:v>0.9</c:v>
          </c:tx>
          <c:spPr>
            <a:ln w="28575" cap="rnd">
              <a:solidFill>
                <a:schemeClr val="accent4"/>
              </a:solidFill>
              <a:round/>
            </a:ln>
            <a:effectLst/>
          </c:spPr>
          <c:marker>
            <c:symbol val="none"/>
          </c:marker>
          <c:val>
            <c:numRef>
              <c:f>FC!$B$41:$V$41</c:f>
              <c:numCache>
                <c:formatCode>0.00</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smooth val="0"/>
          <c:extLst>
            <c:ext xmlns:c16="http://schemas.microsoft.com/office/drawing/2014/chart" uri="{C3380CC4-5D6E-409C-BE32-E72D297353CC}">
              <c16:uniqueId val="{00000002-9269-4145-84D2-2BEAA2E77548}"/>
            </c:ext>
          </c:extLst>
        </c:ser>
        <c:ser>
          <c:idx val="1"/>
          <c:order val="3"/>
          <c:tx>
            <c:v>0.7</c:v>
          </c:tx>
          <c:spPr>
            <a:ln w="28575" cap="rnd">
              <a:solidFill>
                <a:schemeClr val="accent2"/>
              </a:solidFill>
              <a:round/>
            </a:ln>
            <a:effectLst/>
          </c:spPr>
          <c:marker>
            <c:symbol val="none"/>
          </c:marker>
          <c:val>
            <c:numRef>
              <c:f>FC!$B$43:$V$43</c:f>
              <c:numCache>
                <c:formatCode>0.00</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smooth val="0"/>
          <c:extLst>
            <c:ext xmlns:c16="http://schemas.microsoft.com/office/drawing/2014/chart" uri="{C3380CC4-5D6E-409C-BE32-E72D297353CC}">
              <c16:uniqueId val="{00000003-9269-4145-84D2-2BEAA2E77548}"/>
            </c:ext>
          </c:extLst>
        </c:ser>
        <c:ser>
          <c:idx val="4"/>
          <c:order val="4"/>
          <c:tx>
            <c:v>0.6</c:v>
          </c:tx>
          <c:spPr>
            <a:ln w="28575" cap="rnd">
              <a:solidFill>
                <a:schemeClr val="accent5"/>
              </a:solidFill>
              <a:round/>
            </a:ln>
            <a:effectLst/>
          </c:spPr>
          <c:marker>
            <c:symbol val="none"/>
          </c:marker>
          <c:val>
            <c:numRef>
              <c:f>FC!$B$44:$V$44</c:f>
              <c:numCache>
                <c:formatCode>0.00</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smooth val="0"/>
          <c:extLst>
            <c:ext xmlns:c16="http://schemas.microsoft.com/office/drawing/2014/chart" uri="{C3380CC4-5D6E-409C-BE32-E72D297353CC}">
              <c16:uniqueId val="{00000004-9269-4145-84D2-2BEAA2E77548}"/>
            </c:ext>
          </c:extLst>
        </c:ser>
        <c:ser>
          <c:idx val="5"/>
          <c:order val="5"/>
          <c:tx>
            <c:v>0.5</c:v>
          </c:tx>
          <c:spPr>
            <a:ln w="28575" cap="rnd">
              <a:solidFill>
                <a:schemeClr val="accent6"/>
              </a:solidFill>
              <a:round/>
            </a:ln>
            <a:effectLst/>
          </c:spPr>
          <c:marker>
            <c:symbol val="none"/>
          </c:marker>
          <c:val>
            <c:numRef>
              <c:f>FC!$B$45:$V$45</c:f>
              <c:numCache>
                <c:formatCode>0.00</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smooth val="0"/>
          <c:extLst>
            <c:ext xmlns:c16="http://schemas.microsoft.com/office/drawing/2014/chart" uri="{C3380CC4-5D6E-409C-BE32-E72D297353CC}">
              <c16:uniqueId val="{00000005-9269-4145-84D2-2BEAA2E77548}"/>
            </c:ext>
          </c:extLst>
        </c:ser>
        <c:ser>
          <c:idx val="6"/>
          <c:order val="6"/>
          <c:tx>
            <c:v>0.4</c:v>
          </c:tx>
          <c:spPr>
            <a:ln w="28575" cap="rnd">
              <a:solidFill>
                <a:schemeClr val="accent1">
                  <a:lumMod val="60000"/>
                </a:schemeClr>
              </a:solidFill>
              <a:round/>
            </a:ln>
            <a:effectLst/>
          </c:spPr>
          <c:marker>
            <c:symbol val="none"/>
          </c:marker>
          <c:val>
            <c:numRef>
              <c:f>FC!$B$46:$V$46</c:f>
              <c:numCache>
                <c:formatCode>0.00</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smooth val="0"/>
          <c:extLst>
            <c:ext xmlns:c16="http://schemas.microsoft.com/office/drawing/2014/chart" uri="{C3380CC4-5D6E-409C-BE32-E72D297353CC}">
              <c16:uniqueId val="{00000006-9269-4145-84D2-2BEAA2E77548}"/>
            </c:ext>
          </c:extLst>
        </c:ser>
        <c:ser>
          <c:idx val="7"/>
          <c:order val="7"/>
          <c:tx>
            <c:v>0.3</c:v>
          </c:tx>
          <c:spPr>
            <a:ln w="28575" cap="rnd">
              <a:solidFill>
                <a:schemeClr val="accent2">
                  <a:lumMod val="60000"/>
                </a:schemeClr>
              </a:solidFill>
              <a:round/>
            </a:ln>
            <a:effectLst/>
          </c:spPr>
          <c:marker>
            <c:symbol val="none"/>
          </c:marker>
          <c:val>
            <c:numRef>
              <c:f>FC!$B$47:$V$47</c:f>
              <c:numCache>
                <c:formatCode>0.00</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smooth val="0"/>
          <c:extLst>
            <c:ext xmlns:c16="http://schemas.microsoft.com/office/drawing/2014/chart" uri="{C3380CC4-5D6E-409C-BE32-E72D297353CC}">
              <c16:uniqueId val="{00000007-9269-4145-84D2-2BEAA2E77548}"/>
            </c:ext>
          </c:extLst>
        </c:ser>
        <c:ser>
          <c:idx val="8"/>
          <c:order val="8"/>
          <c:tx>
            <c:v>0.2</c:v>
          </c:tx>
          <c:spPr>
            <a:ln w="28575" cap="rnd">
              <a:solidFill>
                <a:schemeClr val="accent3">
                  <a:lumMod val="60000"/>
                </a:schemeClr>
              </a:solidFill>
              <a:round/>
            </a:ln>
            <a:effectLst/>
          </c:spPr>
          <c:marker>
            <c:symbol val="none"/>
          </c:marker>
          <c:val>
            <c:numRef>
              <c:f>FC!$B$48:$V$48</c:f>
              <c:numCache>
                <c:formatCode>0.00</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smooth val="0"/>
          <c:extLst>
            <c:ext xmlns:c16="http://schemas.microsoft.com/office/drawing/2014/chart" uri="{C3380CC4-5D6E-409C-BE32-E72D297353CC}">
              <c16:uniqueId val="{00000008-9269-4145-84D2-2BEAA2E77548}"/>
            </c:ext>
          </c:extLst>
        </c:ser>
        <c:ser>
          <c:idx val="9"/>
          <c:order val="9"/>
          <c:tx>
            <c:v>0.1</c:v>
          </c:tx>
          <c:spPr>
            <a:ln w="28575" cap="rnd">
              <a:solidFill>
                <a:schemeClr val="accent4">
                  <a:lumMod val="60000"/>
                </a:schemeClr>
              </a:solidFill>
              <a:round/>
            </a:ln>
            <a:effectLst/>
          </c:spPr>
          <c:marker>
            <c:symbol val="none"/>
          </c:marker>
          <c:val>
            <c:numRef>
              <c:f>FC!$B$49:$V$49</c:f>
              <c:numCache>
                <c:formatCode>0.00</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smooth val="0"/>
          <c:extLst>
            <c:ext xmlns:c16="http://schemas.microsoft.com/office/drawing/2014/chart" uri="{C3380CC4-5D6E-409C-BE32-E72D297353CC}">
              <c16:uniqueId val="{00000009-9269-4145-84D2-2BEAA2E77548}"/>
            </c:ext>
          </c:extLst>
        </c:ser>
        <c:dLbls>
          <c:showLegendKey val="0"/>
          <c:showVal val="0"/>
          <c:showCatName val="0"/>
          <c:showSerName val="0"/>
          <c:showPercent val="0"/>
          <c:showBubbleSize val="0"/>
        </c:dLbls>
        <c:smooth val="0"/>
        <c:axId val="188142808"/>
        <c:axId val="188143200"/>
      </c:lineChart>
      <c:catAx>
        <c:axId val="188142808"/>
        <c:scaling>
          <c:orientation val="minMax"/>
        </c:scaling>
        <c:delete val="0"/>
        <c:axPos val="b"/>
        <c:numFmt formatCode="General" sourceLinked="1"/>
        <c:majorTickMark val="none"/>
        <c:minorTickMark val="in"/>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43200"/>
        <c:crosses val="autoZero"/>
        <c:auto val="1"/>
        <c:lblAlgn val="ctr"/>
        <c:lblOffset val="100"/>
        <c:noMultiLvlLbl val="0"/>
      </c:catAx>
      <c:valAx>
        <c:axId val="188143200"/>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Sample</a:t>
                </a:r>
                <a:r>
                  <a:rPr lang="en-GB" baseline="0"/>
                  <a:t> / Primitive Mantle</a:t>
                </a:r>
                <a:endParaRPr lang="en-GB"/>
              </a:p>
            </c:rich>
          </c:tx>
          <c:layout>
            <c:manualLayout>
              <c:xMode val="edge"/>
              <c:yMode val="edge"/>
              <c:x val="2.5299465546023556E-2"/>
              <c:y val="0.2394251239428404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in"/>
        <c:tickLblPos val="nextTo"/>
        <c:spPr>
          <a:noFill/>
          <a:ln>
            <a:solidFill>
              <a:sysClr val="windowText" lastClr="000000"/>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42808"/>
        <c:crosses val="autoZero"/>
        <c:crossBetween val="between"/>
      </c:valAx>
      <c:spPr>
        <a:noFill/>
        <a:ln>
          <a:solidFill>
            <a:sysClr val="windowText" lastClr="000000"/>
          </a:solidFill>
        </a:ln>
        <a:effectLst/>
      </c:spPr>
    </c:plotArea>
    <c:legend>
      <c:legendPos val="t"/>
      <c:layout>
        <c:manualLayout>
          <c:xMode val="edge"/>
          <c:yMode val="edge"/>
          <c:x val="0.3400964096030536"/>
          <c:y val="5.785202012825634E-2"/>
          <c:w val="0.61130014655913512"/>
          <c:h val="0.2006649199028428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5359831079702724E-2"/>
          <c:y val="5.6046335315150582E-2"/>
          <c:w val="0.88697318819735671"/>
          <c:h val="0.85065978210556092"/>
        </c:manualLayout>
      </c:layout>
      <c:lineChart>
        <c:grouping val="standard"/>
        <c:varyColors val="0"/>
        <c:ser>
          <c:idx val="0"/>
          <c:order val="0"/>
          <c:tx>
            <c:v>Parental Magma</c:v>
          </c:tx>
          <c:spPr>
            <a:ln w="28575" cap="rnd">
              <a:solidFill>
                <a:schemeClr val="accent1"/>
              </a:solidFill>
              <a:round/>
            </a:ln>
            <a:effectLst/>
          </c:spPr>
          <c:marker>
            <c:symbol val="diamond"/>
            <c:size val="5"/>
            <c:spPr>
              <a:solidFill>
                <a:schemeClr val="accent1">
                  <a:lumMod val="50000"/>
                </a:schemeClr>
              </a:solidFill>
              <a:ln w="9525">
                <a:solidFill>
                  <a:schemeClr val="accent1"/>
                </a:solidFill>
              </a:ln>
              <a:effectLst/>
            </c:spPr>
          </c:marker>
          <c:cat>
            <c:strRef>
              <c:f>AFC!$B$39:$V$39</c:f>
              <c:strCache>
                <c:ptCount val="21"/>
                <c:pt idx="0">
                  <c:v>Th</c:v>
                </c:pt>
                <c:pt idx="1">
                  <c:v>Nb</c:v>
                </c:pt>
                <c:pt idx="2">
                  <c:v>Ta</c:v>
                </c:pt>
                <c:pt idx="3">
                  <c:v>La</c:v>
                </c:pt>
                <c:pt idx="4">
                  <c:v>Ce</c:v>
                </c:pt>
                <c:pt idx="5">
                  <c:v>Pr</c:v>
                </c:pt>
                <c:pt idx="6">
                  <c:v>Nd</c:v>
                </c:pt>
                <c:pt idx="7">
                  <c:v>Zr</c:v>
                </c:pt>
                <c:pt idx="8">
                  <c:v>Hf</c:v>
                </c:pt>
                <c:pt idx="9">
                  <c:v>Sm</c:v>
                </c:pt>
                <c:pt idx="10">
                  <c:v>Eu</c:v>
                </c:pt>
                <c:pt idx="11">
                  <c:v>Ti</c:v>
                </c:pt>
                <c:pt idx="12">
                  <c:v>Gd</c:v>
                </c:pt>
                <c:pt idx="13">
                  <c:v>Tb</c:v>
                </c:pt>
                <c:pt idx="14">
                  <c:v>Dy</c:v>
                </c:pt>
                <c:pt idx="15">
                  <c:v>Y</c:v>
                </c:pt>
                <c:pt idx="16">
                  <c:v>Ho</c:v>
                </c:pt>
                <c:pt idx="17">
                  <c:v>Er</c:v>
                </c:pt>
                <c:pt idx="18">
                  <c:v>Tm</c:v>
                </c:pt>
                <c:pt idx="19">
                  <c:v>Yb</c:v>
                </c:pt>
                <c:pt idx="20">
                  <c:v>Lu</c:v>
                </c:pt>
              </c:strCache>
            </c:strRef>
          </c:cat>
          <c:val>
            <c:numRef>
              <c:f>AFC!$B$40:$V$40</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smooth val="0"/>
          <c:extLst>
            <c:ext xmlns:c16="http://schemas.microsoft.com/office/drawing/2014/chart" uri="{C3380CC4-5D6E-409C-BE32-E72D297353CC}">
              <c16:uniqueId val="{00000000-9300-44AE-BF73-9C322C0B9B53}"/>
            </c:ext>
          </c:extLst>
        </c:ser>
        <c:ser>
          <c:idx val="1"/>
          <c:order val="1"/>
          <c:tx>
            <c:v>F = 0.1</c:v>
          </c:tx>
          <c:spPr>
            <a:ln w="28575" cap="rnd">
              <a:solidFill>
                <a:schemeClr val="accent2"/>
              </a:solidFill>
              <a:round/>
            </a:ln>
            <a:effectLst/>
          </c:spPr>
          <c:marker>
            <c:symbol val="diamond"/>
            <c:size val="5"/>
            <c:spPr>
              <a:solidFill>
                <a:schemeClr val="accent2">
                  <a:lumMod val="50000"/>
                </a:schemeClr>
              </a:solidFill>
              <a:ln w="9525">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cat>
            <c:strRef>
              <c:f>AFC!$B$39:$V$39</c:f>
              <c:strCache>
                <c:ptCount val="21"/>
                <c:pt idx="0">
                  <c:v>Th</c:v>
                </c:pt>
                <c:pt idx="1">
                  <c:v>Nb</c:v>
                </c:pt>
                <c:pt idx="2">
                  <c:v>Ta</c:v>
                </c:pt>
                <c:pt idx="3">
                  <c:v>La</c:v>
                </c:pt>
                <c:pt idx="4">
                  <c:v>Ce</c:v>
                </c:pt>
                <c:pt idx="5">
                  <c:v>Pr</c:v>
                </c:pt>
                <c:pt idx="6">
                  <c:v>Nd</c:v>
                </c:pt>
                <c:pt idx="7">
                  <c:v>Zr</c:v>
                </c:pt>
                <c:pt idx="8">
                  <c:v>Hf</c:v>
                </c:pt>
                <c:pt idx="9">
                  <c:v>Sm</c:v>
                </c:pt>
                <c:pt idx="10">
                  <c:v>Eu</c:v>
                </c:pt>
                <c:pt idx="11">
                  <c:v>Ti</c:v>
                </c:pt>
                <c:pt idx="12">
                  <c:v>Gd</c:v>
                </c:pt>
                <c:pt idx="13">
                  <c:v>Tb</c:v>
                </c:pt>
                <c:pt idx="14">
                  <c:v>Dy</c:v>
                </c:pt>
                <c:pt idx="15">
                  <c:v>Y</c:v>
                </c:pt>
                <c:pt idx="16">
                  <c:v>Ho</c:v>
                </c:pt>
                <c:pt idx="17">
                  <c:v>Er</c:v>
                </c:pt>
                <c:pt idx="18">
                  <c:v>Tm</c:v>
                </c:pt>
                <c:pt idx="19">
                  <c:v>Yb</c:v>
                </c:pt>
                <c:pt idx="20">
                  <c:v>Lu</c:v>
                </c:pt>
              </c:strCache>
            </c:strRef>
          </c:cat>
          <c:val>
            <c:numRef>
              <c:f>AFC!$B$49:$V$49</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smooth val="0"/>
          <c:extLst>
            <c:ext xmlns:c16="http://schemas.microsoft.com/office/drawing/2014/chart" uri="{C3380CC4-5D6E-409C-BE32-E72D297353CC}">
              <c16:uniqueId val="{00000001-9300-44AE-BF73-9C322C0B9B53}"/>
            </c:ext>
          </c:extLst>
        </c:ser>
        <c:dLbls>
          <c:showLegendKey val="0"/>
          <c:showVal val="0"/>
          <c:showCatName val="0"/>
          <c:showSerName val="0"/>
          <c:showPercent val="0"/>
          <c:showBubbleSize val="0"/>
        </c:dLbls>
        <c:marker val="1"/>
        <c:smooth val="0"/>
        <c:axId val="130408344"/>
        <c:axId val="186955272"/>
      </c:lineChart>
      <c:catAx>
        <c:axId val="130408344"/>
        <c:scaling>
          <c:orientation val="minMax"/>
        </c:scaling>
        <c:delete val="0"/>
        <c:axPos val="b"/>
        <c:numFmt formatCode="General" sourceLinked="1"/>
        <c:majorTickMark val="none"/>
        <c:minorTickMark val="in"/>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55272"/>
        <c:crosses val="autoZero"/>
        <c:auto val="1"/>
        <c:lblAlgn val="ctr"/>
        <c:lblOffset val="100"/>
        <c:noMultiLvlLbl val="0"/>
      </c:catAx>
      <c:valAx>
        <c:axId val="186955272"/>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Sample</a:t>
                </a:r>
                <a:r>
                  <a:rPr lang="en-GB" baseline="0"/>
                  <a:t> / Primitive Mantle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in"/>
        <c:tickLblPos val="nextTo"/>
        <c:spPr>
          <a:noFill/>
          <a:ln>
            <a:solidFill>
              <a:sysClr val="windowText" lastClr="000000"/>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408344"/>
        <c:crosses val="autoZero"/>
        <c:crossBetween val="between"/>
      </c:valAx>
      <c:spPr>
        <a:noFill/>
        <a:ln>
          <a:solidFill>
            <a:sysClr val="windowText" lastClr="000000"/>
          </a:solidFill>
        </a:ln>
        <a:effectLst/>
      </c:spPr>
    </c:plotArea>
    <c:legend>
      <c:legendPos val="b"/>
      <c:layout>
        <c:manualLayout>
          <c:xMode val="edge"/>
          <c:yMode val="edge"/>
          <c:x val="0.46507727711041147"/>
          <c:y val="0.12094852726742486"/>
          <c:w val="0.36958468637464453"/>
          <c:h val="6.1968366102424163E-2"/>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312532095828565"/>
          <c:y val="4.5435509045573641E-2"/>
          <c:w val="0.8559530981496154"/>
          <c:h val="0.8471652040892339"/>
        </c:manualLayout>
      </c:layout>
      <c:lineChart>
        <c:grouping val="standard"/>
        <c:varyColors val="0"/>
        <c:ser>
          <c:idx val="0"/>
          <c:order val="0"/>
          <c:tx>
            <c:v>Parent</c:v>
          </c:tx>
          <c:spPr>
            <a:ln w="28575" cap="rnd">
              <a:solidFill>
                <a:schemeClr val="accent1"/>
              </a:solidFill>
              <a:round/>
            </a:ln>
            <a:effectLst/>
          </c:spPr>
          <c:marker>
            <c:symbol val="none"/>
          </c:marker>
          <c:cat>
            <c:strRef>
              <c:f>AFC!$B$39:$V$39</c:f>
              <c:strCache>
                <c:ptCount val="21"/>
                <c:pt idx="0">
                  <c:v>Th</c:v>
                </c:pt>
                <c:pt idx="1">
                  <c:v>Nb</c:v>
                </c:pt>
                <c:pt idx="2">
                  <c:v>Ta</c:v>
                </c:pt>
                <c:pt idx="3">
                  <c:v>La</c:v>
                </c:pt>
                <c:pt idx="4">
                  <c:v>Ce</c:v>
                </c:pt>
                <c:pt idx="5">
                  <c:v>Pr</c:v>
                </c:pt>
                <c:pt idx="6">
                  <c:v>Nd</c:v>
                </c:pt>
                <c:pt idx="7">
                  <c:v>Zr</c:v>
                </c:pt>
                <c:pt idx="8">
                  <c:v>Hf</c:v>
                </c:pt>
                <c:pt idx="9">
                  <c:v>Sm</c:v>
                </c:pt>
                <c:pt idx="10">
                  <c:v>Eu</c:v>
                </c:pt>
                <c:pt idx="11">
                  <c:v>Ti</c:v>
                </c:pt>
                <c:pt idx="12">
                  <c:v>Gd</c:v>
                </c:pt>
                <c:pt idx="13">
                  <c:v>Tb</c:v>
                </c:pt>
                <c:pt idx="14">
                  <c:v>Dy</c:v>
                </c:pt>
                <c:pt idx="15">
                  <c:v>Y</c:v>
                </c:pt>
                <c:pt idx="16">
                  <c:v>Ho</c:v>
                </c:pt>
                <c:pt idx="17">
                  <c:v>Er</c:v>
                </c:pt>
                <c:pt idx="18">
                  <c:v>Tm</c:v>
                </c:pt>
                <c:pt idx="19">
                  <c:v>Yb</c:v>
                </c:pt>
                <c:pt idx="20">
                  <c:v>Lu</c:v>
                </c:pt>
              </c:strCache>
            </c:strRef>
          </c:cat>
          <c:val>
            <c:numRef>
              <c:f>AFC!$B$40:$V$40</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smooth val="0"/>
          <c:extLst>
            <c:ext xmlns:c16="http://schemas.microsoft.com/office/drawing/2014/chart" uri="{C3380CC4-5D6E-409C-BE32-E72D297353CC}">
              <c16:uniqueId val="{00000000-036A-454D-9EDE-D518327C9BB7}"/>
            </c:ext>
          </c:extLst>
        </c:ser>
        <c:ser>
          <c:idx val="2"/>
          <c:order val="1"/>
          <c:tx>
            <c:v>0.8</c:v>
          </c:tx>
          <c:spPr>
            <a:ln w="28575" cap="rnd">
              <a:solidFill>
                <a:schemeClr val="accent3"/>
              </a:solidFill>
              <a:round/>
            </a:ln>
            <a:effectLst/>
          </c:spPr>
          <c:marker>
            <c:symbol val="none"/>
          </c:marker>
          <c:val>
            <c:numRef>
              <c:f>AFC!$B$42:$V$42</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smooth val="0"/>
          <c:extLst>
            <c:ext xmlns:c16="http://schemas.microsoft.com/office/drawing/2014/chart" uri="{C3380CC4-5D6E-409C-BE32-E72D297353CC}">
              <c16:uniqueId val="{00000001-036A-454D-9EDE-D518327C9BB7}"/>
            </c:ext>
          </c:extLst>
        </c:ser>
        <c:ser>
          <c:idx val="3"/>
          <c:order val="2"/>
          <c:tx>
            <c:v>0.9</c:v>
          </c:tx>
          <c:spPr>
            <a:ln w="28575" cap="rnd">
              <a:solidFill>
                <a:schemeClr val="accent4"/>
              </a:solidFill>
              <a:round/>
            </a:ln>
            <a:effectLst/>
          </c:spPr>
          <c:marker>
            <c:symbol val="none"/>
          </c:marker>
          <c:val>
            <c:numRef>
              <c:f>AFC!$B$41:$V$41</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smooth val="0"/>
          <c:extLst>
            <c:ext xmlns:c16="http://schemas.microsoft.com/office/drawing/2014/chart" uri="{C3380CC4-5D6E-409C-BE32-E72D297353CC}">
              <c16:uniqueId val="{00000002-036A-454D-9EDE-D518327C9BB7}"/>
            </c:ext>
          </c:extLst>
        </c:ser>
        <c:ser>
          <c:idx val="1"/>
          <c:order val="3"/>
          <c:tx>
            <c:v>0.7</c:v>
          </c:tx>
          <c:spPr>
            <a:ln w="28575" cap="rnd">
              <a:solidFill>
                <a:schemeClr val="accent2"/>
              </a:solidFill>
              <a:round/>
            </a:ln>
            <a:effectLst/>
          </c:spPr>
          <c:marker>
            <c:symbol val="none"/>
          </c:marker>
          <c:val>
            <c:numRef>
              <c:f>AFC!$B$43:$V$43</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smooth val="0"/>
          <c:extLst>
            <c:ext xmlns:c16="http://schemas.microsoft.com/office/drawing/2014/chart" uri="{C3380CC4-5D6E-409C-BE32-E72D297353CC}">
              <c16:uniqueId val="{00000003-036A-454D-9EDE-D518327C9BB7}"/>
            </c:ext>
          </c:extLst>
        </c:ser>
        <c:ser>
          <c:idx val="4"/>
          <c:order val="4"/>
          <c:tx>
            <c:v>0.6</c:v>
          </c:tx>
          <c:spPr>
            <a:ln w="28575" cap="rnd">
              <a:solidFill>
                <a:schemeClr val="accent5"/>
              </a:solidFill>
              <a:round/>
            </a:ln>
            <a:effectLst/>
          </c:spPr>
          <c:marker>
            <c:symbol val="none"/>
          </c:marker>
          <c:val>
            <c:numRef>
              <c:f>AFC!$B$44:$V$44</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smooth val="0"/>
          <c:extLst>
            <c:ext xmlns:c16="http://schemas.microsoft.com/office/drawing/2014/chart" uri="{C3380CC4-5D6E-409C-BE32-E72D297353CC}">
              <c16:uniqueId val="{00000004-036A-454D-9EDE-D518327C9BB7}"/>
            </c:ext>
          </c:extLst>
        </c:ser>
        <c:ser>
          <c:idx val="5"/>
          <c:order val="5"/>
          <c:tx>
            <c:v>0.5</c:v>
          </c:tx>
          <c:spPr>
            <a:ln w="28575" cap="rnd">
              <a:solidFill>
                <a:schemeClr val="accent6"/>
              </a:solidFill>
              <a:round/>
            </a:ln>
            <a:effectLst/>
          </c:spPr>
          <c:marker>
            <c:symbol val="none"/>
          </c:marker>
          <c:val>
            <c:numRef>
              <c:f>AFC!$B$45:$V$45</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smooth val="0"/>
          <c:extLst>
            <c:ext xmlns:c16="http://schemas.microsoft.com/office/drawing/2014/chart" uri="{C3380CC4-5D6E-409C-BE32-E72D297353CC}">
              <c16:uniqueId val="{00000005-036A-454D-9EDE-D518327C9BB7}"/>
            </c:ext>
          </c:extLst>
        </c:ser>
        <c:ser>
          <c:idx val="6"/>
          <c:order val="6"/>
          <c:tx>
            <c:v>0.4</c:v>
          </c:tx>
          <c:spPr>
            <a:ln w="28575" cap="rnd">
              <a:solidFill>
                <a:schemeClr val="accent1">
                  <a:lumMod val="60000"/>
                </a:schemeClr>
              </a:solidFill>
              <a:round/>
            </a:ln>
            <a:effectLst/>
          </c:spPr>
          <c:marker>
            <c:symbol val="none"/>
          </c:marker>
          <c:val>
            <c:numRef>
              <c:f>AFC!$B$46:$V$46</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smooth val="0"/>
          <c:extLst>
            <c:ext xmlns:c16="http://schemas.microsoft.com/office/drawing/2014/chart" uri="{C3380CC4-5D6E-409C-BE32-E72D297353CC}">
              <c16:uniqueId val="{00000006-036A-454D-9EDE-D518327C9BB7}"/>
            </c:ext>
          </c:extLst>
        </c:ser>
        <c:ser>
          <c:idx val="7"/>
          <c:order val="7"/>
          <c:tx>
            <c:v>0.3</c:v>
          </c:tx>
          <c:spPr>
            <a:ln w="28575" cap="rnd">
              <a:solidFill>
                <a:schemeClr val="accent2">
                  <a:lumMod val="60000"/>
                </a:schemeClr>
              </a:solidFill>
              <a:round/>
            </a:ln>
            <a:effectLst/>
          </c:spPr>
          <c:marker>
            <c:symbol val="none"/>
          </c:marker>
          <c:val>
            <c:numRef>
              <c:f>AFC!$B$47:$V$47</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smooth val="0"/>
          <c:extLst>
            <c:ext xmlns:c16="http://schemas.microsoft.com/office/drawing/2014/chart" uri="{C3380CC4-5D6E-409C-BE32-E72D297353CC}">
              <c16:uniqueId val="{00000007-036A-454D-9EDE-D518327C9BB7}"/>
            </c:ext>
          </c:extLst>
        </c:ser>
        <c:ser>
          <c:idx val="8"/>
          <c:order val="8"/>
          <c:tx>
            <c:v>0.2</c:v>
          </c:tx>
          <c:spPr>
            <a:ln w="28575" cap="rnd">
              <a:solidFill>
                <a:schemeClr val="accent3">
                  <a:lumMod val="60000"/>
                </a:schemeClr>
              </a:solidFill>
              <a:round/>
            </a:ln>
            <a:effectLst/>
          </c:spPr>
          <c:marker>
            <c:symbol val="none"/>
          </c:marker>
          <c:val>
            <c:numRef>
              <c:f>AFC!$B$48:$V$48</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smooth val="0"/>
          <c:extLst>
            <c:ext xmlns:c16="http://schemas.microsoft.com/office/drawing/2014/chart" uri="{C3380CC4-5D6E-409C-BE32-E72D297353CC}">
              <c16:uniqueId val="{00000008-036A-454D-9EDE-D518327C9BB7}"/>
            </c:ext>
          </c:extLst>
        </c:ser>
        <c:ser>
          <c:idx val="9"/>
          <c:order val="9"/>
          <c:tx>
            <c:v>0.1</c:v>
          </c:tx>
          <c:spPr>
            <a:ln w="28575" cap="rnd">
              <a:solidFill>
                <a:schemeClr val="accent4">
                  <a:lumMod val="60000"/>
                </a:schemeClr>
              </a:solidFill>
              <a:round/>
            </a:ln>
            <a:effectLst/>
          </c:spPr>
          <c:marker>
            <c:symbol val="none"/>
          </c:marker>
          <c:val>
            <c:numRef>
              <c:f>AFC!$B$49:$V$49</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smooth val="0"/>
          <c:extLst>
            <c:ext xmlns:c16="http://schemas.microsoft.com/office/drawing/2014/chart" uri="{C3380CC4-5D6E-409C-BE32-E72D297353CC}">
              <c16:uniqueId val="{00000009-036A-454D-9EDE-D518327C9BB7}"/>
            </c:ext>
          </c:extLst>
        </c:ser>
        <c:dLbls>
          <c:showLegendKey val="0"/>
          <c:showVal val="0"/>
          <c:showCatName val="0"/>
          <c:showSerName val="0"/>
          <c:showPercent val="0"/>
          <c:showBubbleSize val="0"/>
        </c:dLbls>
        <c:smooth val="0"/>
        <c:axId val="187084568"/>
        <c:axId val="187288280"/>
      </c:lineChart>
      <c:catAx>
        <c:axId val="187084568"/>
        <c:scaling>
          <c:orientation val="minMax"/>
        </c:scaling>
        <c:delete val="0"/>
        <c:axPos val="b"/>
        <c:numFmt formatCode="General" sourceLinked="1"/>
        <c:majorTickMark val="none"/>
        <c:minorTickMark val="in"/>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288280"/>
        <c:crosses val="autoZero"/>
        <c:auto val="1"/>
        <c:lblAlgn val="ctr"/>
        <c:lblOffset val="100"/>
        <c:noMultiLvlLbl val="0"/>
      </c:catAx>
      <c:valAx>
        <c:axId val="187288280"/>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Sample</a:t>
                </a:r>
                <a:r>
                  <a:rPr lang="en-GB" baseline="0"/>
                  <a:t> / Primitive Mantle</a:t>
                </a:r>
                <a:endParaRPr lang="en-GB"/>
              </a:p>
            </c:rich>
          </c:tx>
          <c:layout>
            <c:manualLayout>
              <c:xMode val="edge"/>
              <c:yMode val="edge"/>
              <c:x val="2.5299465546023556E-2"/>
              <c:y val="0.2394251239428404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in"/>
        <c:tickLblPos val="nextTo"/>
        <c:spPr>
          <a:noFill/>
          <a:ln>
            <a:solidFill>
              <a:sysClr val="windowText" lastClr="000000"/>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084568"/>
        <c:crosses val="autoZero"/>
        <c:crossBetween val="between"/>
      </c:valAx>
      <c:spPr>
        <a:noFill/>
        <a:ln>
          <a:solidFill>
            <a:sysClr val="windowText" lastClr="000000"/>
          </a:solidFill>
        </a:ln>
        <a:effectLst/>
      </c:spPr>
    </c:plotArea>
    <c:legend>
      <c:legendPos val="t"/>
      <c:layout>
        <c:manualLayout>
          <c:xMode val="edge"/>
          <c:yMode val="edge"/>
          <c:x val="0.3400964096030536"/>
          <c:y val="5.785202012825634E-2"/>
          <c:w val="0.61130014655913512"/>
          <c:h val="0.2006649199028428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1357591</xdr:colOff>
      <xdr:row>49</xdr:row>
      <xdr:rowOff>178376</xdr:rowOff>
    </xdr:from>
    <xdr:to>
      <xdr:col>7</xdr:col>
      <xdr:colOff>17319</xdr:colOff>
      <xdr:row>68</xdr:row>
      <xdr:rowOff>17318</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23811</xdr:colOff>
      <xdr:row>50</xdr:row>
      <xdr:rowOff>19266</xdr:rowOff>
    </xdr:from>
    <xdr:to>
      <xdr:col>14</xdr:col>
      <xdr:colOff>0</xdr:colOff>
      <xdr:row>68</xdr:row>
      <xdr:rowOff>0</xdr:rowOff>
    </xdr:to>
    <xdr:graphicFrame macro="">
      <xdr:nvGraphicFramePr>
        <xdr:cNvPr id="3" name="Chart 2">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1357591</xdr:colOff>
      <xdr:row>49</xdr:row>
      <xdr:rowOff>178376</xdr:rowOff>
    </xdr:from>
    <xdr:to>
      <xdr:col>7</xdr:col>
      <xdr:colOff>17319</xdr:colOff>
      <xdr:row>68</xdr:row>
      <xdr:rowOff>17318</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23811</xdr:colOff>
      <xdr:row>50</xdr:row>
      <xdr:rowOff>19266</xdr:rowOff>
    </xdr:from>
    <xdr:to>
      <xdr:col>14</xdr:col>
      <xdr:colOff>0</xdr:colOff>
      <xdr:row>68</xdr:row>
      <xdr:rowOff>0</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DB615-7354-4450-908C-711D25F10383}">
  <dimension ref="A1:A12"/>
  <sheetViews>
    <sheetView tabSelected="1" workbookViewId="0">
      <selection activeCell="A12" sqref="A12"/>
    </sheetView>
  </sheetViews>
  <sheetFormatPr defaultRowHeight="13.8" x14ac:dyDescent="0.25"/>
  <cols>
    <col min="1" max="1" width="112.21875" style="74" customWidth="1"/>
    <col min="2" max="16384" width="8.88671875" style="74"/>
  </cols>
  <sheetData>
    <row r="1" spans="1:1" ht="17.399999999999999" x14ac:dyDescent="0.25">
      <c r="A1" s="75" t="s">
        <v>55</v>
      </c>
    </row>
    <row r="2" spans="1:1" x14ac:dyDescent="0.25">
      <c r="A2" s="74" t="s">
        <v>56</v>
      </c>
    </row>
    <row r="4" spans="1:1" ht="33.6" customHeight="1" x14ac:dyDescent="0.25">
      <c r="A4" s="76" t="s">
        <v>57</v>
      </c>
    </row>
    <row r="6" spans="1:1" ht="41.4" x14ac:dyDescent="0.25">
      <c r="A6" s="76" t="s">
        <v>58</v>
      </c>
    </row>
    <row r="8" spans="1:1" ht="41.4" x14ac:dyDescent="0.25">
      <c r="A8" s="76" t="s">
        <v>59</v>
      </c>
    </row>
    <row r="10" spans="1:1" ht="27.6" x14ac:dyDescent="0.25">
      <c r="A10" s="76" t="s">
        <v>60</v>
      </c>
    </row>
    <row r="12" spans="1:1" x14ac:dyDescent="0.25">
      <c r="A12" s="74" t="s">
        <v>61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H51"/>
  <sheetViews>
    <sheetView zoomScale="55" zoomScaleNormal="55" workbookViewId="0">
      <selection activeCell="I16" sqref="I16"/>
    </sheetView>
  </sheetViews>
  <sheetFormatPr defaultRowHeight="14.4" x14ac:dyDescent="0.3"/>
  <cols>
    <col min="1" max="1" width="20.44140625" customWidth="1"/>
    <col min="2" max="4" width="13.44140625" bestFit="1" customWidth="1"/>
    <col min="5" max="5" width="13.88671875" bestFit="1" customWidth="1"/>
    <col min="6" max="6" width="13.44140625" bestFit="1" customWidth="1"/>
    <col min="7" max="12" width="13.88671875" bestFit="1" customWidth="1"/>
    <col min="13" max="13" width="13.44140625" bestFit="1" customWidth="1"/>
    <col min="14" max="19" width="13.88671875" bestFit="1" customWidth="1"/>
    <col min="20" max="20" width="13.44140625" bestFit="1" customWidth="1"/>
    <col min="21" max="22" width="13.88671875" bestFit="1" customWidth="1"/>
    <col min="23" max="23" width="11.44140625" customWidth="1"/>
    <col min="25" max="25" width="12.5546875" customWidth="1"/>
    <col min="31" max="31" width="14.44140625" customWidth="1"/>
    <col min="35" max="35" width="13.33203125" customWidth="1"/>
  </cols>
  <sheetData>
    <row r="1" spans="1:30" x14ac:dyDescent="0.3">
      <c r="A1" s="52" t="s">
        <v>29</v>
      </c>
      <c r="B1" s="53" t="s">
        <v>28</v>
      </c>
      <c r="C1" s="54"/>
      <c r="D1" s="54"/>
      <c r="E1" s="54"/>
      <c r="F1" s="54"/>
      <c r="G1" s="54"/>
      <c r="H1" s="54"/>
      <c r="I1" s="54"/>
      <c r="J1" s="54"/>
      <c r="K1" s="54"/>
      <c r="L1" s="54"/>
      <c r="M1" s="54"/>
      <c r="N1" s="54"/>
      <c r="O1" s="54"/>
      <c r="P1" s="54"/>
      <c r="Q1" s="54"/>
      <c r="R1" s="54"/>
      <c r="S1" s="54"/>
      <c r="T1" s="54"/>
      <c r="U1" s="54"/>
      <c r="V1" s="54"/>
    </row>
    <row r="2" spans="1:30" x14ac:dyDescent="0.3">
      <c r="A2" s="52"/>
      <c r="B2" s="7" t="s">
        <v>0</v>
      </c>
      <c r="C2" s="2" t="s">
        <v>1</v>
      </c>
      <c r="D2" s="2" t="s">
        <v>2</v>
      </c>
      <c r="E2" s="2" t="s">
        <v>3</v>
      </c>
      <c r="F2" s="2" t="s">
        <v>4</v>
      </c>
      <c r="G2" s="2" t="s">
        <v>5</v>
      </c>
      <c r="H2" s="2" t="s">
        <v>6</v>
      </c>
      <c r="I2" s="2" t="s">
        <v>7</v>
      </c>
      <c r="J2" s="2" t="s">
        <v>8</v>
      </c>
      <c r="K2" s="2" t="s">
        <v>9</v>
      </c>
      <c r="L2" s="2" t="s">
        <v>10</v>
      </c>
      <c r="M2" s="2" t="s">
        <v>11</v>
      </c>
      <c r="N2" s="2" t="s">
        <v>12</v>
      </c>
      <c r="O2" s="2" t="s">
        <v>13</v>
      </c>
      <c r="P2" s="2" t="s">
        <v>14</v>
      </c>
      <c r="Q2" s="2" t="s">
        <v>15</v>
      </c>
      <c r="R2" s="2" t="s">
        <v>16</v>
      </c>
      <c r="S2" s="2" t="s">
        <v>17</v>
      </c>
      <c r="T2" s="2" t="s">
        <v>18</v>
      </c>
      <c r="U2" s="2" t="s">
        <v>19</v>
      </c>
      <c r="V2" s="2" t="s">
        <v>20</v>
      </c>
      <c r="X2" s="13" t="s">
        <v>31</v>
      </c>
      <c r="Y2" s="12"/>
    </row>
    <row r="3" spans="1:30" x14ac:dyDescent="0.3">
      <c r="A3" s="8" t="s">
        <v>21</v>
      </c>
      <c r="B3" s="3">
        <v>9.9999999999999995E-8</v>
      </c>
      <c r="C3" s="3">
        <v>1E-4</v>
      </c>
      <c r="D3" s="3">
        <v>1E-4</v>
      </c>
      <c r="E3" s="3">
        <v>6.9999999999999999E-6</v>
      </c>
      <c r="F3" s="3">
        <v>1.0000000000000001E-5</v>
      </c>
      <c r="G3" s="3">
        <v>4.0000000000000003E-5</v>
      </c>
      <c r="H3" s="3">
        <v>6.9999999999999994E-5</v>
      </c>
      <c r="I3" s="3">
        <v>5.0000000000000001E-4</v>
      </c>
      <c r="J3" s="3">
        <v>3.8E-3</v>
      </c>
      <c r="K3" s="3">
        <v>6.9999999999999999E-4</v>
      </c>
      <c r="L3" s="3">
        <v>9.5E-4</v>
      </c>
      <c r="M3" s="3">
        <v>1.4999999999999999E-2</v>
      </c>
      <c r="N3" s="3">
        <v>2E-3</v>
      </c>
      <c r="O3" s="3">
        <v>3.0000000000000001E-3</v>
      </c>
      <c r="P3" s="3">
        <v>4.0000000000000001E-3</v>
      </c>
      <c r="Q3" s="3">
        <v>7.365E-3</v>
      </c>
      <c r="R3" s="3">
        <v>6.4999999999999997E-3</v>
      </c>
      <c r="S3" s="3">
        <v>8.9999999999999993E-3</v>
      </c>
      <c r="T3" s="3">
        <v>1.4999999999999999E-2</v>
      </c>
      <c r="U3" s="3">
        <v>2.3E-2</v>
      </c>
      <c r="V3" s="4">
        <v>0.03</v>
      </c>
      <c r="X3" s="55" t="s">
        <v>54</v>
      </c>
      <c r="Y3" s="56"/>
    </row>
    <row r="4" spans="1:30" x14ac:dyDescent="0.3">
      <c r="A4" s="8" t="s">
        <v>23</v>
      </c>
      <c r="B4" s="3">
        <v>4.0000000000000002E-4</v>
      </c>
      <c r="C4" s="3">
        <v>2.8249999999999998E-3</v>
      </c>
      <c r="D4" s="3">
        <v>2.8249999999999998E-3</v>
      </c>
      <c r="E4" s="3">
        <v>5.3499999999999999E-5</v>
      </c>
      <c r="F4" s="3">
        <v>2.5999999999999999E-3</v>
      </c>
      <c r="G4" s="3">
        <v>6.4999999999999997E-3</v>
      </c>
      <c r="H4" s="3">
        <v>1.0267E-2</v>
      </c>
      <c r="I4" s="3">
        <v>1.7749999999999998E-2</v>
      </c>
      <c r="J4" s="3">
        <v>2.7224999999999999E-2</v>
      </c>
      <c r="K4" s="3">
        <v>1.7999999999999999E-2</v>
      </c>
      <c r="L4" s="3">
        <v>2.1499999999999998E-2</v>
      </c>
      <c r="M4" s="3">
        <v>8.2000000000000003E-2</v>
      </c>
      <c r="N4" s="3">
        <v>2.8000000000000001E-2</v>
      </c>
      <c r="O4" s="3">
        <v>3.5000000000000003E-2</v>
      </c>
      <c r="P4" s="3">
        <v>4.1000000000000002E-2</v>
      </c>
      <c r="Q4" s="3">
        <v>9.35E-2</v>
      </c>
      <c r="R4" s="3">
        <v>0.05</v>
      </c>
      <c r="S4" s="3">
        <v>6.3917000000000002E-2</v>
      </c>
      <c r="T4" s="3">
        <v>7.8E-2</v>
      </c>
      <c r="U4" s="3">
        <v>9.3917E-2</v>
      </c>
      <c r="V4" s="4">
        <v>0.1</v>
      </c>
      <c r="X4" s="59"/>
      <c r="Y4" s="59"/>
    </row>
    <row r="5" spans="1:30" x14ac:dyDescent="0.3">
      <c r="A5" s="8" t="s">
        <v>24</v>
      </c>
      <c r="B5" s="3">
        <v>1.4E-2</v>
      </c>
      <c r="C5" s="3">
        <v>6.0499999999999998E-3</v>
      </c>
      <c r="D5" s="3">
        <v>6.0499999999999998E-3</v>
      </c>
      <c r="E5" s="3">
        <v>5.0250000000000003E-2</v>
      </c>
      <c r="F5" s="3">
        <v>8.8999999999999996E-2</v>
      </c>
      <c r="G5" s="3">
        <v>0.13350000000000001</v>
      </c>
      <c r="H5" s="3">
        <v>0.17799999999999999</v>
      </c>
      <c r="I5" s="3">
        <v>0.19750000000000001</v>
      </c>
      <c r="J5" s="3">
        <v>0.21149999999999999</v>
      </c>
      <c r="K5" s="3">
        <v>0.3775</v>
      </c>
      <c r="L5" s="3">
        <v>0.45800000000000002</v>
      </c>
      <c r="M5" s="3">
        <v>0.39550000000000002</v>
      </c>
      <c r="N5" s="3">
        <v>0.48699999999999999</v>
      </c>
      <c r="O5" s="3">
        <v>0.51600000000000001</v>
      </c>
      <c r="P5" s="3">
        <v>0.54549999999999998</v>
      </c>
      <c r="Q5" s="3">
        <v>0.41199999999999998</v>
      </c>
      <c r="R5" s="3">
        <v>0.60299999999999998</v>
      </c>
      <c r="S5" s="3">
        <v>0.66</v>
      </c>
      <c r="T5" s="3">
        <v>0.66</v>
      </c>
      <c r="U5" s="3">
        <v>0.51649999999999996</v>
      </c>
      <c r="V5" s="4">
        <v>0.53600000000000003</v>
      </c>
      <c r="X5" s="10"/>
      <c r="Y5" s="10"/>
    </row>
    <row r="6" spans="1:30" ht="15" thickBot="1" x14ac:dyDescent="0.35">
      <c r="A6" s="8" t="s">
        <v>26</v>
      </c>
      <c r="B6" s="3">
        <v>1.2999999999999999E-2</v>
      </c>
      <c r="C6" s="3">
        <v>0.01</v>
      </c>
      <c r="D6" s="3">
        <v>0.01</v>
      </c>
      <c r="E6" s="3">
        <v>5.9999999999999995E-4</v>
      </c>
      <c r="F6" s="3">
        <v>5.9999999999999995E-4</v>
      </c>
      <c r="G6" s="3">
        <v>5.9999999999999995E-4</v>
      </c>
      <c r="H6" s="3">
        <v>5.9999999999999995E-4</v>
      </c>
      <c r="I6" s="3">
        <v>7.0000000000000007E-2</v>
      </c>
      <c r="J6" s="3">
        <v>3.0000000000000001E-3</v>
      </c>
      <c r="K6" s="3">
        <v>5.9999999999999995E-4</v>
      </c>
      <c r="L6" s="3">
        <v>5.9999999999999995E-4</v>
      </c>
      <c r="M6" s="3">
        <v>0.15</v>
      </c>
      <c r="N6" s="3">
        <v>8.9999999999999998E-4</v>
      </c>
      <c r="O6" s="3">
        <v>1.1999999999999999E-3</v>
      </c>
      <c r="P6" s="3">
        <v>1.5E-3</v>
      </c>
      <c r="Q6" s="3">
        <v>2E-3</v>
      </c>
      <c r="R6" s="3">
        <v>2.2499999999999998E-3</v>
      </c>
      <c r="S6" s="3">
        <v>3.0000000000000001E-3</v>
      </c>
      <c r="T6" s="3">
        <v>3.7499999999999999E-3</v>
      </c>
      <c r="U6" s="3">
        <v>4.4999999999999997E-3</v>
      </c>
      <c r="V6" s="4">
        <v>5.2500000000000003E-3</v>
      </c>
      <c r="X6" s="20" t="s">
        <v>32</v>
      </c>
      <c r="Y6" s="85" t="s">
        <v>33</v>
      </c>
      <c r="Z6" s="85" t="s">
        <v>34</v>
      </c>
      <c r="AA6" s="85" t="s">
        <v>35</v>
      </c>
      <c r="AB6" s="85" t="s">
        <v>36</v>
      </c>
      <c r="AC6" s="85" t="s">
        <v>37</v>
      </c>
      <c r="AD6" s="85" t="s">
        <v>38</v>
      </c>
    </row>
    <row r="7" spans="1:30" x14ac:dyDescent="0.3">
      <c r="A7" s="8" t="s">
        <v>22</v>
      </c>
      <c r="B7" s="3">
        <v>0.34350000000000003</v>
      </c>
      <c r="C7" s="3">
        <v>9.7250000000000003E-2</v>
      </c>
      <c r="D7" s="3">
        <v>7.9500000000000001E-2</v>
      </c>
      <c r="E7" s="3">
        <v>6.3100000000000003E-2</v>
      </c>
      <c r="F7" s="3">
        <v>4.5699999999999998E-2</v>
      </c>
      <c r="G7" s="3">
        <v>0.13750000000000001</v>
      </c>
      <c r="H7" s="3">
        <v>4.7800000000000002E-2</v>
      </c>
      <c r="I7" s="3">
        <v>9.4000000000000004E-3</v>
      </c>
      <c r="J7" s="3">
        <v>8.2000000000000003E-2</v>
      </c>
      <c r="K7" s="3">
        <v>6.5750000000000003E-2</v>
      </c>
      <c r="L7" s="3">
        <v>0.32540000000000002</v>
      </c>
      <c r="M7" s="3">
        <v>4.7300000000000002E-2</v>
      </c>
      <c r="N7" s="3">
        <v>7.1749999999999994E-2</v>
      </c>
      <c r="O7" s="3">
        <v>8.4000000000000005E-2</v>
      </c>
      <c r="P7" s="3">
        <v>5.7167000000000003E-2</v>
      </c>
      <c r="Q7" s="3">
        <v>9.8899999999999995E-3</v>
      </c>
      <c r="R7" s="3">
        <v>5.9200000000000003E-2</v>
      </c>
      <c r="S7" s="3">
        <v>7.6329999999999995E-2</v>
      </c>
      <c r="T7" s="3">
        <v>7.1999999999999995E-2</v>
      </c>
      <c r="U7" s="3">
        <v>9.0300000000000005E-2</v>
      </c>
      <c r="V7" s="4">
        <v>0.11749999999999999</v>
      </c>
      <c r="X7" s="82">
        <v>0.9</v>
      </c>
      <c r="Y7" s="86"/>
      <c r="Z7" s="87"/>
      <c r="AA7" s="87"/>
      <c r="AB7" s="87"/>
      <c r="AC7" s="87"/>
      <c r="AD7" s="88"/>
    </row>
    <row r="8" spans="1:30" x14ac:dyDescent="0.3">
      <c r="A8" s="8" t="s">
        <v>25</v>
      </c>
      <c r="B8" s="3">
        <v>0.1</v>
      </c>
      <c r="C8" s="3">
        <v>0.7</v>
      </c>
      <c r="D8" s="3">
        <v>0.23</v>
      </c>
      <c r="E8" s="3">
        <v>1.4999999999999999E-2</v>
      </c>
      <c r="F8" s="3">
        <v>1.6E-2</v>
      </c>
      <c r="G8" s="3">
        <v>0.02</v>
      </c>
      <c r="H8" s="3">
        <v>2.5999999999999999E-2</v>
      </c>
      <c r="I8" s="3">
        <v>0.71</v>
      </c>
      <c r="J8" s="3">
        <v>0.16</v>
      </c>
      <c r="K8" s="3">
        <v>2.4E-2</v>
      </c>
      <c r="L8" s="3">
        <v>2.5000000000000001E-2</v>
      </c>
      <c r="M8" s="3">
        <v>16.5</v>
      </c>
      <c r="N8" s="3">
        <v>1.7999999999999999E-2</v>
      </c>
      <c r="O8" s="3">
        <v>1.9E-2</v>
      </c>
      <c r="P8" s="3">
        <v>1.7999999999999999E-2</v>
      </c>
      <c r="Q8" s="3">
        <v>3.8999999999999998E-3</v>
      </c>
      <c r="R8" s="3">
        <v>1.7000000000000001E-2</v>
      </c>
      <c r="S8" s="3">
        <v>1.7000000000000001E-2</v>
      </c>
      <c r="T8" s="3">
        <v>1.7000000000000001E-2</v>
      </c>
      <c r="U8" s="3">
        <v>1.7999999999999999E-2</v>
      </c>
      <c r="V8" s="4">
        <v>2.3E-2</v>
      </c>
      <c r="X8" s="83">
        <v>0.8</v>
      </c>
      <c r="Y8" s="89"/>
      <c r="Z8" s="81"/>
      <c r="AA8" s="81"/>
      <c r="AB8" s="81"/>
      <c r="AC8" s="81"/>
      <c r="AD8" s="90"/>
    </row>
    <row r="9" spans="1:30" x14ac:dyDescent="0.3">
      <c r="A9" s="9" t="s">
        <v>27</v>
      </c>
      <c r="B9" s="5">
        <v>8.5000000000000006E-2</v>
      </c>
      <c r="C9" s="5">
        <v>0.71299999999999997</v>
      </c>
      <c r="D9" s="5">
        <v>4.1000000000000002E-2</v>
      </c>
      <c r="E9" s="5">
        <v>0.68700000000000006</v>
      </c>
      <c r="F9" s="5">
        <v>1.7749999999999999</v>
      </c>
      <c r="G9" s="5">
        <v>0.27600000000000002</v>
      </c>
      <c r="H9" s="5">
        <v>1.3540000000000001</v>
      </c>
      <c r="I9" s="5">
        <v>11.2</v>
      </c>
      <c r="J9" s="5">
        <v>0.309</v>
      </c>
      <c r="K9" s="5">
        <v>0.44400000000000001</v>
      </c>
      <c r="L9" s="5">
        <v>0.16800000000000001</v>
      </c>
      <c r="M9" s="5">
        <v>1300</v>
      </c>
      <c r="N9" s="5">
        <v>0.59599999999999997</v>
      </c>
      <c r="O9" s="5">
        <v>0.108</v>
      </c>
      <c r="P9" s="5">
        <v>0.73699999999999999</v>
      </c>
      <c r="Q9" s="5">
        <v>4.55</v>
      </c>
      <c r="R9" s="5">
        <v>0.16400000000000001</v>
      </c>
      <c r="S9" s="5">
        <v>0.48</v>
      </c>
      <c r="T9" s="5">
        <v>7.3999999999999996E-2</v>
      </c>
      <c r="U9" s="5">
        <v>0.49299999999999999</v>
      </c>
      <c r="V9" s="6">
        <v>7.3999999999999996E-2</v>
      </c>
      <c r="X9" s="82">
        <v>0.7</v>
      </c>
      <c r="Y9" s="89"/>
      <c r="Z9" s="81"/>
      <c r="AA9" s="81"/>
      <c r="AB9" s="81"/>
      <c r="AC9" s="81"/>
      <c r="AD9" s="90"/>
    </row>
    <row r="10" spans="1:30" x14ac:dyDescent="0.3">
      <c r="X10" s="83">
        <v>0.6</v>
      </c>
      <c r="Y10" s="89"/>
      <c r="Z10" s="81"/>
      <c r="AA10" s="81"/>
      <c r="AB10" s="81"/>
      <c r="AC10" s="81"/>
      <c r="AD10" s="90"/>
    </row>
    <row r="11" spans="1:30" x14ac:dyDescent="0.3">
      <c r="A11" s="69"/>
      <c r="B11" s="70"/>
      <c r="C11" s="70"/>
      <c r="D11" s="70"/>
      <c r="E11" s="70"/>
      <c r="F11" s="70"/>
      <c r="G11" s="70"/>
      <c r="H11" s="70"/>
      <c r="I11" s="70"/>
      <c r="J11" s="70"/>
      <c r="K11" s="70"/>
      <c r="L11" s="70"/>
      <c r="M11" s="70"/>
      <c r="N11" s="70"/>
      <c r="O11" s="70"/>
      <c r="P11" s="70"/>
      <c r="Q11" s="70"/>
      <c r="R11" s="70"/>
      <c r="S11" s="70"/>
      <c r="T11" s="70"/>
      <c r="U11" s="70"/>
      <c r="V11" s="70"/>
      <c r="W11" s="71"/>
      <c r="X11" s="82">
        <v>0.5</v>
      </c>
      <c r="Y11" s="89"/>
      <c r="Z11" s="81"/>
      <c r="AA11" s="81"/>
      <c r="AB11" s="81"/>
      <c r="AC11" s="81"/>
      <c r="AD11" s="90"/>
    </row>
    <row r="12" spans="1:30" x14ac:dyDescent="0.3">
      <c r="A12" s="72"/>
      <c r="B12" s="73"/>
      <c r="C12" s="73"/>
      <c r="D12" s="73"/>
      <c r="E12" s="73"/>
      <c r="F12" s="73"/>
      <c r="G12" s="73"/>
      <c r="H12" s="73"/>
      <c r="I12" s="73"/>
      <c r="J12" s="73"/>
      <c r="K12" s="73"/>
      <c r="L12" s="73"/>
      <c r="M12" s="73"/>
      <c r="N12" s="73"/>
      <c r="O12" s="73"/>
      <c r="P12" s="37"/>
      <c r="Q12" s="37"/>
      <c r="R12" s="37"/>
      <c r="S12" s="37"/>
      <c r="T12" s="37"/>
      <c r="U12" s="37"/>
      <c r="V12" s="37"/>
      <c r="W12" s="71"/>
      <c r="X12" s="83">
        <v>0.4</v>
      </c>
      <c r="Y12" s="89"/>
      <c r="Z12" s="81"/>
      <c r="AA12" s="81"/>
      <c r="AB12" s="81"/>
      <c r="AC12" s="81"/>
      <c r="AD12" s="90"/>
    </row>
    <row r="13" spans="1:30" x14ac:dyDescent="0.3">
      <c r="A13" s="1"/>
      <c r="B13" s="1"/>
      <c r="C13" s="1"/>
      <c r="D13" s="1"/>
      <c r="E13" s="1"/>
      <c r="F13" s="1"/>
      <c r="G13" s="1"/>
      <c r="H13" s="1"/>
      <c r="I13" s="1"/>
      <c r="J13" s="1"/>
      <c r="K13" s="1"/>
      <c r="L13" s="1"/>
      <c r="M13" s="1"/>
      <c r="N13" s="1"/>
      <c r="O13" s="1"/>
      <c r="X13" s="82">
        <v>0.3</v>
      </c>
      <c r="Y13" s="89"/>
      <c r="Z13" s="81"/>
      <c r="AA13" s="81"/>
      <c r="AB13" s="81"/>
      <c r="AC13" s="81"/>
      <c r="AD13" s="90"/>
    </row>
    <row r="14" spans="1:30" ht="15" thickBot="1" x14ac:dyDescent="0.35">
      <c r="A14" s="15" t="s">
        <v>40</v>
      </c>
      <c r="B14" s="16" t="s">
        <v>0</v>
      </c>
      <c r="C14" s="16" t="s">
        <v>1</v>
      </c>
      <c r="D14" s="16" t="s">
        <v>2</v>
      </c>
      <c r="E14" s="16" t="s">
        <v>3</v>
      </c>
      <c r="F14" s="16" t="s">
        <v>4</v>
      </c>
      <c r="G14" s="16" t="s">
        <v>5</v>
      </c>
      <c r="H14" s="16" t="s">
        <v>6</v>
      </c>
      <c r="I14" s="16" t="s">
        <v>7</v>
      </c>
      <c r="J14" s="16" t="s">
        <v>8</v>
      </c>
      <c r="K14" s="16" t="s">
        <v>9</v>
      </c>
      <c r="L14" s="16" t="s">
        <v>10</v>
      </c>
      <c r="M14" s="16" t="s">
        <v>11</v>
      </c>
      <c r="N14" s="16" t="s">
        <v>12</v>
      </c>
      <c r="O14" s="16" t="s">
        <v>13</v>
      </c>
      <c r="P14" s="16" t="s">
        <v>14</v>
      </c>
      <c r="Q14" s="16" t="s">
        <v>15</v>
      </c>
      <c r="R14" s="16" t="s">
        <v>16</v>
      </c>
      <c r="S14" s="16" t="s">
        <v>17</v>
      </c>
      <c r="T14" s="16" t="s">
        <v>18</v>
      </c>
      <c r="U14" s="16" t="s">
        <v>19</v>
      </c>
      <c r="V14" s="16" t="s">
        <v>20</v>
      </c>
      <c r="X14" s="83">
        <v>0.2</v>
      </c>
      <c r="Y14" s="89"/>
      <c r="Z14" s="81"/>
      <c r="AA14" s="81"/>
      <c r="AB14" s="81"/>
      <c r="AC14" s="81"/>
      <c r="AD14" s="90"/>
    </row>
    <row r="15" spans="1:30" ht="15" thickBot="1" x14ac:dyDescent="0.35">
      <c r="A15" s="77"/>
      <c r="B15" s="78"/>
      <c r="C15" s="78"/>
      <c r="D15" s="78"/>
      <c r="E15" s="78"/>
      <c r="F15" s="78"/>
      <c r="G15" s="78"/>
      <c r="H15" s="78"/>
      <c r="I15" s="78"/>
      <c r="J15" s="78"/>
      <c r="K15" s="78"/>
      <c r="L15" s="78"/>
      <c r="M15" s="78"/>
      <c r="N15" s="78"/>
      <c r="O15" s="78"/>
      <c r="P15" s="79"/>
      <c r="Q15" s="79"/>
      <c r="R15" s="79"/>
      <c r="S15" s="79"/>
      <c r="T15" s="79"/>
      <c r="U15" s="79"/>
      <c r="V15" s="80"/>
      <c r="X15" s="84">
        <v>0.1</v>
      </c>
      <c r="Y15" s="91"/>
      <c r="Z15" s="92"/>
      <c r="AA15" s="92"/>
      <c r="AB15" s="92"/>
      <c r="AC15" s="92"/>
      <c r="AD15" s="93"/>
    </row>
    <row r="16" spans="1:30" x14ac:dyDescent="0.3">
      <c r="A16" s="1"/>
      <c r="B16" s="1"/>
      <c r="C16" s="1"/>
      <c r="D16" s="1"/>
      <c r="E16" s="1"/>
      <c r="F16" s="1"/>
      <c r="G16" s="1"/>
      <c r="H16" s="1"/>
      <c r="I16" s="1"/>
      <c r="J16" s="1"/>
      <c r="K16" s="1"/>
      <c r="L16" s="1"/>
      <c r="M16" s="1"/>
      <c r="N16" s="1"/>
      <c r="O16" s="1"/>
      <c r="X16" s="48"/>
      <c r="Y16" s="47"/>
      <c r="Z16" s="47"/>
      <c r="AA16" s="47"/>
      <c r="AB16" s="47"/>
      <c r="AC16" s="47"/>
      <c r="AD16" s="47"/>
    </row>
    <row r="17" spans="1:34" x14ac:dyDescent="0.3">
      <c r="A17" s="14" t="s">
        <v>41</v>
      </c>
      <c r="B17" s="24">
        <v>0</v>
      </c>
      <c r="C17" s="1"/>
      <c r="D17" s="1"/>
      <c r="E17" s="1"/>
      <c r="F17" s="1"/>
      <c r="G17" s="1"/>
      <c r="H17" s="1"/>
      <c r="I17" s="1"/>
      <c r="J17" s="1"/>
      <c r="K17" s="1"/>
      <c r="L17" s="1"/>
      <c r="M17" s="1"/>
      <c r="N17" s="1"/>
      <c r="O17" s="1"/>
    </row>
    <row r="18" spans="1:34" x14ac:dyDescent="0.3">
      <c r="A18" s="1"/>
      <c r="B18" s="1"/>
      <c r="C18" s="1"/>
      <c r="D18" s="1"/>
      <c r="E18" s="1"/>
      <c r="F18" s="1"/>
      <c r="G18" s="1"/>
      <c r="H18" s="1"/>
      <c r="I18" s="1"/>
      <c r="J18" s="1"/>
      <c r="K18" s="1"/>
      <c r="L18" s="1"/>
      <c r="M18" s="1"/>
      <c r="N18" s="1"/>
      <c r="O18" s="1"/>
    </row>
    <row r="19" spans="1:34" x14ac:dyDescent="0.3">
      <c r="A19" s="31" t="s">
        <v>43</v>
      </c>
      <c r="B19" s="34" t="s">
        <v>0</v>
      </c>
      <c r="C19" s="16" t="s">
        <v>1</v>
      </c>
      <c r="D19" s="16" t="s">
        <v>2</v>
      </c>
      <c r="E19" s="16" t="s">
        <v>3</v>
      </c>
      <c r="F19" s="16" t="s">
        <v>4</v>
      </c>
      <c r="G19" s="16" t="s">
        <v>5</v>
      </c>
      <c r="H19" s="16" t="s">
        <v>6</v>
      </c>
      <c r="I19" s="16" t="s">
        <v>7</v>
      </c>
      <c r="J19" s="16" t="s">
        <v>8</v>
      </c>
      <c r="K19" s="16" t="s">
        <v>9</v>
      </c>
      <c r="L19" s="16" t="s">
        <v>10</v>
      </c>
      <c r="M19" s="16" t="s">
        <v>11</v>
      </c>
      <c r="N19" s="16" t="s">
        <v>12</v>
      </c>
      <c r="O19" s="16" t="s">
        <v>13</v>
      </c>
      <c r="P19" s="16" t="s">
        <v>14</v>
      </c>
      <c r="Q19" s="16" t="s">
        <v>15</v>
      </c>
      <c r="R19" s="16" t="s">
        <v>16</v>
      </c>
      <c r="S19" s="16" t="s">
        <v>17</v>
      </c>
      <c r="T19" s="16" t="s">
        <v>18</v>
      </c>
      <c r="U19" s="16" t="s">
        <v>19</v>
      </c>
      <c r="V19" s="16" t="s">
        <v>20</v>
      </c>
      <c r="W19" s="35" t="s">
        <v>32</v>
      </c>
      <c r="X19" s="10"/>
      <c r="Y19" s="57"/>
      <c r="Z19" s="57"/>
      <c r="AA19" s="57"/>
      <c r="AB19" s="57"/>
      <c r="AC19" s="57"/>
      <c r="AD19" s="10"/>
      <c r="AE19" s="10"/>
      <c r="AF19" s="10"/>
      <c r="AG19" s="10"/>
      <c r="AH19" s="10"/>
    </row>
    <row r="20" spans="1:34" x14ac:dyDescent="0.3">
      <c r="A20" s="38" t="s">
        <v>42</v>
      </c>
      <c r="B20" s="63">
        <f>($Y7*B$3)+($Z7*B$4)+($AA7*B$5)+($AB7*B$6)+($AC7*B$7)+($AD7*B$8)</f>
        <v>0</v>
      </c>
      <c r="C20" s="63">
        <f>($Y7*C$3)+($Z7*C$4)+($AA7*C$5)+($AB7*C$6)+($AC7*C$7)+($AD7*C$8)</f>
        <v>0</v>
      </c>
      <c r="D20" s="63">
        <f>($Y7*D$3)+($Z7*D$4)+($AA7*D$5)+($AB7*D$6)+($AC7*D$7)+($AD7*D$8)</f>
        <v>0</v>
      </c>
      <c r="E20" s="63">
        <f>($Y7*E$3)+($Z7*E$4)+($AA7*E$5)+($AB7*E$6)+($AC7*E$7)+($AD7*E$8)</f>
        <v>0</v>
      </c>
      <c r="F20" s="63">
        <f>($Y7*F$3)+($Z7*F$4)+($AA7*F$5)+($AB7*F$6)+($AC7*F$7)+($AD7*F$8)</f>
        <v>0</v>
      </c>
      <c r="G20" s="63">
        <f>($Y7*G$3)+($Z7*G$4)+($AA7*G$5)+($AB7*G$6)+($AC7*G$7)+($AD7*G$8)</f>
        <v>0</v>
      </c>
      <c r="H20" s="63">
        <f>($Y7*H$3)+($Z7*H$4)+($AA7*H$5)+($AB7*H$6)+($AC7*H$7)+($AD7*H$8)</f>
        <v>0</v>
      </c>
      <c r="I20" s="63">
        <f>($Y7*I$3)+($Z7*I$4)+($AA7*I$5)+($AB7*I$6)+($AC7*I$7)+($AD7*I$8)</f>
        <v>0</v>
      </c>
      <c r="J20" s="63">
        <f>($Y7*J$3)+($Z7*J$4)+($AA7*J$5)+($AB7*J$6)+($AC7*J$7)+($AD7*J$8)</f>
        <v>0</v>
      </c>
      <c r="K20" s="63">
        <f>($Y7*K$3)+($Z7*K$4)+($AA7*K$5)+($AB7*K$6)+($AC7*K$7)+($AD7*K$8)</f>
        <v>0</v>
      </c>
      <c r="L20" s="63">
        <f>($Y7*L$3)+($Z7*L$4)+($AA7*L$5)+($AB7*L$6)+($AC7*L$7)+($AD7*L$8)</f>
        <v>0</v>
      </c>
      <c r="M20" s="63">
        <f>($Y7*M$3)+($Z7*M$4)+($AA7*M$5)+($AB7*M$6)+($AC7*M$7)+($AD7*M$8)</f>
        <v>0</v>
      </c>
      <c r="N20" s="63">
        <f>($Y7*N$3)+($Z7*N$4)+($AA7*N$5)+($AB7*N$6)+($AC7*N$7)+($AD7*N$8)</f>
        <v>0</v>
      </c>
      <c r="O20" s="63">
        <f>($Y7*O$3)+($Z7*O$4)+($AA7*O$5)+($AB7*O$6)+($AC7*O$7)+($AD7*O$8)</f>
        <v>0</v>
      </c>
      <c r="P20" s="63">
        <f>($Y7*P$3)+($Z7*P$4)+($AA7*P$5)+($AB7*P$6)+($AC7*P$7)+($AD7*P$8)</f>
        <v>0</v>
      </c>
      <c r="Q20" s="63">
        <f>($Y7*Q$3)+($Z7*Q$4)+($AA7*Q$5)+($AB7*Q$6)+($AC7*Q$7)+($AD7*Q$8)</f>
        <v>0</v>
      </c>
      <c r="R20" s="63">
        <f>($Y7*R$3)+($Z7*R$4)+($AA7*R$5)+($AB7*R$6)+($AC7*R$7)+($AD7*R$8)</f>
        <v>0</v>
      </c>
      <c r="S20" s="63">
        <f>($Y7*S$3)+($Z7*S$4)+($AA7*S$5)+($AB7*S$6)+($AC7*S$7)+($AD7*S$8)</f>
        <v>0</v>
      </c>
      <c r="T20" s="63">
        <f>($Y7*T$3)+($Z7*T$4)+($AA7*T$5)+($AB7*T$6)+($AC7*T$7)+($AD7*T$8)</f>
        <v>0</v>
      </c>
      <c r="U20" s="63">
        <f>($Y7*U$3)+($Z7*U$4)+($AA7*U$5)+($AB7*U$6)+($AC7*U$7)+($AD7*U$8)</f>
        <v>0</v>
      </c>
      <c r="V20" s="63">
        <f>($Y7*V$3)+($Z7*V$4)+($AA7*V$5)+($AB7*V$6)+($AC7*V$7)+($AD7*V$8)</f>
        <v>0</v>
      </c>
      <c r="W20" s="45">
        <v>0.9</v>
      </c>
      <c r="X20" s="10"/>
      <c r="Y20" s="31" t="s">
        <v>32</v>
      </c>
      <c r="Z20" s="58" t="s">
        <v>51</v>
      </c>
      <c r="AA20" s="59"/>
      <c r="AB20" s="59"/>
      <c r="AC20" s="59"/>
      <c r="AD20" s="59"/>
      <c r="AE20" s="60"/>
      <c r="AF20" s="10"/>
      <c r="AG20" s="10"/>
      <c r="AH20" s="10"/>
    </row>
    <row r="21" spans="1:34" x14ac:dyDescent="0.3">
      <c r="A21" s="39" t="s">
        <v>44</v>
      </c>
      <c r="B21" s="64">
        <f>($W20^(B$20-1))*B$15</f>
        <v>0</v>
      </c>
      <c r="C21" s="64">
        <f>($W20^(C$20-1))*C$15</f>
        <v>0</v>
      </c>
      <c r="D21" s="64">
        <f>($W20^(D$20-1))*D$15</f>
        <v>0</v>
      </c>
      <c r="E21" s="64">
        <f>($W20^(E$20-1))*E$15</f>
        <v>0</v>
      </c>
      <c r="F21" s="64">
        <f>($W20^(F$20-1))*F$15</f>
        <v>0</v>
      </c>
      <c r="G21" s="64">
        <f>($W20^(G$20-1))*G$15</f>
        <v>0</v>
      </c>
      <c r="H21" s="64">
        <f>($W20^(H$20-1))*H$15</f>
        <v>0</v>
      </c>
      <c r="I21" s="64">
        <f>($W20^(I$20-1))*I$15</f>
        <v>0</v>
      </c>
      <c r="J21" s="64">
        <f>($W20^(J$20-1))*J$15</f>
        <v>0</v>
      </c>
      <c r="K21" s="64">
        <f>($W20^(K$20-1))*K$15</f>
        <v>0</v>
      </c>
      <c r="L21" s="64">
        <f>($W20^(L$20-1))*L$15</f>
        <v>0</v>
      </c>
      <c r="M21" s="64">
        <f>($W20^(M$20-1))*M$15</f>
        <v>0</v>
      </c>
      <c r="N21" s="64">
        <f>($W20^(N$20-1))*N$15</f>
        <v>0</v>
      </c>
      <c r="O21" s="64">
        <f>($W20^(O$20-1))*O$15</f>
        <v>0</v>
      </c>
      <c r="P21" s="64">
        <f>($W20^(P$20-1))*P$15</f>
        <v>0</v>
      </c>
      <c r="Q21" s="64">
        <f>($W20^(Q$20-1))*Q$15</f>
        <v>0</v>
      </c>
      <c r="R21" s="64">
        <f>($W20^(R$20-1))*R$15</f>
        <v>0</v>
      </c>
      <c r="S21" s="64">
        <f>($W20^(S$20-1))*S$15</f>
        <v>0</v>
      </c>
      <c r="T21" s="64">
        <f>($W20^(T$20-1))*T$15</f>
        <v>0</v>
      </c>
      <c r="U21" s="64">
        <f>($W20^(U$20-1))*U$15</f>
        <v>0</v>
      </c>
      <c r="V21" s="64">
        <f>($W20^(V$20-1))*V$15</f>
        <v>0</v>
      </c>
      <c r="W21" s="46"/>
      <c r="X21" s="10"/>
      <c r="Y21" s="32" t="s">
        <v>41</v>
      </c>
      <c r="Z21" s="27" t="s">
        <v>53</v>
      </c>
      <c r="AA21" s="26"/>
      <c r="AB21" s="26"/>
      <c r="AC21" s="26"/>
      <c r="AD21" s="11"/>
      <c r="AE21" s="28"/>
      <c r="AF21" s="10"/>
      <c r="AG21" s="10"/>
      <c r="AH21" s="10"/>
    </row>
    <row r="22" spans="1:34" x14ac:dyDescent="0.3">
      <c r="A22" s="38" t="s">
        <v>42</v>
      </c>
      <c r="B22" s="63">
        <f>($Y8*B$3)+($Z8*B$4)+($AA8*B$5)+($AB8*B$6)+($AC8*B$7)+($AD8*B$8)</f>
        <v>0</v>
      </c>
      <c r="C22" s="63">
        <f>($Y8*C$3)+($Z8*C$4)+($AA8*C$5)+($AB8*C$6)+($AC8*C$7)+($AD8*C$8)</f>
        <v>0</v>
      </c>
      <c r="D22" s="63">
        <f>($Y8*D$3)+($Z8*D$4)+($AA8*D$5)+($AB8*D$6)+($AC8*D$7)+($AD8*D$8)</f>
        <v>0</v>
      </c>
      <c r="E22" s="63">
        <f>($Y8*E$3)+($Z8*E$4)+($AA8*E$5)+($AB8*E$6)+($AC8*E$7)+($AD8*E$8)</f>
        <v>0</v>
      </c>
      <c r="F22" s="63">
        <f>($Y8*F$3)+($Z8*F$4)+($AA8*F$5)+($AB8*F$6)+($AC8*F$7)+($AD8*F$8)</f>
        <v>0</v>
      </c>
      <c r="G22" s="63">
        <f>($Y8*G$3)+($Z8*G$4)+($AA8*G$5)+($AB8*G$6)+($AC8*G$7)+($AD8*G$8)</f>
        <v>0</v>
      </c>
      <c r="H22" s="63">
        <f>($Y8*H$3)+($Z8*H$4)+($AA8*H$5)+($AB8*H$6)+($AC8*H$7)+($AD8*H$8)</f>
        <v>0</v>
      </c>
      <c r="I22" s="63">
        <f>($Y8*I$3)+($Z8*I$4)+($AA8*I$5)+($AB8*I$6)+($AC8*I$7)+($AD8*I$8)</f>
        <v>0</v>
      </c>
      <c r="J22" s="63">
        <f>($Y8*J$3)+($Z8*J$4)+($AA8*J$5)+($AB8*J$6)+($AC8*J$7)+($AD8*J$8)</f>
        <v>0</v>
      </c>
      <c r="K22" s="63">
        <f>($Y8*K$3)+($Z8*K$4)+($AA8*K$5)+($AB8*K$6)+($AC8*K$7)+($AD8*K$8)</f>
        <v>0</v>
      </c>
      <c r="L22" s="63">
        <f>($Y8*L$3)+($Z8*L$4)+($AA8*L$5)+($AB8*L$6)+($AC8*L$7)+($AD8*L$8)</f>
        <v>0</v>
      </c>
      <c r="M22" s="63">
        <f>($Y8*M$3)+($Z8*M$4)+($AA8*M$5)+($AB8*M$6)+($AC8*M$7)+($AD8*M$8)</f>
        <v>0</v>
      </c>
      <c r="N22" s="63">
        <f>($Y8*N$3)+($Z8*N$4)+($AA8*N$5)+($AB8*N$6)+($AC8*N$7)+($AD8*N$8)</f>
        <v>0</v>
      </c>
      <c r="O22" s="63">
        <f>($Y8*O$3)+($Z8*O$4)+($AA8*O$5)+($AB8*O$6)+($AC8*O$7)+($AD8*O$8)</f>
        <v>0</v>
      </c>
      <c r="P22" s="63">
        <f>($Y8*P$3)+($Z8*P$4)+($AA8*P$5)+($AB8*P$6)+($AC8*P$7)+($AD8*P$8)</f>
        <v>0</v>
      </c>
      <c r="Q22" s="63">
        <f>($Y8*Q$3)+($Z8*Q$4)+($AA8*Q$5)+($AB8*Q$6)+($AC8*Q$7)+($AD8*Q$8)</f>
        <v>0</v>
      </c>
      <c r="R22" s="63">
        <f>($Y8*R$3)+($Z8*R$4)+($AA8*R$5)+($AB8*R$6)+($AC8*R$7)+($AD8*R$8)</f>
        <v>0</v>
      </c>
      <c r="S22" s="63">
        <f>($Y8*S$3)+($Z8*S$4)+($AA8*S$5)+($AB8*S$6)+($AC8*S$7)+($AD8*S$8)</f>
        <v>0</v>
      </c>
      <c r="T22" s="63">
        <f>($Y8*T$3)+($Z8*T$4)+($AA8*T$5)+($AB8*T$6)+($AC8*T$7)+($AD8*T$8)</f>
        <v>0</v>
      </c>
      <c r="U22" s="63">
        <f>($Y8*U$3)+($Z8*U$4)+($AA8*U$5)+($AB8*U$6)+($AC8*U$7)+($AD8*U$8)</f>
        <v>0</v>
      </c>
      <c r="V22" s="63">
        <f>($Y8*V$3)+($Z8*V$4)+($AA8*V$5)+($AB8*V$6)+($AC8*V$7)+($AD8*V$8)</f>
        <v>0</v>
      </c>
      <c r="W22" s="45">
        <v>0.8</v>
      </c>
      <c r="X22" s="10"/>
      <c r="Y22" s="32" t="s">
        <v>42</v>
      </c>
      <c r="Z22" s="55" t="s">
        <v>50</v>
      </c>
      <c r="AA22" s="57"/>
      <c r="AB22" s="57"/>
      <c r="AC22" s="57"/>
      <c r="AD22" s="57"/>
      <c r="AE22" s="56"/>
      <c r="AF22" s="10"/>
      <c r="AG22" s="10"/>
      <c r="AH22" s="10"/>
    </row>
    <row r="23" spans="1:34" x14ac:dyDescent="0.3">
      <c r="A23" s="39" t="s">
        <v>44</v>
      </c>
      <c r="B23" s="64">
        <f>($W22^(B$22-1))*B$15</f>
        <v>0</v>
      </c>
      <c r="C23" s="64">
        <f>($W22^(C$22-1))*C$15</f>
        <v>0</v>
      </c>
      <c r="D23" s="64">
        <f>($W22^(D$22-1))*D$15</f>
        <v>0</v>
      </c>
      <c r="E23" s="64">
        <f>($W22^(E$22-1))*E$15</f>
        <v>0</v>
      </c>
      <c r="F23" s="64">
        <f>($W22^(F$22-1))*F$15</f>
        <v>0</v>
      </c>
      <c r="G23" s="64">
        <f>($W22^(G$22-1))*G$15</f>
        <v>0</v>
      </c>
      <c r="H23" s="64">
        <f>($W22^(H$22-1))*H$15</f>
        <v>0</v>
      </c>
      <c r="I23" s="64">
        <f>($W22^(I$22-1))*I$15</f>
        <v>0</v>
      </c>
      <c r="J23" s="64">
        <f>($W22^(J$22-1))*J$15</f>
        <v>0</v>
      </c>
      <c r="K23" s="64">
        <f>($W22^(K$22-1))*K$15</f>
        <v>0</v>
      </c>
      <c r="L23" s="64">
        <f>($W22^(L$22-1))*L$15</f>
        <v>0</v>
      </c>
      <c r="M23" s="64">
        <f>($W22^(M$22-1))*M$15</f>
        <v>0</v>
      </c>
      <c r="N23" s="64">
        <f>($W22^(N$22-1))*N$15</f>
        <v>0</v>
      </c>
      <c r="O23" s="64">
        <f>($W22^(O$22-1))*O$15</f>
        <v>0</v>
      </c>
      <c r="P23" s="64">
        <f>($W22^(P$22-1))*P$15</f>
        <v>0</v>
      </c>
      <c r="Q23" s="64">
        <f>($W22^(Q$22-1))*Q$15</f>
        <v>0</v>
      </c>
      <c r="R23" s="64">
        <f>($W22^(R$22-1))*R$15</f>
        <v>0</v>
      </c>
      <c r="S23" s="64">
        <f>($W22^(S$22-1))*S$15</f>
        <v>0</v>
      </c>
      <c r="T23" s="64">
        <f>($W22^(T$22-1))*T$15</f>
        <v>0</v>
      </c>
      <c r="U23" s="64">
        <f>($W22^(U$22-1))*U$15</f>
        <v>0</v>
      </c>
      <c r="V23" s="64">
        <f>($W22^(V$22-1))*V$15</f>
        <v>0</v>
      </c>
      <c r="W23" s="46"/>
      <c r="X23" s="10"/>
      <c r="Y23" s="32" t="s">
        <v>44</v>
      </c>
      <c r="Z23" s="55" t="s">
        <v>49</v>
      </c>
      <c r="AA23" s="57"/>
      <c r="AB23" s="57"/>
      <c r="AC23" s="57"/>
      <c r="AD23" s="57"/>
      <c r="AE23" s="56"/>
      <c r="AF23" s="10"/>
      <c r="AG23" s="10"/>
      <c r="AH23" s="10"/>
    </row>
    <row r="24" spans="1:34" x14ac:dyDescent="0.3">
      <c r="A24" s="38" t="s">
        <v>42</v>
      </c>
      <c r="B24" s="63">
        <f>($Y9*B$3)+($Z9*B$4)+($AA9*B$5)+($AB9*B$6)+($AC9*B$7)+($AD9*B$8)</f>
        <v>0</v>
      </c>
      <c r="C24" s="63">
        <f>($Y9*C$3)+($Z9*C$4)+($AA9*C$5)+($AB9*C$6)+($AC9*C$7)+($AD9*C$8)</f>
        <v>0</v>
      </c>
      <c r="D24" s="63">
        <f>($Y9*D$3)+($Z9*D$4)+($AA9*D$5)+($AB9*D$6)+($AC9*D$7)+($AD9*D$8)</f>
        <v>0</v>
      </c>
      <c r="E24" s="63">
        <f>($Y9*E$3)+($Z9*E$4)+($AA9*E$5)+($AB9*E$6)+($AC9*E$7)+($AD9*E$8)</f>
        <v>0</v>
      </c>
      <c r="F24" s="63">
        <f>($Y9*F$3)+($Z9*F$4)+($AA9*F$5)+($AB9*F$6)+($AC9*F$7)+($AD9*F$8)</f>
        <v>0</v>
      </c>
      <c r="G24" s="63">
        <f>($Y9*G$3)+($Z9*G$4)+($AA9*G$5)+($AB9*G$6)+($AC9*G$7)+($AD9*G$8)</f>
        <v>0</v>
      </c>
      <c r="H24" s="63">
        <f>($Y9*H$3)+($Z9*H$4)+($AA9*H$5)+($AB9*H$6)+($AC9*H$7)+($AD9*H$8)</f>
        <v>0</v>
      </c>
      <c r="I24" s="63">
        <f>($Y9*I$3)+($Z9*I$4)+($AA9*I$5)+($AB9*I$6)+($AC9*I$7)+($AD9*I$8)</f>
        <v>0</v>
      </c>
      <c r="J24" s="63">
        <f>($Y9*J$3)+($Z9*J$4)+($AA9*J$5)+($AB9*J$6)+($AC9*J$7)+($AD9*J$8)</f>
        <v>0</v>
      </c>
      <c r="K24" s="63">
        <f>($Y9*K$3)+($Z9*K$4)+($AA9*K$5)+($AB9*K$6)+($AC9*K$7)+($AD9*K$8)</f>
        <v>0</v>
      </c>
      <c r="L24" s="63">
        <f>($Y9*L$3)+($Z9*L$4)+($AA9*L$5)+($AB9*L$6)+($AC9*L$7)+($AD9*L$8)</f>
        <v>0</v>
      </c>
      <c r="M24" s="63">
        <f>($Y9*M$3)+($Z9*M$4)+($AA9*M$5)+($AB9*M$6)+($AC9*M$7)+($AD9*M$8)</f>
        <v>0</v>
      </c>
      <c r="N24" s="63">
        <f>($Y9*N$3)+($Z9*N$4)+($AA9*N$5)+($AB9*N$6)+($AC9*N$7)+($AD9*N$8)</f>
        <v>0</v>
      </c>
      <c r="O24" s="63">
        <f>($Y9*O$3)+($Z9*O$4)+($AA9*O$5)+($AB9*O$6)+($AC9*O$7)+($AD9*O$8)</f>
        <v>0</v>
      </c>
      <c r="P24" s="63">
        <f>($Y9*P$3)+($Z9*P$4)+($AA9*P$5)+($AB9*P$6)+($AC9*P$7)+($AD9*P$8)</f>
        <v>0</v>
      </c>
      <c r="Q24" s="63">
        <f>($Y9*Q$3)+($Z9*Q$4)+($AA9*Q$5)+($AB9*Q$6)+($AC9*Q$7)+($AD9*Q$8)</f>
        <v>0</v>
      </c>
      <c r="R24" s="63">
        <f>($Y9*R$3)+($Z9*R$4)+($AA9*R$5)+($AB9*R$6)+($AC9*R$7)+($AD9*R$8)</f>
        <v>0</v>
      </c>
      <c r="S24" s="63">
        <f>($Y9*S$3)+($Z9*S$4)+($AA9*S$5)+($AB9*S$6)+($AC9*S$7)+($AD9*S$8)</f>
        <v>0</v>
      </c>
      <c r="T24" s="63">
        <f>($Y9*T$3)+($Z9*T$4)+($AA9*T$5)+($AB9*T$6)+($AC9*T$7)+($AD9*T$8)</f>
        <v>0</v>
      </c>
      <c r="U24" s="63">
        <f>($Y9*U$3)+($Z9*U$4)+($AA9*U$5)+($AB9*U$6)+($AC9*U$7)+($AD9*U$8)</f>
        <v>0</v>
      </c>
      <c r="V24" s="63">
        <f>($Y9*V$3)+($Z9*V$4)+($AA9*V$5)+($AB9*V$6)+($AC9*V$7)+($AD9*V$8)</f>
        <v>0</v>
      </c>
      <c r="W24" s="45">
        <v>0.7</v>
      </c>
      <c r="X24" s="10"/>
      <c r="Y24" s="32" t="s">
        <v>45</v>
      </c>
      <c r="Z24" s="25" t="s">
        <v>48</v>
      </c>
      <c r="AA24" s="11"/>
      <c r="AB24" s="11"/>
      <c r="AC24" s="11"/>
      <c r="AD24" s="11"/>
      <c r="AE24" s="28"/>
      <c r="AF24" s="10"/>
      <c r="AG24" s="10"/>
      <c r="AH24" s="10"/>
    </row>
    <row r="25" spans="1:34" x14ac:dyDescent="0.3">
      <c r="A25" s="39" t="s">
        <v>44</v>
      </c>
      <c r="B25" s="64">
        <f>($W24^(B$24-1))*B$15</f>
        <v>0</v>
      </c>
      <c r="C25" s="64">
        <f>($W24^(C$24-1))*C$15</f>
        <v>0</v>
      </c>
      <c r="D25" s="64">
        <f>($W24^(D$24-1))*D$15</f>
        <v>0</v>
      </c>
      <c r="E25" s="64">
        <f>($W24^(E$24-1))*E$15</f>
        <v>0</v>
      </c>
      <c r="F25" s="64">
        <f>($W24^(F$24-1))*F$15</f>
        <v>0</v>
      </c>
      <c r="G25" s="64">
        <f>($W24^(G$24-1))*G$15</f>
        <v>0</v>
      </c>
      <c r="H25" s="64">
        <f>($W24^(H$24-1))*H$15</f>
        <v>0</v>
      </c>
      <c r="I25" s="64">
        <f>($W24^(I$24-1))*I$15</f>
        <v>0</v>
      </c>
      <c r="J25" s="64">
        <f>($W24^(J$24-1))*J$15</f>
        <v>0</v>
      </c>
      <c r="K25" s="64">
        <f>($W24^(K$24-1))*K$15</f>
        <v>0</v>
      </c>
      <c r="L25" s="64">
        <f>($W24^(L$24-1))*L$15</f>
        <v>0</v>
      </c>
      <c r="M25" s="64">
        <f>($W24^(M$24-1))*M$15</f>
        <v>0</v>
      </c>
      <c r="N25" s="64">
        <f>($W24^(N$24-1))*N$15</f>
        <v>0</v>
      </c>
      <c r="O25" s="64">
        <f>($W24^(O$24-1))*O$15</f>
        <v>0</v>
      </c>
      <c r="P25" s="64">
        <f>($W24^(P$24-1))*P$15</f>
        <v>0</v>
      </c>
      <c r="Q25" s="64">
        <f>($W24^(Q$24-1))*Q$15</f>
        <v>0</v>
      </c>
      <c r="R25" s="64">
        <f>($W24^(R$24-1))*R$15</f>
        <v>0</v>
      </c>
      <c r="S25" s="64">
        <f>($W24^(S$24-1))*S$15</f>
        <v>0</v>
      </c>
      <c r="T25" s="64">
        <f>($W24^(T$24-1))*T$15</f>
        <v>0</v>
      </c>
      <c r="U25" s="64">
        <f>($W24^(U$24-1))*U$15</f>
        <v>0</v>
      </c>
      <c r="V25" s="64">
        <f>($W24^(V$24-1))*V$15</f>
        <v>0</v>
      </c>
      <c r="W25" s="46"/>
      <c r="X25" s="10"/>
      <c r="Y25" s="33" t="s">
        <v>46</v>
      </c>
      <c r="Z25" s="49" t="s">
        <v>47</v>
      </c>
      <c r="AA25" s="50"/>
      <c r="AB25" s="50"/>
      <c r="AC25" s="50"/>
      <c r="AD25" s="50"/>
      <c r="AE25" s="51"/>
      <c r="AF25" s="10"/>
      <c r="AG25" s="10"/>
      <c r="AH25" s="10"/>
    </row>
    <row r="26" spans="1:34" x14ac:dyDescent="0.3">
      <c r="A26" s="38" t="s">
        <v>42</v>
      </c>
      <c r="B26" s="63">
        <f>($Y10*B$3)+($Z10*B$4)+($AA10*B$5)+($AB10*B$6)+($AC10*B$7)+($AD10*B$8)</f>
        <v>0</v>
      </c>
      <c r="C26" s="63">
        <f>($Y10*C$3)+($Z10*C$4)+($AA10*C$5)+($AB10*C$6)+($AC10*C$7)+($AD10*C$8)</f>
        <v>0</v>
      </c>
      <c r="D26" s="63">
        <f>($Y10*D$3)+($Z10*D$4)+($AA10*D$5)+($AB10*D$6)+($AC10*D$7)+($AD10*D$8)</f>
        <v>0</v>
      </c>
      <c r="E26" s="63">
        <f>($Y10*E$3)+($Z10*E$4)+($AA10*E$5)+($AB10*E$6)+($AC10*E$7)+($AD10*E$8)</f>
        <v>0</v>
      </c>
      <c r="F26" s="63">
        <f>($Y10*F$3)+($Z10*F$4)+($AA10*F$5)+($AB10*F$6)+($AC10*F$7)+($AD10*F$8)</f>
        <v>0</v>
      </c>
      <c r="G26" s="63">
        <f>($Y10*G$3)+($Z10*G$4)+($AA10*G$5)+($AB10*G$6)+($AC10*G$7)+($AD10*G$8)</f>
        <v>0</v>
      </c>
      <c r="H26" s="63">
        <f>($Y10*H$3)+($Z10*H$4)+($AA10*H$5)+($AB10*H$6)+($AC10*H$7)+($AD10*H$8)</f>
        <v>0</v>
      </c>
      <c r="I26" s="63">
        <f>($Y10*I$3)+($Z10*I$4)+($AA10*I$5)+($AB10*I$6)+($AC10*I$7)+($AD10*I$8)</f>
        <v>0</v>
      </c>
      <c r="J26" s="63">
        <f>($Y10*J$3)+($Z10*J$4)+($AA10*J$5)+($AB10*J$6)+($AC10*J$7)+($AD10*J$8)</f>
        <v>0</v>
      </c>
      <c r="K26" s="63">
        <f>($Y10*K$3)+($Z10*K$4)+($AA10*K$5)+($AB10*K$6)+($AC10*K$7)+($AD10*K$8)</f>
        <v>0</v>
      </c>
      <c r="L26" s="63">
        <f>($Y10*L$3)+($Z10*L$4)+($AA10*L$5)+($AB10*L$6)+($AC10*L$7)+($AD10*L$8)</f>
        <v>0</v>
      </c>
      <c r="M26" s="63">
        <f>($Y10*M$3)+($Z10*M$4)+($AA10*M$5)+($AB10*M$6)+($AC10*M$7)+($AD10*M$8)</f>
        <v>0</v>
      </c>
      <c r="N26" s="63">
        <f>($Y10*N$3)+($Z10*N$4)+($AA10*N$5)+($AB10*N$6)+($AC10*N$7)+($AD10*N$8)</f>
        <v>0</v>
      </c>
      <c r="O26" s="63">
        <f>($Y10*O$3)+($Z10*O$4)+($AA10*O$5)+($AB10*O$6)+($AC10*O$7)+($AD10*O$8)</f>
        <v>0</v>
      </c>
      <c r="P26" s="63">
        <f>($Y10*P$3)+($Z10*P$4)+($AA10*P$5)+($AB10*P$6)+($AC10*P$7)+($AD10*P$8)</f>
        <v>0</v>
      </c>
      <c r="Q26" s="63">
        <f>($Y10*Q$3)+($Z10*Q$4)+($AA10*Q$5)+($AB10*Q$6)+($AC10*Q$7)+($AD10*Q$8)</f>
        <v>0</v>
      </c>
      <c r="R26" s="63">
        <f>($Y10*R$3)+($Z10*R$4)+($AA10*R$5)+($AB10*R$6)+($AC10*R$7)+($AD10*R$8)</f>
        <v>0</v>
      </c>
      <c r="S26" s="63">
        <f>($Y10*S$3)+($Z10*S$4)+($AA10*S$5)+($AB10*S$6)+($AC10*S$7)+($AD10*S$8)</f>
        <v>0</v>
      </c>
      <c r="T26" s="63">
        <f>($Y10*T$3)+($Z10*T$4)+($AA10*T$5)+($AB10*T$6)+($AC10*T$7)+($AD10*T$8)</f>
        <v>0</v>
      </c>
      <c r="U26" s="63">
        <f>($Y10*U$3)+($Z10*U$4)+($AA10*U$5)+($AB10*U$6)+($AC10*U$7)+($AD10*U$8)</f>
        <v>0</v>
      </c>
      <c r="V26" s="63">
        <f>($Y10*V$3)+($Z10*V$4)+($AA10*V$5)+($AB10*V$6)+($AC10*V$7)+($AD10*V$8)</f>
        <v>0</v>
      </c>
      <c r="W26" s="45">
        <v>0.6</v>
      </c>
      <c r="X26" s="10"/>
      <c r="Y26" s="30"/>
      <c r="Z26" s="10"/>
      <c r="AA26" s="10"/>
      <c r="AB26" s="10"/>
      <c r="AC26" s="10"/>
      <c r="AD26" s="10"/>
      <c r="AE26" s="10"/>
      <c r="AF26" s="10"/>
      <c r="AG26" s="10"/>
      <c r="AH26" s="10"/>
    </row>
    <row r="27" spans="1:34" x14ac:dyDescent="0.3">
      <c r="A27" s="39" t="s">
        <v>44</v>
      </c>
      <c r="B27" s="64">
        <f>($W26^(B$26-1))*B$15</f>
        <v>0</v>
      </c>
      <c r="C27" s="64">
        <f>($W26^(C$26-1))*C$15</f>
        <v>0</v>
      </c>
      <c r="D27" s="64">
        <f>($W26^(D$26-1))*D$15</f>
        <v>0</v>
      </c>
      <c r="E27" s="64">
        <f>($W26^(E$26-1))*E$15</f>
        <v>0</v>
      </c>
      <c r="F27" s="64">
        <f>($W26^(F$26-1))*F$15</f>
        <v>0</v>
      </c>
      <c r="G27" s="64">
        <f>($W26^(G$26-1))*G$15</f>
        <v>0</v>
      </c>
      <c r="H27" s="64">
        <f>($W26^(H$26-1))*H$15</f>
        <v>0</v>
      </c>
      <c r="I27" s="64">
        <f>($W26^(I$26-1))*I$15</f>
        <v>0</v>
      </c>
      <c r="J27" s="64">
        <f>($W26^(J$26-1))*J$15</f>
        <v>0</v>
      </c>
      <c r="K27" s="64">
        <f>($W26^(K$26-1))*K$15</f>
        <v>0</v>
      </c>
      <c r="L27" s="64">
        <f>($W26^(L$26-1))*L$15</f>
        <v>0</v>
      </c>
      <c r="M27" s="64">
        <f>($W26^(M$26-1))*M$15</f>
        <v>0</v>
      </c>
      <c r="N27" s="64">
        <f>($W26^(N$26-1))*N$15</f>
        <v>0</v>
      </c>
      <c r="O27" s="64">
        <f>($W26^(O$26-1))*O$15</f>
        <v>0</v>
      </c>
      <c r="P27" s="64">
        <f>($W26^(P$26-1))*P$15</f>
        <v>0</v>
      </c>
      <c r="Q27" s="64">
        <f>($W26^(Q$26-1))*Q$15</f>
        <v>0</v>
      </c>
      <c r="R27" s="64">
        <f>($W26^(R$26-1))*R$15</f>
        <v>0</v>
      </c>
      <c r="S27" s="64">
        <f>($W26^(S$26-1))*S$15</f>
        <v>0</v>
      </c>
      <c r="T27" s="64">
        <f>($W26^(T$26-1))*T$15</f>
        <v>0</v>
      </c>
      <c r="U27" s="64">
        <f>($W26^(U$26-1))*U$15</f>
        <v>0</v>
      </c>
      <c r="V27" s="64">
        <f>($W26^(V$26-1))*V$15</f>
        <v>0</v>
      </c>
      <c r="W27" s="46"/>
      <c r="X27" s="10"/>
      <c r="Y27" s="10"/>
      <c r="Z27" s="10"/>
      <c r="AA27" s="10"/>
      <c r="AB27" s="10"/>
      <c r="AC27" s="10"/>
      <c r="AD27" s="10"/>
      <c r="AE27" s="10"/>
      <c r="AF27" s="10"/>
      <c r="AG27" s="10"/>
      <c r="AH27" s="10"/>
    </row>
    <row r="28" spans="1:34" x14ac:dyDescent="0.3">
      <c r="A28" s="38" t="s">
        <v>42</v>
      </c>
      <c r="B28" s="63">
        <f>($Y11*B$3)+($Z11*B$4)+($AA11*B$5)+($AB11*B$6)+($AC11*B$7)+($AD11*B$8)</f>
        <v>0</v>
      </c>
      <c r="C28" s="63">
        <f>($Y11*C$3)+($Z11*C$4)+($AA11*C$5)+($AB11*C$6)+($AC11*C$7)+($AD11*C$8)</f>
        <v>0</v>
      </c>
      <c r="D28" s="63">
        <f>($Y11*D$3)+($Z11*D$4)+($AA11*D$5)+($AB11*D$6)+($AC11*D$7)+($AD11*D$8)</f>
        <v>0</v>
      </c>
      <c r="E28" s="63">
        <f>($Y11*E$3)+($Z11*E$4)+($AA11*E$5)+($AB11*E$6)+($AC11*E$7)+($AD11*E$8)</f>
        <v>0</v>
      </c>
      <c r="F28" s="63">
        <f>($Y11*F$3)+($Z11*F$4)+($AA11*F$5)+($AB11*F$6)+($AC11*F$7)+($AD11*F$8)</f>
        <v>0</v>
      </c>
      <c r="G28" s="63">
        <f>($Y11*G$3)+($Z11*G$4)+($AA11*G$5)+($AB11*G$6)+($AC11*G$7)+($AD11*G$8)</f>
        <v>0</v>
      </c>
      <c r="H28" s="63">
        <f>($Y11*H$3)+($Z11*H$4)+($AA11*H$5)+($AB11*H$6)+($AC11*H$7)+($AD11*H$8)</f>
        <v>0</v>
      </c>
      <c r="I28" s="63">
        <f>($Y11*I$3)+($Z11*I$4)+($AA11*I$5)+($AB11*I$6)+($AC11*I$7)+($AD11*I$8)</f>
        <v>0</v>
      </c>
      <c r="J28" s="63">
        <f>($Y11*J$3)+($Z11*J$4)+($AA11*J$5)+($AB11*J$6)+($AC11*J$7)+($AD11*J$8)</f>
        <v>0</v>
      </c>
      <c r="K28" s="63">
        <f>($Y11*K$3)+($Z11*K$4)+($AA11*K$5)+($AB11*K$6)+($AC11*K$7)+($AD11*K$8)</f>
        <v>0</v>
      </c>
      <c r="L28" s="63">
        <f>($Y11*L$3)+($Z11*L$4)+($AA11*L$5)+($AB11*L$6)+($AC11*L$7)+($AD11*L$8)</f>
        <v>0</v>
      </c>
      <c r="M28" s="63">
        <f>($Y11*M$3)+($Z11*M$4)+($AA11*M$5)+($AB11*M$6)+($AC11*M$7)+($AD11*M$8)</f>
        <v>0</v>
      </c>
      <c r="N28" s="63">
        <f>($Y11*N$3)+($Z11*N$4)+($AA11*N$5)+($AB11*N$6)+($AC11*N$7)+($AD11*N$8)</f>
        <v>0</v>
      </c>
      <c r="O28" s="63">
        <f>($Y11*O$3)+($Z11*O$4)+($AA11*O$5)+($AB11*O$6)+($AC11*O$7)+($AD11*O$8)</f>
        <v>0</v>
      </c>
      <c r="P28" s="63">
        <f>($Y11*P$3)+($Z11*P$4)+($AA11*P$5)+($AB11*P$6)+($AC11*P$7)+($AD11*P$8)</f>
        <v>0</v>
      </c>
      <c r="Q28" s="63">
        <f>($Y11*Q$3)+($Z11*Q$4)+($AA11*Q$5)+($AB11*Q$6)+($AC11*Q$7)+($AD11*Q$8)</f>
        <v>0</v>
      </c>
      <c r="R28" s="63">
        <f>($Y11*R$3)+($Z11*R$4)+($AA11*R$5)+($AB11*R$6)+($AC11*R$7)+($AD11*R$8)</f>
        <v>0</v>
      </c>
      <c r="S28" s="63">
        <f>($Y11*S$3)+($Z11*S$4)+($AA11*S$5)+($AB11*S$6)+($AC11*S$7)+($AD11*S$8)</f>
        <v>0</v>
      </c>
      <c r="T28" s="63">
        <f>($Y11*T$3)+($Z11*T$4)+($AA11*T$5)+($AB11*T$6)+($AC11*T$7)+($AD11*T$8)</f>
        <v>0</v>
      </c>
      <c r="U28" s="63">
        <f>($Y11*U$3)+($Z11*U$4)+($AA11*U$5)+($AB11*U$6)+($AC11*U$7)+($AD11*U$8)</f>
        <v>0</v>
      </c>
      <c r="V28" s="63">
        <f>($Y11*V$3)+($Z11*V$4)+($AA11*V$5)+($AB11*V$6)+($AC11*V$7)+($AD11*V$8)</f>
        <v>0</v>
      </c>
      <c r="W28" s="45">
        <v>0.5</v>
      </c>
      <c r="X28" s="10"/>
      <c r="Y28" s="10"/>
      <c r="Z28" s="10"/>
      <c r="AA28" s="10"/>
      <c r="AB28" s="10"/>
      <c r="AC28" s="10"/>
      <c r="AD28" s="10"/>
      <c r="AE28" s="10"/>
      <c r="AF28" s="10"/>
      <c r="AG28" s="10"/>
      <c r="AH28" s="10"/>
    </row>
    <row r="29" spans="1:34" x14ac:dyDescent="0.3">
      <c r="A29" s="39" t="s">
        <v>44</v>
      </c>
      <c r="B29" s="64">
        <f>($W28^(B$28-1))*B$15</f>
        <v>0</v>
      </c>
      <c r="C29" s="64">
        <f>($W28^(C$28-1))*C$15</f>
        <v>0</v>
      </c>
      <c r="D29" s="64">
        <f>($W28^(D$28-1))*D$15</f>
        <v>0</v>
      </c>
      <c r="E29" s="64">
        <f>($W28^(E$28-1))*E$15</f>
        <v>0</v>
      </c>
      <c r="F29" s="64">
        <f>($W28^(F$28-1))*F$15</f>
        <v>0</v>
      </c>
      <c r="G29" s="64">
        <f>($W28^(G$28-1))*G$15</f>
        <v>0</v>
      </c>
      <c r="H29" s="64">
        <f>($W28^(H$28-1))*H$15</f>
        <v>0</v>
      </c>
      <c r="I29" s="64">
        <f>($W28^(I$28-1))*I$15</f>
        <v>0</v>
      </c>
      <c r="J29" s="64">
        <f>($W28^(J$28-1))*J$15</f>
        <v>0</v>
      </c>
      <c r="K29" s="64">
        <f>($W28^(K$28-1))*K$15</f>
        <v>0</v>
      </c>
      <c r="L29" s="64">
        <f>($W28^(L$28-1))*L$15</f>
        <v>0</v>
      </c>
      <c r="M29" s="64">
        <f>($W28^(M$28-1))*M$15</f>
        <v>0</v>
      </c>
      <c r="N29" s="64">
        <f>($W28^(N$28-1))*N$15</f>
        <v>0</v>
      </c>
      <c r="O29" s="64">
        <f>($W28^(O$28-1))*O$15</f>
        <v>0</v>
      </c>
      <c r="P29" s="64">
        <f>($W28^(P$28-1))*P$15</f>
        <v>0</v>
      </c>
      <c r="Q29" s="64">
        <f>($W28^(Q$28-1))*Q$15</f>
        <v>0</v>
      </c>
      <c r="R29" s="64">
        <f>($W28^(R$28-1))*R$15</f>
        <v>0</v>
      </c>
      <c r="S29" s="64">
        <f>($W28^(S$28-1))*S$15</f>
        <v>0</v>
      </c>
      <c r="T29" s="64">
        <f>($W28^(T$28-1))*T$15</f>
        <v>0</v>
      </c>
      <c r="U29" s="64">
        <f>($W28^(U$28-1))*U$15</f>
        <v>0</v>
      </c>
      <c r="V29" s="64">
        <f>($W28^(V$28-1))*V$15</f>
        <v>0</v>
      </c>
      <c r="W29" s="46"/>
      <c r="X29" s="10"/>
      <c r="Y29" s="10"/>
      <c r="Z29" s="10"/>
      <c r="AA29" s="10"/>
    </row>
    <row r="30" spans="1:34" x14ac:dyDescent="0.3">
      <c r="A30" s="38" t="s">
        <v>42</v>
      </c>
      <c r="B30" s="63">
        <f>($Y12*B$3)+($Z12*B$4)+($AA12*B$5)+($AB12*B$6)+($AC12*B$7)+($AD12*B$8)</f>
        <v>0</v>
      </c>
      <c r="C30" s="63">
        <f>($Y12*C$3)+($Z12*C$4)+($AA12*C$5)+($AB12*C$6)+($AC12*C$7)+($AD12*C$8)</f>
        <v>0</v>
      </c>
      <c r="D30" s="63">
        <f>($Y12*D$3)+($Z12*D$4)+($AA12*D$5)+($AB12*D$6)+($AC12*D$7)+($AD12*D$8)</f>
        <v>0</v>
      </c>
      <c r="E30" s="63">
        <f>($Y12*E$3)+($Z12*E$4)+($AA12*E$5)+($AB12*E$6)+($AC12*E$7)+($AD12*E$8)</f>
        <v>0</v>
      </c>
      <c r="F30" s="63">
        <f>($Y12*F$3)+($Z12*F$4)+($AA12*F$5)+($AB12*F$6)+($AC12*F$7)+($AD12*F$8)</f>
        <v>0</v>
      </c>
      <c r="G30" s="63">
        <f>($Y12*G$3)+($Z12*G$4)+($AA12*G$5)+($AB12*G$6)+($AC12*G$7)+($AD12*G$8)</f>
        <v>0</v>
      </c>
      <c r="H30" s="63">
        <f>($Y12*H$3)+($Z12*H$4)+($AA12*H$5)+($AB12*H$6)+($AC12*H$7)+($AD12*H$8)</f>
        <v>0</v>
      </c>
      <c r="I30" s="63">
        <f>($Y12*I$3)+($Z12*I$4)+($AA12*I$5)+($AB12*I$6)+($AC12*I$7)+($AD12*I$8)</f>
        <v>0</v>
      </c>
      <c r="J30" s="63">
        <f>($Y12*J$3)+($Z12*J$4)+($AA12*J$5)+($AB12*J$6)+($AC12*J$7)+($AD12*J$8)</f>
        <v>0</v>
      </c>
      <c r="K30" s="63">
        <f>($Y12*K$3)+($Z12*K$4)+($AA12*K$5)+($AB12*K$6)+($AC12*K$7)+($AD12*K$8)</f>
        <v>0</v>
      </c>
      <c r="L30" s="63">
        <f>($Y12*L$3)+($Z12*L$4)+($AA12*L$5)+($AB12*L$6)+($AC12*L$7)+($AD12*L$8)</f>
        <v>0</v>
      </c>
      <c r="M30" s="63">
        <f>($Y12*M$3)+($Z12*M$4)+($AA12*M$5)+($AB12*M$6)+($AC12*M$7)+($AD12*M$8)</f>
        <v>0</v>
      </c>
      <c r="N30" s="63">
        <f>($Y12*N$3)+($Z12*N$4)+($AA12*N$5)+($AB12*N$6)+($AC12*N$7)+($AD12*N$8)</f>
        <v>0</v>
      </c>
      <c r="O30" s="63">
        <f>($Y12*O$3)+($Z12*O$4)+($AA12*O$5)+($AB12*O$6)+($AC12*O$7)+($AD12*O$8)</f>
        <v>0</v>
      </c>
      <c r="P30" s="63">
        <f>($Y12*P$3)+($Z12*P$4)+($AA12*P$5)+($AB12*P$6)+($AC12*P$7)+($AD12*P$8)</f>
        <v>0</v>
      </c>
      <c r="Q30" s="63">
        <f>($Y12*Q$3)+($Z12*Q$4)+($AA12*Q$5)+($AB12*Q$6)+($AC12*Q$7)+($AD12*Q$8)</f>
        <v>0</v>
      </c>
      <c r="R30" s="63">
        <f>($Y12*R$3)+($Z12*R$4)+($AA12*R$5)+($AB12*R$6)+($AC12*R$7)+($AD12*R$8)</f>
        <v>0</v>
      </c>
      <c r="S30" s="63">
        <f>($Y12*S$3)+($Z12*S$4)+($AA12*S$5)+($AB12*S$6)+($AC12*S$7)+($AD12*S$8)</f>
        <v>0</v>
      </c>
      <c r="T30" s="63">
        <f>($Y12*T$3)+($Z12*T$4)+($AA12*T$5)+($AB12*T$6)+($AC12*T$7)+($AD12*T$8)</f>
        <v>0</v>
      </c>
      <c r="U30" s="63">
        <f>($Y12*U$3)+($Z12*U$4)+($AA12*U$5)+($AB12*U$6)+($AC12*U$7)+($AD12*U$8)</f>
        <v>0</v>
      </c>
      <c r="V30" s="63">
        <f>($Y12*V$3)+($Z12*V$4)+($AA12*V$5)+($AB12*V$6)+($AC12*V$7)+($AD12*V$8)</f>
        <v>0</v>
      </c>
      <c r="W30" s="45">
        <v>0.4</v>
      </c>
      <c r="X30" s="10"/>
      <c r="Y30" s="10"/>
      <c r="Z30" s="10"/>
      <c r="AA30" s="10"/>
    </row>
    <row r="31" spans="1:34" x14ac:dyDescent="0.3">
      <c r="A31" s="39" t="s">
        <v>44</v>
      </c>
      <c r="B31" s="64">
        <f>($W30^(B$30-1))*B$15</f>
        <v>0</v>
      </c>
      <c r="C31" s="64">
        <f>(C$15*($W30^(-1*(($B$17-1+C$30)/($B$17-1)))))+($B$17/($B$17-1+C$30))*(C$12*(1-$W30^(-1*($B$17-1+C$30)/($B$17-1))))</f>
        <v>0</v>
      </c>
      <c r="D31" s="64">
        <f>(D$15*($W30^(-1*(($B$17-1+D$30)/($B$17-1)))))+($B$17/($B$17-1+D$30))*(D$12*(1-$W30^(-1*($B$17-1+D$30)/($B$17-1))))</f>
        <v>0</v>
      </c>
      <c r="E31" s="64">
        <f>(E$15*($W30^(-1*(($B$17-1+E$30)/($B$17-1)))))+($B$17/($B$17-1+E$30))*(E$12*(1-$W30^(-1*($B$17-1+E$30)/($B$17-1))))</f>
        <v>0</v>
      </c>
      <c r="F31" s="64">
        <f>(F$15*($W30^(-1*(($B$17-1+F$30)/($B$17-1)))))+($B$17/($B$17-1+F$30))*(F$12*(1-$W30^(-1*($B$17-1+F$30)/($B$17-1))))</f>
        <v>0</v>
      </c>
      <c r="G31" s="64">
        <f>(G$15*($W30^(-1*(($B$17-1+G$30)/($B$17-1)))))+($B$17/($B$17-1+G$30))*(G$12*(1-$W30^(-1*($B$17-1+G$30)/($B$17-1))))</f>
        <v>0</v>
      </c>
      <c r="H31" s="64">
        <f>(H$15*($W30^(-1*(($B$17-1+H$30)/($B$17-1)))))+($B$17/($B$17-1+H$30))*(H$12*(1-$W30^(-1*($B$17-1+H$30)/($B$17-1))))</f>
        <v>0</v>
      </c>
      <c r="I31" s="64">
        <f>(I$15*($W30^(-1*(($B$17-1+I$30)/($B$17-1)))))+($B$17/($B$17-1+I$30))*(I$12*(1-$W30^(-1*($B$17-1+I$30)/($B$17-1))))</f>
        <v>0</v>
      </c>
      <c r="J31" s="64">
        <f>(J$15*($W30^(-1*(($B$17-1+J$30)/($B$17-1)))))+($B$17/($B$17-1+J$30))*(J$12*(1-$W30^(-1*($B$17-1+J$30)/($B$17-1))))</f>
        <v>0</v>
      </c>
      <c r="K31" s="64">
        <f>(K$15*($W30^(-1*(($B$17-1+K$30)/($B$17-1)))))+($B$17/($B$17-1+K$30))*(K$12*(1-$W30^(-1*($B$17-1+K$30)/($B$17-1))))</f>
        <v>0</v>
      </c>
      <c r="L31" s="64">
        <f>(L$15*($W30^(-1*(($B$17-1+L$30)/($B$17-1)))))+($B$17/($B$17-1+L$30))*(L$12*(1-$W30^(-1*($B$17-1+L$30)/($B$17-1))))</f>
        <v>0</v>
      </c>
      <c r="M31" s="64">
        <f>(M$15*($W30^(-1*(($B$17-1+M$30)/($B$17-1)))))+($B$17/($B$17-1+M$30))*(M$12*(1-$W30^(-1*($B$17-1+M$30)/($B$17-1))))</f>
        <v>0</v>
      </c>
      <c r="N31" s="64">
        <f>(N$15*($W30^(-1*(($B$17-1+N$30)/($B$17-1)))))+($B$17/($B$17-1+N$30))*(N$12*(1-$W30^(-1*($B$17-1+N$30)/($B$17-1))))</f>
        <v>0</v>
      </c>
      <c r="O31" s="64">
        <f>(O$15*($W30^(-1*(($B$17-1+O$30)/($B$17-1)))))+($B$17/($B$17-1+O$30))*(O$12*(1-$W30^(-1*($B$17-1+O$30)/($B$17-1))))</f>
        <v>0</v>
      </c>
      <c r="P31" s="64">
        <f>(P$15*($W30^(-1*(($B$17-1+P$30)/($B$17-1)))))+($B$17/($B$17-1+P$30))*(P$12*(1-$W30^(-1*($B$17-1+P$30)/($B$17-1))))</f>
        <v>0</v>
      </c>
      <c r="Q31" s="64">
        <f>(Q$15*($W30^(-1*(($B$17-1+Q$30)/($B$17-1)))))+($B$17/($B$17-1+Q$30))*(Q$12*(1-$W30^(-1*($B$17-1+Q$30)/($B$17-1))))</f>
        <v>0</v>
      </c>
      <c r="R31" s="64">
        <f>(R$15*($W30^(-1*(($B$17-1+R$30)/($B$17-1)))))+($B$17/($B$17-1+R$30))*(R$12*(1-$W30^(-1*($B$17-1+R$30)/($B$17-1))))</f>
        <v>0</v>
      </c>
      <c r="S31" s="64">
        <f>(S$15*($W30^(-1*(($B$17-1+S$30)/($B$17-1)))))+($B$17/($B$17-1+S$30))*(S$12*(1-$W30^(-1*($B$17-1+S$30)/($B$17-1))))</f>
        <v>0</v>
      </c>
      <c r="T31" s="64">
        <f>(T$15*($W30^(-1*(($B$17-1+T$30)/($B$17-1)))))+($B$17/($B$17-1+T$30))*(T$12*(1-$W30^(-1*($B$17-1+T$30)/($B$17-1))))</f>
        <v>0</v>
      </c>
      <c r="U31" s="64">
        <f>(U$15*($W30^(-1*(($B$17-1+U$30)/($B$17-1)))))+($B$17/($B$17-1+U$30))*(U$12*(1-$W30^(-1*($B$17-1+U$30)/($B$17-1))))</f>
        <v>0</v>
      </c>
      <c r="V31" s="64">
        <f>(V$15*($W30^(-1*(($B$17-1+V$30)/($B$17-1)))))+($B$17/($B$17-1+V$30))*(V$12*(1-$W30^(-1*($B$17-1+V$30)/($B$17-1))))</f>
        <v>0</v>
      </c>
      <c r="W31" s="46"/>
    </row>
    <row r="32" spans="1:34" x14ac:dyDescent="0.3">
      <c r="A32" s="38" t="s">
        <v>42</v>
      </c>
      <c r="B32" s="63">
        <f>($Y13*B$3)+($Z13*B$4)+($AA13*B$5)+($AB13*B$6)+($AC13*B$7)+($AD13*B$8)</f>
        <v>0</v>
      </c>
      <c r="C32" s="63">
        <f>($Y13*C$3)+($Z13*C$4)+($AA13*C$5)+($AB13*C$6)+($AC13*C$7)+($AD13*C$8)</f>
        <v>0</v>
      </c>
      <c r="D32" s="63">
        <f>($Y13*D$3)+($Z13*D$4)+($AA13*D$5)+($AB13*D$6)+($AC13*D$7)+($AD13*D$8)</f>
        <v>0</v>
      </c>
      <c r="E32" s="63">
        <f>($Y13*E$3)+($Z13*E$4)+($AA13*E$5)+($AB13*E$6)+($AC13*E$7)+($AD13*E$8)</f>
        <v>0</v>
      </c>
      <c r="F32" s="63">
        <f>($Y13*F$3)+($Z13*F$4)+($AA13*F$5)+($AB13*F$6)+($AC13*F$7)+($AD13*F$8)</f>
        <v>0</v>
      </c>
      <c r="G32" s="63">
        <f>($Y13*G$3)+($Z13*G$4)+($AA13*G$5)+($AB13*G$6)+($AC13*G$7)+($AD13*G$8)</f>
        <v>0</v>
      </c>
      <c r="H32" s="63">
        <f>($Y13*H$3)+($Z13*H$4)+($AA13*H$5)+($AB13*H$6)+($AC13*H$7)+($AD13*H$8)</f>
        <v>0</v>
      </c>
      <c r="I32" s="63">
        <f>($Y13*I$3)+($Z13*I$4)+($AA13*I$5)+($AB13*I$6)+($AC13*I$7)+($AD13*I$8)</f>
        <v>0</v>
      </c>
      <c r="J32" s="63">
        <f>($Y13*J$3)+($Z13*J$4)+($AA13*J$5)+($AB13*J$6)+($AC13*J$7)+($AD13*J$8)</f>
        <v>0</v>
      </c>
      <c r="K32" s="63">
        <f>($Y13*K$3)+($Z13*K$4)+($AA13*K$5)+($AB13*K$6)+($AC13*K$7)+($AD13*K$8)</f>
        <v>0</v>
      </c>
      <c r="L32" s="63">
        <f>($Y13*L$3)+($Z13*L$4)+($AA13*L$5)+($AB13*L$6)+($AC13*L$7)+($AD13*L$8)</f>
        <v>0</v>
      </c>
      <c r="M32" s="63">
        <f>($Y13*M$3)+($Z13*M$4)+($AA13*M$5)+($AB13*M$6)+($AC13*M$7)+($AD13*M$8)</f>
        <v>0</v>
      </c>
      <c r="N32" s="63">
        <f>($Y13*N$3)+($Z13*N$4)+($AA13*N$5)+($AB13*N$6)+($AC13*N$7)+($AD13*N$8)</f>
        <v>0</v>
      </c>
      <c r="O32" s="63">
        <f>($Y13*O$3)+($Z13*O$4)+($AA13*O$5)+($AB13*O$6)+($AC13*O$7)+($AD13*O$8)</f>
        <v>0</v>
      </c>
      <c r="P32" s="63">
        <f>($Y13*P$3)+($Z13*P$4)+($AA13*P$5)+($AB13*P$6)+($AC13*P$7)+($AD13*P$8)</f>
        <v>0</v>
      </c>
      <c r="Q32" s="63">
        <f>($Y13*Q$3)+($Z13*Q$4)+($AA13*Q$5)+($AB13*Q$6)+($AC13*Q$7)+($AD13*Q$8)</f>
        <v>0</v>
      </c>
      <c r="R32" s="63">
        <f>($Y13*R$3)+($Z13*R$4)+($AA13*R$5)+($AB13*R$6)+($AC13*R$7)+($AD13*R$8)</f>
        <v>0</v>
      </c>
      <c r="S32" s="63">
        <f>($Y13*S$3)+($Z13*S$4)+($AA13*S$5)+($AB13*S$6)+($AC13*S$7)+($AD13*S$8)</f>
        <v>0</v>
      </c>
      <c r="T32" s="63">
        <f>($Y13*T$3)+($Z13*T$4)+($AA13*T$5)+($AB13*T$6)+($AC13*T$7)+($AD13*T$8)</f>
        <v>0</v>
      </c>
      <c r="U32" s="63">
        <f>($Y13*U$3)+($Z13*U$4)+($AA13*U$5)+($AB13*U$6)+($AC13*U$7)+($AD13*U$8)</f>
        <v>0</v>
      </c>
      <c r="V32" s="63">
        <f>($Y13*V$3)+($Z13*V$4)+($AA13*V$5)+($AB13*V$6)+($AC13*V$7)+($AD13*V$8)</f>
        <v>0</v>
      </c>
      <c r="W32" s="45">
        <v>0.3</v>
      </c>
    </row>
    <row r="33" spans="1:23" x14ac:dyDescent="0.3">
      <c r="A33" s="39" t="s">
        <v>44</v>
      </c>
      <c r="B33" s="64">
        <f>($W32^(B$32-1))*B$15</f>
        <v>0</v>
      </c>
      <c r="C33" s="64">
        <f>($W32^(C$32-1))*C$15</f>
        <v>0</v>
      </c>
      <c r="D33" s="64">
        <f>($W32^(D$32-1))*D$15</f>
        <v>0</v>
      </c>
      <c r="E33" s="64">
        <f>($W32^(E$32-1))*E$15</f>
        <v>0</v>
      </c>
      <c r="F33" s="64">
        <f>($W32^(F$32-1))*F$15</f>
        <v>0</v>
      </c>
      <c r="G33" s="64">
        <f>($W32^(G$32-1))*G$15</f>
        <v>0</v>
      </c>
      <c r="H33" s="64">
        <f>($W32^(H$32-1))*H$15</f>
        <v>0</v>
      </c>
      <c r="I33" s="64">
        <f>($W32^(I$32-1))*I$15</f>
        <v>0</v>
      </c>
      <c r="J33" s="64">
        <f>($W32^(J$32-1))*J$15</f>
        <v>0</v>
      </c>
      <c r="K33" s="64">
        <f>($W32^(K$32-1))*K$15</f>
        <v>0</v>
      </c>
      <c r="L33" s="64">
        <f>($W32^(L$32-1))*L$15</f>
        <v>0</v>
      </c>
      <c r="M33" s="64">
        <f>($W32^(M$32-1))*M$15</f>
        <v>0</v>
      </c>
      <c r="N33" s="64">
        <f>($W32^(N$32-1))*N$15</f>
        <v>0</v>
      </c>
      <c r="O33" s="64">
        <f>($W32^(O$32-1))*O$15</f>
        <v>0</v>
      </c>
      <c r="P33" s="64">
        <f>($W32^(P$32-1))*P$15</f>
        <v>0</v>
      </c>
      <c r="Q33" s="64">
        <f>($W32^(Q$32-1))*Q$15</f>
        <v>0</v>
      </c>
      <c r="R33" s="64">
        <f>($W32^(R$32-1))*R$15</f>
        <v>0</v>
      </c>
      <c r="S33" s="64">
        <f>($W32^(S$32-1))*S$15</f>
        <v>0</v>
      </c>
      <c r="T33" s="64">
        <f>($W32^(T$32-1))*T$15</f>
        <v>0</v>
      </c>
      <c r="U33" s="64">
        <f>($W32^(U$32-1))*U$15</f>
        <v>0</v>
      </c>
      <c r="V33" s="64">
        <f>($W32^(V$32-1))*V$15</f>
        <v>0</v>
      </c>
      <c r="W33" s="46"/>
    </row>
    <row r="34" spans="1:23" x14ac:dyDescent="0.3">
      <c r="A34" s="38" t="s">
        <v>42</v>
      </c>
      <c r="B34" s="63">
        <f>($Y14*B$3)+($Z14*B$4)+($AA14*B$5)+($AB14*B$6)+($AC14*B$7)+($AD14*B$8)</f>
        <v>0</v>
      </c>
      <c r="C34" s="63">
        <f>($Y14*C$3)+($Z14*C$4)+($AA14*C$5)+($AB14*C$6)+($AC14*C$7)+($AD14*C$8)</f>
        <v>0</v>
      </c>
      <c r="D34" s="63">
        <f>($Y14*D$3)+($Z14*D$4)+($AA14*D$5)+($AB14*D$6)+($AC14*D$7)+($AD14*D$8)</f>
        <v>0</v>
      </c>
      <c r="E34" s="63">
        <f>($Y14*E$3)+($Z14*E$4)+($AA14*E$5)+($AB14*E$6)+($AC14*E$7)+($AD14*E$8)</f>
        <v>0</v>
      </c>
      <c r="F34" s="63">
        <f>($Y14*F$3)+($Z14*F$4)+($AA14*F$5)+($AB14*F$6)+($AC14*F$7)+($AD14*F$8)</f>
        <v>0</v>
      </c>
      <c r="G34" s="63">
        <f>($Y14*G$3)+($Z14*G$4)+($AA14*G$5)+($AB14*G$6)+($AC14*G$7)+($AD14*G$8)</f>
        <v>0</v>
      </c>
      <c r="H34" s="63">
        <f>($Y14*H$3)+($Z14*H$4)+($AA14*H$5)+($AB14*H$6)+($AC14*H$7)+($AD14*H$8)</f>
        <v>0</v>
      </c>
      <c r="I34" s="63">
        <f>($Y14*I$3)+($Z14*I$4)+($AA14*I$5)+($AB14*I$6)+($AC14*I$7)+($AD14*I$8)</f>
        <v>0</v>
      </c>
      <c r="J34" s="63">
        <f>($Y14*J$3)+($Z14*J$4)+($AA14*J$5)+($AB14*J$6)+($AC14*J$7)+($AD14*J$8)</f>
        <v>0</v>
      </c>
      <c r="K34" s="63">
        <f>($Y14*K$3)+($Z14*K$4)+($AA14*K$5)+($AB14*K$6)+($AC14*K$7)+($AD14*K$8)</f>
        <v>0</v>
      </c>
      <c r="L34" s="63">
        <f>($Y14*L$3)+($Z14*L$4)+($AA14*L$5)+($AB14*L$6)+($AC14*L$7)+($AD14*L$8)</f>
        <v>0</v>
      </c>
      <c r="M34" s="63">
        <f>($Y14*M$3)+($Z14*M$4)+($AA14*M$5)+($AB14*M$6)+($AC14*M$7)+($AD14*M$8)</f>
        <v>0</v>
      </c>
      <c r="N34" s="63">
        <f>($Y14*N$3)+($Z14*N$4)+($AA14*N$5)+($AB14*N$6)+($AC14*N$7)+($AD14*N$8)</f>
        <v>0</v>
      </c>
      <c r="O34" s="63">
        <f>($Y14*O$3)+($Z14*O$4)+($AA14*O$5)+($AB14*O$6)+($AC14*O$7)+($AD14*O$8)</f>
        <v>0</v>
      </c>
      <c r="P34" s="63">
        <f>($Y14*P$3)+($Z14*P$4)+($AA14*P$5)+($AB14*P$6)+($AC14*P$7)+($AD14*P$8)</f>
        <v>0</v>
      </c>
      <c r="Q34" s="63">
        <f>($Y14*Q$3)+($Z14*Q$4)+($AA14*Q$5)+($AB14*Q$6)+($AC14*Q$7)+($AD14*Q$8)</f>
        <v>0</v>
      </c>
      <c r="R34" s="63">
        <f>($Y14*R$3)+($Z14*R$4)+($AA14*R$5)+($AB14*R$6)+($AC14*R$7)+($AD14*R$8)</f>
        <v>0</v>
      </c>
      <c r="S34" s="63">
        <f>($Y14*S$3)+($Z14*S$4)+($AA14*S$5)+($AB14*S$6)+($AC14*S$7)+($AD14*S$8)</f>
        <v>0</v>
      </c>
      <c r="T34" s="63">
        <f>($Y14*T$3)+($Z14*T$4)+($AA14*T$5)+($AB14*T$6)+($AC14*T$7)+($AD14*T$8)</f>
        <v>0</v>
      </c>
      <c r="U34" s="63">
        <f>($Y14*U$3)+($Z14*U$4)+($AA14*U$5)+($AB14*U$6)+($AC14*U$7)+($AD14*U$8)</f>
        <v>0</v>
      </c>
      <c r="V34" s="63">
        <f>($Y14*V$3)+($Z14*V$4)+($AA14*V$5)+($AB14*V$6)+($AC14*V$7)+($AD14*V$8)</f>
        <v>0</v>
      </c>
      <c r="W34" s="45">
        <v>0.2</v>
      </c>
    </row>
    <row r="35" spans="1:23" x14ac:dyDescent="0.3">
      <c r="A35" s="39" t="s">
        <v>44</v>
      </c>
      <c r="B35" s="64">
        <f>($W34^(B$34-1))*B$15</f>
        <v>0</v>
      </c>
      <c r="C35" s="64">
        <f>($W34^(C$34-1))*C$15</f>
        <v>0</v>
      </c>
      <c r="D35" s="64">
        <f>($W34^(D$34-1))*D$15</f>
        <v>0</v>
      </c>
      <c r="E35" s="64">
        <f>($W34^(E$34-1))*E$15</f>
        <v>0</v>
      </c>
      <c r="F35" s="64">
        <f>($W34^(F$34-1))*F$15</f>
        <v>0</v>
      </c>
      <c r="G35" s="64">
        <f>($W34^(G$34-1))*G$15</f>
        <v>0</v>
      </c>
      <c r="H35" s="64">
        <f>($W34^(H$34-1))*H$15</f>
        <v>0</v>
      </c>
      <c r="I35" s="64">
        <f>($W34^(I$34-1))*I$15</f>
        <v>0</v>
      </c>
      <c r="J35" s="64">
        <f>($W34^(J$34-1))*J$15</f>
        <v>0</v>
      </c>
      <c r="K35" s="64">
        <f>($W34^(K$34-1))*K$15</f>
        <v>0</v>
      </c>
      <c r="L35" s="64">
        <f>($W34^(L$34-1))*L$15</f>
        <v>0</v>
      </c>
      <c r="M35" s="64">
        <f>($W34^(M$34-1))*M$15</f>
        <v>0</v>
      </c>
      <c r="N35" s="64">
        <f>($W34^(N$34-1))*N$15</f>
        <v>0</v>
      </c>
      <c r="O35" s="64">
        <f>($W34^(O$34-1))*O$15</f>
        <v>0</v>
      </c>
      <c r="P35" s="64">
        <f>($W34^(P$34-1))*P$15</f>
        <v>0</v>
      </c>
      <c r="Q35" s="64">
        <f>($W34^(Q$34-1))*Q$15</f>
        <v>0</v>
      </c>
      <c r="R35" s="64">
        <f>($W34^(R$34-1))*R$15</f>
        <v>0</v>
      </c>
      <c r="S35" s="64">
        <f>($W34^(S$34-1))*S$15</f>
        <v>0</v>
      </c>
      <c r="T35" s="64">
        <f>($W34^(T$34-1))*T$15</f>
        <v>0</v>
      </c>
      <c r="U35" s="64">
        <f>($W34^(U$34-1))*U$15</f>
        <v>0</v>
      </c>
      <c r="V35" s="64">
        <f>($W34^(V$34-1))*V$15</f>
        <v>0</v>
      </c>
      <c r="W35" s="46"/>
    </row>
    <row r="36" spans="1:23" x14ac:dyDescent="0.3">
      <c r="A36" s="38" t="s">
        <v>42</v>
      </c>
      <c r="B36" s="63">
        <f>($Y15*B$3)+($Z15*B$4)+($AA15*B$5)+($AB15*B$6)+($AC15*B$7)+($AD15*B$8)</f>
        <v>0</v>
      </c>
      <c r="C36" s="63">
        <f>($Y15*C$3)+($Z15*C$4)+($AA15*C$5)+($AB15*C$6)+($AC15*C$7)+($AD15*C$8)</f>
        <v>0</v>
      </c>
      <c r="D36" s="63">
        <f>($Y15*D$3)+($Z15*D$4)+($AA15*D$5)+($AB15*D$6)+($AC15*D$7)+($AD15*D$8)</f>
        <v>0</v>
      </c>
      <c r="E36" s="63">
        <f>($Y15*E$3)+($Z15*E$4)+($AA15*E$5)+($AB15*E$6)+($AC15*E$7)+($AD15*E$8)</f>
        <v>0</v>
      </c>
      <c r="F36" s="63">
        <f>($Y15*F$3)+($Z15*F$4)+($AA15*F$5)+($AB15*F$6)+($AC15*F$7)+($AD15*F$8)</f>
        <v>0</v>
      </c>
      <c r="G36" s="63">
        <f>($Y15*G$3)+($Z15*G$4)+($AA15*G$5)+($AB15*G$6)+($AC15*G$7)+($AD15*G$8)</f>
        <v>0</v>
      </c>
      <c r="H36" s="63">
        <f>($Y15*H$3)+($Z15*H$4)+($AA15*H$5)+($AB15*H$6)+($AC15*H$7)+($AD15*H$8)</f>
        <v>0</v>
      </c>
      <c r="I36" s="63">
        <f>($Y15*I$3)+($Z15*I$4)+($AA15*I$5)+($AB15*I$6)+($AC15*I$7)+($AD15*I$8)</f>
        <v>0</v>
      </c>
      <c r="J36" s="63">
        <f>($Y15*J$3)+($Z15*J$4)+($AA15*J$5)+($AB15*J$6)+($AC15*J$7)+($AD15*J$8)</f>
        <v>0</v>
      </c>
      <c r="K36" s="63">
        <f>($Y15*K$3)+($Z15*K$4)+($AA15*K$5)+($AB15*K$6)+($AC15*K$7)+($AD15*K$8)</f>
        <v>0</v>
      </c>
      <c r="L36" s="63">
        <f>($Y15*L$3)+($Z15*L$4)+($AA15*L$5)+($AB15*L$6)+($AC15*L$7)+($AD15*L$8)</f>
        <v>0</v>
      </c>
      <c r="M36" s="63">
        <f>($Y15*M$3)+($Z15*M$4)+($AA15*M$5)+($AB15*M$6)+($AC15*M$7)+($AD15*M$8)</f>
        <v>0</v>
      </c>
      <c r="N36" s="63">
        <f>($Y15*N$3)+($Z15*N$4)+($AA15*N$5)+($AB15*N$6)+($AC15*N$7)+($AD15*N$8)</f>
        <v>0</v>
      </c>
      <c r="O36" s="63">
        <f>($Y15*O$3)+($Z15*O$4)+($AA15*O$5)+($AB15*O$6)+($AC15*O$7)+($AD15*O$8)</f>
        <v>0</v>
      </c>
      <c r="P36" s="63">
        <f>($Y15*P$3)+($Z15*P$4)+($AA15*P$5)+($AB15*P$6)+($AC15*P$7)+($AD15*P$8)</f>
        <v>0</v>
      </c>
      <c r="Q36" s="63">
        <f>($Y15*Q$3)+($Z15*Q$4)+($AA15*Q$5)+($AB15*Q$6)+($AC15*Q$7)+($AD15*Q$8)</f>
        <v>0</v>
      </c>
      <c r="R36" s="63">
        <f>($Y15*R$3)+($Z15*R$4)+($AA15*R$5)+($AB15*R$6)+($AC15*R$7)+($AD15*R$8)</f>
        <v>0</v>
      </c>
      <c r="S36" s="63">
        <f>($Y15*S$3)+($Z15*S$4)+($AA15*S$5)+($AB15*S$6)+($AC15*S$7)+($AD15*S$8)</f>
        <v>0</v>
      </c>
      <c r="T36" s="63">
        <f>($Y15*T$3)+($Z15*T$4)+($AA15*T$5)+($AB15*T$6)+($AC15*T$7)+($AD15*T$8)</f>
        <v>0</v>
      </c>
      <c r="U36" s="63">
        <f>($Y15*U$3)+($Z15*U$4)+($AA15*U$5)+($AB15*U$6)+($AC15*U$7)+($AD15*U$8)</f>
        <v>0</v>
      </c>
      <c r="V36" s="63">
        <f>($Y15*V$3)+($Z15*V$4)+($AA15*V$5)+($AB15*V$6)+($AC15*V$7)+($AD15*V$8)</f>
        <v>0</v>
      </c>
      <c r="W36" s="45">
        <v>0.1</v>
      </c>
    </row>
    <row r="37" spans="1:23" x14ac:dyDescent="0.3">
      <c r="A37" s="39" t="s">
        <v>44</v>
      </c>
      <c r="B37" s="64">
        <f>($W36^(B$36-1))*B$15</f>
        <v>0</v>
      </c>
      <c r="C37" s="64">
        <f t="shared" ref="C37:U37" si="0">($W36^(C$36-1))*C$15</f>
        <v>0</v>
      </c>
      <c r="D37" s="64">
        <f t="shared" si="0"/>
        <v>0</v>
      </c>
      <c r="E37" s="64">
        <f t="shared" si="0"/>
        <v>0</v>
      </c>
      <c r="F37" s="64">
        <f t="shared" si="0"/>
        <v>0</v>
      </c>
      <c r="G37" s="64">
        <f t="shared" si="0"/>
        <v>0</v>
      </c>
      <c r="H37" s="64">
        <f t="shared" si="0"/>
        <v>0</v>
      </c>
      <c r="I37" s="64">
        <f t="shared" si="0"/>
        <v>0</v>
      </c>
      <c r="J37" s="64">
        <f t="shared" si="0"/>
        <v>0</v>
      </c>
      <c r="K37" s="64">
        <f t="shared" si="0"/>
        <v>0</v>
      </c>
      <c r="L37" s="64">
        <f t="shared" si="0"/>
        <v>0</v>
      </c>
      <c r="M37" s="64">
        <f t="shared" si="0"/>
        <v>0</v>
      </c>
      <c r="N37" s="64">
        <f t="shared" si="0"/>
        <v>0</v>
      </c>
      <c r="O37" s="64">
        <f t="shared" si="0"/>
        <v>0</v>
      </c>
      <c r="P37" s="64">
        <f t="shared" si="0"/>
        <v>0</v>
      </c>
      <c r="Q37" s="64">
        <f t="shared" si="0"/>
        <v>0</v>
      </c>
      <c r="R37" s="64">
        <f t="shared" si="0"/>
        <v>0</v>
      </c>
      <c r="S37" s="64">
        <f t="shared" si="0"/>
        <v>0</v>
      </c>
      <c r="T37" s="64">
        <f t="shared" si="0"/>
        <v>0</v>
      </c>
      <c r="U37" s="64">
        <f t="shared" si="0"/>
        <v>0</v>
      </c>
      <c r="V37" s="64">
        <f>($W36^(V$36-1))*V$15</f>
        <v>0</v>
      </c>
      <c r="W37" s="46"/>
    </row>
    <row r="38" spans="1:23" x14ac:dyDescent="0.3">
      <c r="B38" s="1"/>
      <c r="C38" s="1"/>
      <c r="D38" s="1"/>
      <c r="E38" s="1"/>
      <c r="F38" s="1"/>
      <c r="G38" s="1"/>
      <c r="H38" s="1"/>
      <c r="I38" s="1"/>
      <c r="J38" s="1"/>
      <c r="K38" s="1"/>
      <c r="L38" s="1"/>
      <c r="M38" s="1"/>
      <c r="N38" s="1"/>
      <c r="O38" s="1"/>
    </row>
    <row r="39" spans="1:23" x14ac:dyDescent="0.3">
      <c r="A39" s="36" t="s">
        <v>52</v>
      </c>
      <c r="B39" s="2" t="s">
        <v>0</v>
      </c>
      <c r="C39" s="2" t="s">
        <v>1</v>
      </c>
      <c r="D39" s="2" t="s">
        <v>2</v>
      </c>
      <c r="E39" s="2" t="s">
        <v>3</v>
      </c>
      <c r="F39" s="2" t="s">
        <v>4</v>
      </c>
      <c r="G39" s="2" t="s">
        <v>5</v>
      </c>
      <c r="H39" s="2" t="s">
        <v>6</v>
      </c>
      <c r="I39" s="2" t="s">
        <v>7</v>
      </c>
      <c r="J39" s="2" t="s">
        <v>8</v>
      </c>
      <c r="K39" s="2" t="s">
        <v>9</v>
      </c>
      <c r="L39" s="2" t="s">
        <v>10</v>
      </c>
      <c r="M39" s="2" t="s">
        <v>11</v>
      </c>
      <c r="N39" s="2" t="s">
        <v>12</v>
      </c>
      <c r="O39" s="2" t="s">
        <v>13</v>
      </c>
      <c r="P39" s="2" t="s">
        <v>14</v>
      </c>
      <c r="Q39" s="2" t="s">
        <v>15</v>
      </c>
      <c r="R39" s="2" t="s">
        <v>16</v>
      </c>
      <c r="S39" s="2" t="s">
        <v>17</v>
      </c>
      <c r="T39" s="2" t="s">
        <v>18</v>
      </c>
      <c r="U39" s="2" t="s">
        <v>19</v>
      </c>
      <c r="V39" s="2" t="s">
        <v>20</v>
      </c>
    </row>
    <row r="40" spans="1:23" x14ac:dyDescent="0.3">
      <c r="A40" s="40">
        <v>1</v>
      </c>
      <c r="B40" s="65">
        <f>B$15/B$9</f>
        <v>0</v>
      </c>
      <c r="C40" s="65">
        <f>C$15/C$9</f>
        <v>0</v>
      </c>
      <c r="D40" s="65">
        <f>D$15/D$9</f>
        <v>0</v>
      </c>
      <c r="E40" s="65">
        <f>E$15/E$9</f>
        <v>0</v>
      </c>
      <c r="F40" s="65">
        <f>F$15/F$9</f>
        <v>0</v>
      </c>
      <c r="G40" s="65">
        <f>G$15/G$9</f>
        <v>0</v>
      </c>
      <c r="H40" s="65">
        <f>H$15/H$9</f>
        <v>0</v>
      </c>
      <c r="I40" s="65">
        <f>I$15/I$9</f>
        <v>0</v>
      </c>
      <c r="J40" s="65">
        <f>J$15/J$9</f>
        <v>0</v>
      </c>
      <c r="K40" s="65">
        <f>K$15/K$9</f>
        <v>0</v>
      </c>
      <c r="L40" s="65">
        <f>L$15/L$9</f>
        <v>0</v>
      </c>
      <c r="M40" s="65">
        <f>M$15/M$9</f>
        <v>0</v>
      </c>
      <c r="N40" s="65">
        <f>N$15/N$9</f>
        <v>0</v>
      </c>
      <c r="O40" s="65">
        <f>O$15/O$9</f>
        <v>0</v>
      </c>
      <c r="P40" s="65">
        <f>P$15/P$9</f>
        <v>0</v>
      </c>
      <c r="Q40" s="65">
        <f>Q$15/Q$9</f>
        <v>0</v>
      </c>
      <c r="R40" s="65">
        <f>R$15/R$9</f>
        <v>0</v>
      </c>
      <c r="S40" s="65">
        <f>S$15/S$9</f>
        <v>0</v>
      </c>
      <c r="T40" s="65">
        <f>T$15/T$9</f>
        <v>0</v>
      </c>
      <c r="U40" s="65">
        <f>U$15/U$9</f>
        <v>0</v>
      </c>
      <c r="V40" s="66">
        <f>V$15/V$9</f>
        <v>0</v>
      </c>
    </row>
    <row r="41" spans="1:23" x14ac:dyDescent="0.3">
      <c r="A41" s="41">
        <v>0.9</v>
      </c>
      <c r="B41" s="65">
        <f>B21/B$9</f>
        <v>0</v>
      </c>
      <c r="C41" s="65">
        <f t="shared" ref="C41:U41" si="1">C21/C$9</f>
        <v>0</v>
      </c>
      <c r="D41" s="65">
        <f t="shared" si="1"/>
        <v>0</v>
      </c>
      <c r="E41" s="65">
        <f t="shared" si="1"/>
        <v>0</v>
      </c>
      <c r="F41" s="65">
        <f t="shared" si="1"/>
        <v>0</v>
      </c>
      <c r="G41" s="65">
        <f t="shared" si="1"/>
        <v>0</v>
      </c>
      <c r="H41" s="65">
        <f t="shared" si="1"/>
        <v>0</v>
      </c>
      <c r="I41" s="65">
        <f t="shared" si="1"/>
        <v>0</v>
      </c>
      <c r="J41" s="65">
        <f t="shared" si="1"/>
        <v>0</v>
      </c>
      <c r="K41" s="65">
        <f t="shared" si="1"/>
        <v>0</v>
      </c>
      <c r="L41" s="65">
        <f t="shared" si="1"/>
        <v>0</v>
      </c>
      <c r="M41" s="65">
        <f t="shared" si="1"/>
        <v>0</v>
      </c>
      <c r="N41" s="65">
        <f t="shared" si="1"/>
        <v>0</v>
      </c>
      <c r="O41" s="65">
        <f t="shared" si="1"/>
        <v>0</v>
      </c>
      <c r="P41" s="65">
        <f t="shared" si="1"/>
        <v>0</v>
      </c>
      <c r="Q41" s="65">
        <f t="shared" si="1"/>
        <v>0</v>
      </c>
      <c r="R41" s="65">
        <f t="shared" si="1"/>
        <v>0</v>
      </c>
      <c r="S41" s="65">
        <f t="shared" si="1"/>
        <v>0</v>
      </c>
      <c r="T41" s="65">
        <f t="shared" si="1"/>
        <v>0</v>
      </c>
      <c r="U41" s="65">
        <f t="shared" si="1"/>
        <v>0</v>
      </c>
      <c r="V41" s="66">
        <f>V21/V$9</f>
        <v>0</v>
      </c>
    </row>
    <row r="42" spans="1:23" x14ac:dyDescent="0.3">
      <c r="A42" s="41">
        <v>0.8</v>
      </c>
      <c r="B42" s="65">
        <f>B23/B$9</f>
        <v>0</v>
      </c>
      <c r="C42" s="65">
        <f t="shared" ref="C42:U42" si="2">C23/C$9</f>
        <v>0</v>
      </c>
      <c r="D42" s="65">
        <f t="shared" si="2"/>
        <v>0</v>
      </c>
      <c r="E42" s="65">
        <f t="shared" si="2"/>
        <v>0</v>
      </c>
      <c r="F42" s="65">
        <f t="shared" si="2"/>
        <v>0</v>
      </c>
      <c r="G42" s="65">
        <f t="shared" si="2"/>
        <v>0</v>
      </c>
      <c r="H42" s="65">
        <f t="shared" si="2"/>
        <v>0</v>
      </c>
      <c r="I42" s="65">
        <f t="shared" si="2"/>
        <v>0</v>
      </c>
      <c r="J42" s="65">
        <f t="shared" si="2"/>
        <v>0</v>
      </c>
      <c r="K42" s="65">
        <f t="shared" si="2"/>
        <v>0</v>
      </c>
      <c r="L42" s="65">
        <f t="shared" si="2"/>
        <v>0</v>
      </c>
      <c r="M42" s="65">
        <f t="shared" si="2"/>
        <v>0</v>
      </c>
      <c r="N42" s="65">
        <f t="shared" si="2"/>
        <v>0</v>
      </c>
      <c r="O42" s="65">
        <f t="shared" si="2"/>
        <v>0</v>
      </c>
      <c r="P42" s="65">
        <f t="shared" si="2"/>
        <v>0</v>
      </c>
      <c r="Q42" s="65">
        <f t="shared" si="2"/>
        <v>0</v>
      </c>
      <c r="R42" s="65">
        <f t="shared" si="2"/>
        <v>0</v>
      </c>
      <c r="S42" s="65">
        <f t="shared" si="2"/>
        <v>0</v>
      </c>
      <c r="T42" s="65">
        <f t="shared" si="2"/>
        <v>0</v>
      </c>
      <c r="U42" s="65">
        <f t="shared" si="2"/>
        <v>0</v>
      </c>
      <c r="V42" s="66">
        <f>V23/V$9</f>
        <v>0</v>
      </c>
    </row>
    <row r="43" spans="1:23" x14ac:dyDescent="0.3">
      <c r="A43" s="42">
        <v>0.7</v>
      </c>
      <c r="B43" s="65">
        <f>B25/B$9</f>
        <v>0</v>
      </c>
      <c r="C43" s="65">
        <f t="shared" ref="C43:U43" si="3">C25/C$9</f>
        <v>0</v>
      </c>
      <c r="D43" s="65">
        <f t="shared" si="3"/>
        <v>0</v>
      </c>
      <c r="E43" s="65">
        <f t="shared" si="3"/>
        <v>0</v>
      </c>
      <c r="F43" s="65">
        <f t="shared" si="3"/>
        <v>0</v>
      </c>
      <c r="G43" s="65">
        <f t="shared" si="3"/>
        <v>0</v>
      </c>
      <c r="H43" s="65">
        <f t="shared" si="3"/>
        <v>0</v>
      </c>
      <c r="I43" s="65">
        <f t="shared" si="3"/>
        <v>0</v>
      </c>
      <c r="J43" s="65">
        <f t="shared" si="3"/>
        <v>0</v>
      </c>
      <c r="K43" s="65">
        <f t="shared" si="3"/>
        <v>0</v>
      </c>
      <c r="L43" s="65">
        <f t="shared" si="3"/>
        <v>0</v>
      </c>
      <c r="M43" s="65">
        <f t="shared" si="3"/>
        <v>0</v>
      </c>
      <c r="N43" s="65">
        <f t="shared" si="3"/>
        <v>0</v>
      </c>
      <c r="O43" s="65">
        <f t="shared" si="3"/>
        <v>0</v>
      </c>
      <c r="P43" s="65">
        <f t="shared" si="3"/>
        <v>0</v>
      </c>
      <c r="Q43" s="65">
        <f t="shared" si="3"/>
        <v>0</v>
      </c>
      <c r="R43" s="65">
        <f t="shared" si="3"/>
        <v>0</v>
      </c>
      <c r="S43" s="65">
        <f t="shared" si="3"/>
        <v>0</v>
      </c>
      <c r="T43" s="65">
        <f t="shared" si="3"/>
        <v>0</v>
      </c>
      <c r="U43" s="65">
        <f t="shared" si="3"/>
        <v>0</v>
      </c>
      <c r="V43" s="66">
        <f>V25/V$9</f>
        <v>0</v>
      </c>
    </row>
    <row r="44" spans="1:23" x14ac:dyDescent="0.3">
      <c r="A44" s="41">
        <v>0.6</v>
      </c>
      <c r="B44" s="65">
        <f>B27/B$9</f>
        <v>0</v>
      </c>
      <c r="C44" s="65">
        <f t="shared" ref="C44:U44" si="4">C27/C$9</f>
        <v>0</v>
      </c>
      <c r="D44" s="65">
        <f t="shared" si="4"/>
        <v>0</v>
      </c>
      <c r="E44" s="65">
        <f t="shared" si="4"/>
        <v>0</v>
      </c>
      <c r="F44" s="65">
        <f t="shared" si="4"/>
        <v>0</v>
      </c>
      <c r="G44" s="65">
        <f t="shared" si="4"/>
        <v>0</v>
      </c>
      <c r="H44" s="65">
        <f t="shared" si="4"/>
        <v>0</v>
      </c>
      <c r="I44" s="65">
        <f t="shared" si="4"/>
        <v>0</v>
      </c>
      <c r="J44" s="65">
        <f t="shared" si="4"/>
        <v>0</v>
      </c>
      <c r="K44" s="65">
        <f t="shared" si="4"/>
        <v>0</v>
      </c>
      <c r="L44" s="65">
        <f t="shared" si="4"/>
        <v>0</v>
      </c>
      <c r="M44" s="65">
        <f t="shared" si="4"/>
        <v>0</v>
      </c>
      <c r="N44" s="65">
        <f t="shared" si="4"/>
        <v>0</v>
      </c>
      <c r="O44" s="65">
        <f t="shared" si="4"/>
        <v>0</v>
      </c>
      <c r="P44" s="65">
        <f t="shared" si="4"/>
        <v>0</v>
      </c>
      <c r="Q44" s="65">
        <f t="shared" si="4"/>
        <v>0</v>
      </c>
      <c r="R44" s="65">
        <f t="shared" si="4"/>
        <v>0</v>
      </c>
      <c r="S44" s="65">
        <f t="shared" si="4"/>
        <v>0</v>
      </c>
      <c r="T44" s="65">
        <f t="shared" si="4"/>
        <v>0</v>
      </c>
      <c r="U44" s="65">
        <f t="shared" si="4"/>
        <v>0</v>
      </c>
      <c r="V44" s="66">
        <f>V27/V$9</f>
        <v>0</v>
      </c>
    </row>
    <row r="45" spans="1:23" x14ac:dyDescent="0.3">
      <c r="A45" s="41">
        <v>0.5</v>
      </c>
      <c r="B45" s="65">
        <f>B29/B$9</f>
        <v>0</v>
      </c>
      <c r="C45" s="65">
        <f t="shared" ref="C45:U45" si="5">C29/C$9</f>
        <v>0</v>
      </c>
      <c r="D45" s="65">
        <f t="shared" si="5"/>
        <v>0</v>
      </c>
      <c r="E45" s="65">
        <f t="shared" si="5"/>
        <v>0</v>
      </c>
      <c r="F45" s="65">
        <f t="shared" si="5"/>
        <v>0</v>
      </c>
      <c r="G45" s="65">
        <f t="shared" si="5"/>
        <v>0</v>
      </c>
      <c r="H45" s="65">
        <f t="shared" si="5"/>
        <v>0</v>
      </c>
      <c r="I45" s="65">
        <f t="shared" si="5"/>
        <v>0</v>
      </c>
      <c r="J45" s="65">
        <f t="shared" si="5"/>
        <v>0</v>
      </c>
      <c r="K45" s="65">
        <f t="shared" si="5"/>
        <v>0</v>
      </c>
      <c r="L45" s="65">
        <f t="shared" si="5"/>
        <v>0</v>
      </c>
      <c r="M45" s="65">
        <f t="shared" si="5"/>
        <v>0</v>
      </c>
      <c r="N45" s="65">
        <f t="shared" si="5"/>
        <v>0</v>
      </c>
      <c r="O45" s="65">
        <f t="shared" si="5"/>
        <v>0</v>
      </c>
      <c r="P45" s="65">
        <f t="shared" si="5"/>
        <v>0</v>
      </c>
      <c r="Q45" s="65">
        <f t="shared" si="5"/>
        <v>0</v>
      </c>
      <c r="R45" s="65">
        <f t="shared" si="5"/>
        <v>0</v>
      </c>
      <c r="S45" s="65">
        <f t="shared" si="5"/>
        <v>0</v>
      </c>
      <c r="T45" s="65">
        <f t="shared" si="5"/>
        <v>0</v>
      </c>
      <c r="U45" s="65">
        <f t="shared" si="5"/>
        <v>0</v>
      </c>
      <c r="V45" s="66">
        <f>V29/V$9</f>
        <v>0</v>
      </c>
    </row>
    <row r="46" spans="1:23" x14ac:dyDescent="0.3">
      <c r="A46" s="42">
        <v>0.4</v>
      </c>
      <c r="B46" s="65">
        <f>B31/B$9</f>
        <v>0</v>
      </c>
      <c r="C46" s="65">
        <f t="shared" ref="C46:U46" si="6">C31/C$9</f>
        <v>0</v>
      </c>
      <c r="D46" s="65">
        <f t="shared" si="6"/>
        <v>0</v>
      </c>
      <c r="E46" s="65">
        <f t="shared" si="6"/>
        <v>0</v>
      </c>
      <c r="F46" s="65">
        <f t="shared" si="6"/>
        <v>0</v>
      </c>
      <c r="G46" s="65">
        <f t="shared" si="6"/>
        <v>0</v>
      </c>
      <c r="H46" s="65">
        <f t="shared" si="6"/>
        <v>0</v>
      </c>
      <c r="I46" s="65">
        <f t="shared" si="6"/>
        <v>0</v>
      </c>
      <c r="J46" s="65">
        <f t="shared" si="6"/>
        <v>0</v>
      </c>
      <c r="K46" s="65">
        <f t="shared" si="6"/>
        <v>0</v>
      </c>
      <c r="L46" s="65">
        <f t="shared" si="6"/>
        <v>0</v>
      </c>
      <c r="M46" s="65">
        <f t="shared" si="6"/>
        <v>0</v>
      </c>
      <c r="N46" s="65">
        <f t="shared" si="6"/>
        <v>0</v>
      </c>
      <c r="O46" s="65">
        <f t="shared" si="6"/>
        <v>0</v>
      </c>
      <c r="P46" s="65">
        <f t="shared" si="6"/>
        <v>0</v>
      </c>
      <c r="Q46" s="65">
        <f t="shared" si="6"/>
        <v>0</v>
      </c>
      <c r="R46" s="65">
        <f t="shared" si="6"/>
        <v>0</v>
      </c>
      <c r="S46" s="65">
        <f t="shared" si="6"/>
        <v>0</v>
      </c>
      <c r="T46" s="65">
        <f t="shared" si="6"/>
        <v>0</v>
      </c>
      <c r="U46" s="65">
        <f t="shared" si="6"/>
        <v>0</v>
      </c>
      <c r="V46" s="66">
        <f>V31/V$9</f>
        <v>0</v>
      </c>
    </row>
    <row r="47" spans="1:23" x14ac:dyDescent="0.3">
      <c r="A47" s="41">
        <v>0.3</v>
      </c>
      <c r="B47" s="65">
        <f>B33/B$9</f>
        <v>0</v>
      </c>
      <c r="C47" s="65">
        <f t="shared" ref="C47:U47" si="7">C33/C$9</f>
        <v>0</v>
      </c>
      <c r="D47" s="65">
        <f t="shared" si="7"/>
        <v>0</v>
      </c>
      <c r="E47" s="65">
        <f t="shared" si="7"/>
        <v>0</v>
      </c>
      <c r="F47" s="65">
        <f t="shared" si="7"/>
        <v>0</v>
      </c>
      <c r="G47" s="65">
        <f t="shared" si="7"/>
        <v>0</v>
      </c>
      <c r="H47" s="65">
        <f t="shared" si="7"/>
        <v>0</v>
      </c>
      <c r="I47" s="65">
        <f t="shared" si="7"/>
        <v>0</v>
      </c>
      <c r="J47" s="65">
        <f t="shared" si="7"/>
        <v>0</v>
      </c>
      <c r="K47" s="65">
        <f t="shared" si="7"/>
        <v>0</v>
      </c>
      <c r="L47" s="65">
        <f t="shared" si="7"/>
        <v>0</v>
      </c>
      <c r="M47" s="65">
        <f t="shared" si="7"/>
        <v>0</v>
      </c>
      <c r="N47" s="65">
        <f t="shared" si="7"/>
        <v>0</v>
      </c>
      <c r="O47" s="65">
        <f t="shared" si="7"/>
        <v>0</v>
      </c>
      <c r="P47" s="65">
        <f t="shared" si="7"/>
        <v>0</v>
      </c>
      <c r="Q47" s="65">
        <f t="shared" si="7"/>
        <v>0</v>
      </c>
      <c r="R47" s="65">
        <f t="shared" si="7"/>
        <v>0</v>
      </c>
      <c r="S47" s="65">
        <f t="shared" si="7"/>
        <v>0</v>
      </c>
      <c r="T47" s="65">
        <f t="shared" si="7"/>
        <v>0</v>
      </c>
      <c r="U47" s="65">
        <f t="shared" si="7"/>
        <v>0</v>
      </c>
      <c r="V47" s="66">
        <f>V33/V$9</f>
        <v>0</v>
      </c>
    </row>
    <row r="48" spans="1:23" x14ac:dyDescent="0.3">
      <c r="A48" s="41">
        <v>0.2</v>
      </c>
      <c r="B48" s="65">
        <f>B35/B$9</f>
        <v>0</v>
      </c>
      <c r="C48" s="65">
        <f t="shared" ref="C48:U48" si="8">C35/C$9</f>
        <v>0</v>
      </c>
      <c r="D48" s="65">
        <f t="shared" si="8"/>
        <v>0</v>
      </c>
      <c r="E48" s="65">
        <f t="shared" si="8"/>
        <v>0</v>
      </c>
      <c r="F48" s="65">
        <f t="shared" si="8"/>
        <v>0</v>
      </c>
      <c r="G48" s="65">
        <f t="shared" si="8"/>
        <v>0</v>
      </c>
      <c r="H48" s="65">
        <f t="shared" si="8"/>
        <v>0</v>
      </c>
      <c r="I48" s="65">
        <f t="shared" si="8"/>
        <v>0</v>
      </c>
      <c r="J48" s="65">
        <f t="shared" si="8"/>
        <v>0</v>
      </c>
      <c r="K48" s="65">
        <f t="shared" si="8"/>
        <v>0</v>
      </c>
      <c r="L48" s="65">
        <f t="shared" si="8"/>
        <v>0</v>
      </c>
      <c r="M48" s="65">
        <f t="shared" si="8"/>
        <v>0</v>
      </c>
      <c r="N48" s="65">
        <f t="shared" si="8"/>
        <v>0</v>
      </c>
      <c r="O48" s="65">
        <f t="shared" si="8"/>
        <v>0</v>
      </c>
      <c r="P48" s="65">
        <f t="shared" si="8"/>
        <v>0</v>
      </c>
      <c r="Q48" s="65">
        <f t="shared" si="8"/>
        <v>0</v>
      </c>
      <c r="R48" s="65">
        <f t="shared" si="8"/>
        <v>0</v>
      </c>
      <c r="S48" s="65">
        <f t="shared" si="8"/>
        <v>0</v>
      </c>
      <c r="T48" s="65">
        <f t="shared" si="8"/>
        <v>0</v>
      </c>
      <c r="U48" s="65">
        <f t="shared" si="8"/>
        <v>0</v>
      </c>
      <c r="V48" s="66">
        <f>V35/V$9</f>
        <v>0</v>
      </c>
    </row>
    <row r="49" spans="1:22" x14ac:dyDescent="0.3">
      <c r="A49" s="43">
        <v>0.1</v>
      </c>
      <c r="B49" s="67">
        <f>B37/B$9</f>
        <v>0</v>
      </c>
      <c r="C49" s="67">
        <f t="shared" ref="C49:U49" si="9">C37/C$9</f>
        <v>0</v>
      </c>
      <c r="D49" s="67">
        <f t="shared" si="9"/>
        <v>0</v>
      </c>
      <c r="E49" s="67">
        <f t="shared" si="9"/>
        <v>0</v>
      </c>
      <c r="F49" s="67">
        <f t="shared" si="9"/>
        <v>0</v>
      </c>
      <c r="G49" s="67">
        <f t="shared" si="9"/>
        <v>0</v>
      </c>
      <c r="H49" s="67">
        <f t="shared" si="9"/>
        <v>0</v>
      </c>
      <c r="I49" s="67">
        <f t="shared" si="9"/>
        <v>0</v>
      </c>
      <c r="J49" s="67">
        <f t="shared" si="9"/>
        <v>0</v>
      </c>
      <c r="K49" s="67">
        <f t="shared" si="9"/>
        <v>0</v>
      </c>
      <c r="L49" s="67">
        <f t="shared" si="9"/>
        <v>0</v>
      </c>
      <c r="M49" s="67">
        <f t="shared" si="9"/>
        <v>0</v>
      </c>
      <c r="N49" s="67">
        <f t="shared" si="9"/>
        <v>0</v>
      </c>
      <c r="O49" s="67">
        <f t="shared" si="9"/>
        <v>0</v>
      </c>
      <c r="P49" s="67">
        <f t="shared" si="9"/>
        <v>0</v>
      </c>
      <c r="Q49" s="67">
        <f t="shared" si="9"/>
        <v>0</v>
      </c>
      <c r="R49" s="67">
        <f t="shared" si="9"/>
        <v>0</v>
      </c>
      <c r="S49" s="67">
        <f t="shared" si="9"/>
        <v>0</v>
      </c>
      <c r="T49" s="67">
        <f t="shared" si="9"/>
        <v>0</v>
      </c>
      <c r="U49" s="67">
        <f t="shared" si="9"/>
        <v>0</v>
      </c>
      <c r="V49" s="68">
        <f>V37/V$9</f>
        <v>0</v>
      </c>
    </row>
    <row r="50" spans="1:22" x14ac:dyDescent="0.3">
      <c r="A50" s="29"/>
      <c r="B50" s="29"/>
      <c r="C50" s="29"/>
      <c r="D50" s="29"/>
      <c r="E50" s="29"/>
      <c r="F50" s="29"/>
      <c r="G50" s="29"/>
      <c r="H50" s="29"/>
      <c r="I50" s="29"/>
      <c r="J50" s="29"/>
      <c r="K50" s="29"/>
      <c r="L50" s="29"/>
      <c r="M50" s="29"/>
      <c r="N50" s="29"/>
      <c r="O50" s="29"/>
      <c r="P50" s="29"/>
      <c r="Q50" s="29"/>
      <c r="R50" s="29"/>
      <c r="S50" s="29"/>
      <c r="T50" s="29"/>
      <c r="U50" s="29"/>
      <c r="V50" s="29"/>
    </row>
    <row r="51" spans="1:22" x14ac:dyDescent="0.3">
      <c r="K51" s="10"/>
    </row>
  </sheetData>
  <mergeCells count="19">
    <mergeCell ref="W24:W25"/>
    <mergeCell ref="Z25:AE25"/>
    <mergeCell ref="A1:A2"/>
    <mergeCell ref="B1:V1"/>
    <mergeCell ref="X3:Y3"/>
    <mergeCell ref="X4:Y4"/>
    <mergeCell ref="X16:AD16"/>
    <mergeCell ref="Y19:AC19"/>
    <mergeCell ref="W20:W21"/>
    <mergeCell ref="Z20:AE20"/>
    <mergeCell ref="W22:W23"/>
    <mergeCell ref="Z22:AE22"/>
    <mergeCell ref="Z23:AE23"/>
    <mergeCell ref="W26:W27"/>
    <mergeCell ref="W28:W29"/>
    <mergeCell ref="W30:W31"/>
    <mergeCell ref="W32:W33"/>
    <mergeCell ref="W34:W35"/>
    <mergeCell ref="W36:W37"/>
  </mergeCells>
  <phoneticPr fontId="9"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70"/>
  <sheetViews>
    <sheetView zoomScale="55" zoomScaleNormal="55" workbookViewId="0">
      <selection activeCell="X62" sqref="X62"/>
    </sheetView>
  </sheetViews>
  <sheetFormatPr defaultRowHeight="14.4" x14ac:dyDescent="0.3"/>
  <cols>
    <col min="1" max="1" width="20.44140625" customWidth="1"/>
    <col min="2" max="4" width="13.44140625" bestFit="1" customWidth="1"/>
    <col min="5" max="5" width="13.88671875" bestFit="1" customWidth="1"/>
    <col min="6" max="6" width="13.44140625" bestFit="1" customWidth="1"/>
    <col min="7" max="12" width="13.88671875" bestFit="1" customWidth="1"/>
    <col min="13" max="13" width="13.44140625" bestFit="1" customWidth="1"/>
    <col min="14" max="19" width="13.88671875" bestFit="1" customWidth="1"/>
    <col min="20" max="20" width="13.44140625" bestFit="1" customWidth="1"/>
    <col min="21" max="22" width="13.88671875" bestFit="1" customWidth="1"/>
    <col min="23" max="23" width="11.44140625" customWidth="1"/>
    <col min="25" max="25" width="12.5546875" customWidth="1"/>
    <col min="31" max="31" width="14.44140625" customWidth="1"/>
    <col min="35" max="35" width="13.33203125" customWidth="1"/>
  </cols>
  <sheetData>
    <row r="1" spans="1:30" x14ac:dyDescent="0.3">
      <c r="A1" s="52" t="s">
        <v>29</v>
      </c>
      <c r="B1" s="53" t="s">
        <v>28</v>
      </c>
      <c r="C1" s="54"/>
      <c r="D1" s="54"/>
      <c r="E1" s="54"/>
      <c r="F1" s="54"/>
      <c r="G1" s="54"/>
      <c r="H1" s="54"/>
      <c r="I1" s="54"/>
      <c r="J1" s="54"/>
      <c r="K1" s="54"/>
      <c r="L1" s="54"/>
      <c r="M1" s="54"/>
      <c r="N1" s="54"/>
      <c r="O1" s="54"/>
      <c r="P1" s="54"/>
      <c r="Q1" s="54"/>
      <c r="R1" s="54"/>
      <c r="S1" s="54"/>
      <c r="T1" s="54"/>
      <c r="U1" s="54"/>
      <c r="V1" s="54"/>
    </row>
    <row r="2" spans="1:30" x14ac:dyDescent="0.3">
      <c r="A2" s="52"/>
      <c r="B2" s="7" t="s">
        <v>0</v>
      </c>
      <c r="C2" s="2" t="s">
        <v>1</v>
      </c>
      <c r="D2" s="2" t="s">
        <v>2</v>
      </c>
      <c r="E2" s="2" t="s">
        <v>3</v>
      </c>
      <c r="F2" s="2" t="s">
        <v>4</v>
      </c>
      <c r="G2" s="2" t="s">
        <v>5</v>
      </c>
      <c r="H2" s="2" t="s">
        <v>6</v>
      </c>
      <c r="I2" s="2" t="s">
        <v>7</v>
      </c>
      <c r="J2" s="2" t="s">
        <v>8</v>
      </c>
      <c r="K2" s="2" t="s">
        <v>9</v>
      </c>
      <c r="L2" s="2" t="s">
        <v>10</v>
      </c>
      <c r="M2" s="2" t="s">
        <v>11</v>
      </c>
      <c r="N2" s="2" t="s">
        <v>12</v>
      </c>
      <c r="O2" s="2" t="s">
        <v>13</v>
      </c>
      <c r="P2" s="2" t="s">
        <v>14</v>
      </c>
      <c r="Q2" s="2" t="s">
        <v>15</v>
      </c>
      <c r="R2" s="2" t="s">
        <v>16</v>
      </c>
      <c r="S2" s="2" t="s">
        <v>17</v>
      </c>
      <c r="T2" s="2" t="s">
        <v>18</v>
      </c>
      <c r="U2" s="2" t="s">
        <v>19</v>
      </c>
      <c r="V2" s="2" t="s">
        <v>20</v>
      </c>
      <c r="X2" s="13" t="s">
        <v>31</v>
      </c>
      <c r="Y2" s="12"/>
    </row>
    <row r="3" spans="1:30" x14ac:dyDescent="0.3">
      <c r="A3" s="8" t="s">
        <v>21</v>
      </c>
      <c r="B3" s="3">
        <v>9.9999999999999995E-8</v>
      </c>
      <c r="C3" s="3">
        <v>1E-4</v>
      </c>
      <c r="D3" s="3">
        <v>1E-4</v>
      </c>
      <c r="E3" s="3">
        <v>6.9999999999999999E-6</v>
      </c>
      <c r="F3" s="3">
        <v>1.0000000000000001E-5</v>
      </c>
      <c r="G3" s="3">
        <v>4.0000000000000003E-5</v>
      </c>
      <c r="H3" s="3">
        <v>6.9999999999999994E-5</v>
      </c>
      <c r="I3" s="3">
        <v>5.0000000000000001E-4</v>
      </c>
      <c r="J3" s="3">
        <v>3.8E-3</v>
      </c>
      <c r="K3" s="3">
        <v>6.9999999999999999E-4</v>
      </c>
      <c r="L3" s="3">
        <v>9.5E-4</v>
      </c>
      <c r="M3" s="3">
        <v>1.4999999999999999E-2</v>
      </c>
      <c r="N3" s="3">
        <v>2E-3</v>
      </c>
      <c r="O3" s="3">
        <v>3.0000000000000001E-3</v>
      </c>
      <c r="P3" s="3">
        <v>4.0000000000000001E-3</v>
      </c>
      <c r="Q3" s="3">
        <v>7.365E-3</v>
      </c>
      <c r="R3" s="3">
        <v>6.4999999999999997E-3</v>
      </c>
      <c r="S3" s="3">
        <v>8.9999999999999993E-3</v>
      </c>
      <c r="T3" s="3">
        <v>1.4999999999999999E-2</v>
      </c>
      <c r="U3" s="3">
        <v>2.3E-2</v>
      </c>
      <c r="V3" s="4">
        <v>0.03</v>
      </c>
      <c r="X3" s="49" t="s">
        <v>30</v>
      </c>
      <c r="Y3" s="51"/>
    </row>
    <row r="4" spans="1:30" x14ac:dyDescent="0.3">
      <c r="A4" s="8" t="s">
        <v>23</v>
      </c>
      <c r="B4" s="3">
        <v>4.0000000000000002E-4</v>
      </c>
      <c r="C4" s="3">
        <v>2.8249999999999998E-3</v>
      </c>
      <c r="D4" s="3">
        <v>2.8249999999999998E-3</v>
      </c>
      <c r="E4" s="3">
        <v>5.3499999999999999E-5</v>
      </c>
      <c r="F4" s="3">
        <v>2.5999999999999999E-3</v>
      </c>
      <c r="G4" s="3">
        <v>6.4999999999999997E-3</v>
      </c>
      <c r="H4" s="3">
        <v>1.0267E-2</v>
      </c>
      <c r="I4" s="3">
        <v>1.7749999999999998E-2</v>
      </c>
      <c r="J4" s="3">
        <v>2.7224999999999999E-2</v>
      </c>
      <c r="K4" s="3">
        <v>1.7999999999999999E-2</v>
      </c>
      <c r="L4" s="3">
        <v>2.1499999999999998E-2</v>
      </c>
      <c r="M4" s="3">
        <v>8.2000000000000003E-2</v>
      </c>
      <c r="N4" s="3">
        <v>2.8000000000000001E-2</v>
      </c>
      <c r="O4" s="3">
        <v>3.5000000000000003E-2</v>
      </c>
      <c r="P4" s="3">
        <v>4.1000000000000002E-2</v>
      </c>
      <c r="Q4" s="3">
        <v>9.35E-2</v>
      </c>
      <c r="R4" s="3">
        <v>0.05</v>
      </c>
      <c r="S4" s="3">
        <v>6.3917000000000002E-2</v>
      </c>
      <c r="T4" s="3">
        <v>7.8E-2</v>
      </c>
      <c r="U4" s="3">
        <v>9.3917E-2</v>
      </c>
      <c r="V4" s="4">
        <v>0.1</v>
      </c>
    </row>
    <row r="5" spans="1:30" x14ac:dyDescent="0.3">
      <c r="A5" s="8" t="s">
        <v>24</v>
      </c>
      <c r="B5" s="3">
        <v>1.4E-2</v>
      </c>
      <c r="C5" s="3">
        <v>6.0499999999999998E-3</v>
      </c>
      <c r="D5" s="3">
        <v>6.0499999999999998E-3</v>
      </c>
      <c r="E5" s="3">
        <v>5.0250000000000003E-2</v>
      </c>
      <c r="F5" s="3">
        <v>8.8999999999999996E-2</v>
      </c>
      <c r="G5" s="3">
        <v>0.13350000000000001</v>
      </c>
      <c r="H5" s="3">
        <v>0.17799999999999999</v>
      </c>
      <c r="I5" s="3">
        <v>0.19750000000000001</v>
      </c>
      <c r="J5" s="3">
        <v>0.21149999999999999</v>
      </c>
      <c r="K5" s="3">
        <v>0.3775</v>
      </c>
      <c r="L5" s="3">
        <v>0.45800000000000002</v>
      </c>
      <c r="M5" s="3">
        <v>0.39550000000000002</v>
      </c>
      <c r="N5" s="3">
        <v>0.48699999999999999</v>
      </c>
      <c r="O5" s="3">
        <v>0.51600000000000001</v>
      </c>
      <c r="P5" s="3">
        <v>0.54549999999999998</v>
      </c>
      <c r="Q5" s="3">
        <v>0.41199999999999998</v>
      </c>
      <c r="R5" s="3">
        <v>0.60299999999999998</v>
      </c>
      <c r="S5" s="3">
        <v>0.66</v>
      </c>
      <c r="T5" s="3">
        <v>0.66</v>
      </c>
      <c r="U5" s="3">
        <v>0.51649999999999996</v>
      </c>
      <c r="V5" s="4">
        <v>0.53600000000000003</v>
      </c>
      <c r="X5" s="10"/>
      <c r="Y5" s="10"/>
    </row>
    <row r="6" spans="1:30" ht="15" thickBot="1" x14ac:dyDescent="0.35">
      <c r="A6" s="8" t="s">
        <v>26</v>
      </c>
      <c r="B6" s="3">
        <v>1.2999999999999999E-2</v>
      </c>
      <c r="C6" s="3">
        <v>0.01</v>
      </c>
      <c r="D6" s="3">
        <v>0.01</v>
      </c>
      <c r="E6" s="3">
        <v>5.9999999999999995E-4</v>
      </c>
      <c r="F6" s="3">
        <v>5.9999999999999995E-4</v>
      </c>
      <c r="G6" s="3">
        <v>5.9999999999999995E-4</v>
      </c>
      <c r="H6" s="3">
        <v>5.9999999999999995E-4</v>
      </c>
      <c r="I6" s="3">
        <v>7.0000000000000007E-2</v>
      </c>
      <c r="J6" s="3">
        <v>3.0000000000000001E-3</v>
      </c>
      <c r="K6" s="3">
        <v>5.9999999999999995E-4</v>
      </c>
      <c r="L6" s="3">
        <v>5.9999999999999995E-4</v>
      </c>
      <c r="M6" s="3">
        <v>0.15</v>
      </c>
      <c r="N6" s="3">
        <v>8.9999999999999998E-4</v>
      </c>
      <c r="O6" s="3">
        <v>1.1999999999999999E-3</v>
      </c>
      <c r="P6" s="3">
        <v>1.5E-3</v>
      </c>
      <c r="Q6" s="3">
        <v>2E-3</v>
      </c>
      <c r="R6" s="3">
        <v>2.2499999999999998E-3</v>
      </c>
      <c r="S6" s="3">
        <v>3.0000000000000001E-3</v>
      </c>
      <c r="T6" s="3">
        <v>3.7499999999999999E-3</v>
      </c>
      <c r="U6" s="3">
        <v>4.4999999999999997E-3</v>
      </c>
      <c r="V6" s="4">
        <v>5.2500000000000003E-3</v>
      </c>
      <c r="X6" s="20" t="s">
        <v>32</v>
      </c>
      <c r="Y6" s="85" t="s">
        <v>33</v>
      </c>
      <c r="Z6" s="85" t="s">
        <v>34</v>
      </c>
      <c r="AA6" s="85" t="s">
        <v>35</v>
      </c>
      <c r="AB6" s="85" t="s">
        <v>36</v>
      </c>
      <c r="AC6" s="85" t="s">
        <v>37</v>
      </c>
      <c r="AD6" s="85" t="s">
        <v>38</v>
      </c>
    </row>
    <row r="7" spans="1:30" x14ac:dyDescent="0.3">
      <c r="A7" s="8" t="s">
        <v>22</v>
      </c>
      <c r="B7" s="3">
        <v>0.34350000000000003</v>
      </c>
      <c r="C7" s="3">
        <v>9.7250000000000003E-2</v>
      </c>
      <c r="D7" s="3">
        <v>7.9500000000000001E-2</v>
      </c>
      <c r="E7" s="3">
        <v>6.3100000000000003E-2</v>
      </c>
      <c r="F7" s="3">
        <v>4.5699999999999998E-2</v>
      </c>
      <c r="G7" s="3">
        <v>0.13750000000000001</v>
      </c>
      <c r="H7" s="3">
        <v>4.7800000000000002E-2</v>
      </c>
      <c r="I7" s="3">
        <v>9.4000000000000004E-3</v>
      </c>
      <c r="J7" s="3">
        <v>8.2000000000000003E-2</v>
      </c>
      <c r="K7" s="3">
        <v>6.5750000000000003E-2</v>
      </c>
      <c r="L7" s="3">
        <v>0.32540000000000002</v>
      </c>
      <c r="M7" s="3">
        <v>4.7300000000000002E-2</v>
      </c>
      <c r="N7" s="3">
        <v>7.1749999999999994E-2</v>
      </c>
      <c r="O7" s="3">
        <v>8.4000000000000005E-2</v>
      </c>
      <c r="P7" s="3">
        <v>5.7167000000000003E-2</v>
      </c>
      <c r="Q7" s="3">
        <v>9.8899999999999995E-3</v>
      </c>
      <c r="R7" s="3">
        <v>5.9200000000000003E-2</v>
      </c>
      <c r="S7" s="3">
        <v>7.6329999999999995E-2</v>
      </c>
      <c r="T7" s="3">
        <v>7.1999999999999995E-2</v>
      </c>
      <c r="U7" s="3">
        <v>9.0300000000000005E-2</v>
      </c>
      <c r="V7" s="4">
        <v>0.11749999999999999</v>
      </c>
      <c r="X7" s="21">
        <v>0.9</v>
      </c>
      <c r="Y7" s="86"/>
      <c r="Z7" s="87"/>
      <c r="AA7" s="87"/>
      <c r="AB7" s="87"/>
      <c r="AC7" s="87"/>
      <c r="AD7" s="88"/>
    </row>
    <row r="8" spans="1:30" x14ac:dyDescent="0.3">
      <c r="A8" s="8" t="s">
        <v>25</v>
      </c>
      <c r="B8" s="3">
        <v>0.1</v>
      </c>
      <c r="C8" s="3">
        <v>0.7</v>
      </c>
      <c r="D8" s="3">
        <v>0.23</v>
      </c>
      <c r="E8" s="3">
        <v>1.4999999999999999E-2</v>
      </c>
      <c r="F8" s="3">
        <v>1.6E-2</v>
      </c>
      <c r="G8" s="3">
        <v>0.02</v>
      </c>
      <c r="H8" s="3">
        <v>2.5999999999999999E-2</v>
      </c>
      <c r="I8" s="3">
        <v>0.71</v>
      </c>
      <c r="J8" s="3">
        <v>0.16</v>
      </c>
      <c r="K8" s="3">
        <v>2.4E-2</v>
      </c>
      <c r="L8" s="3">
        <v>2.5000000000000001E-2</v>
      </c>
      <c r="M8" s="3">
        <v>16.5</v>
      </c>
      <c r="N8" s="3">
        <v>1.7999999999999999E-2</v>
      </c>
      <c r="O8" s="3">
        <v>1.9E-2</v>
      </c>
      <c r="P8" s="3">
        <v>1.7999999999999999E-2</v>
      </c>
      <c r="Q8" s="3">
        <v>3.8999999999999998E-3</v>
      </c>
      <c r="R8" s="3">
        <v>1.7000000000000001E-2</v>
      </c>
      <c r="S8" s="3">
        <v>1.7000000000000001E-2</v>
      </c>
      <c r="T8" s="3">
        <v>1.7000000000000001E-2</v>
      </c>
      <c r="U8" s="3">
        <v>1.7999999999999999E-2</v>
      </c>
      <c r="V8" s="4">
        <v>2.3E-2</v>
      </c>
      <c r="X8" s="22">
        <v>0.8</v>
      </c>
      <c r="Y8" s="89"/>
      <c r="Z8" s="81"/>
      <c r="AA8" s="81"/>
      <c r="AB8" s="81"/>
      <c r="AC8" s="81"/>
      <c r="AD8" s="90"/>
    </row>
    <row r="9" spans="1:30" x14ac:dyDescent="0.3">
      <c r="A9" s="9" t="s">
        <v>27</v>
      </c>
      <c r="B9" s="5">
        <v>8.5000000000000006E-2</v>
      </c>
      <c r="C9" s="5">
        <v>0.71299999999999997</v>
      </c>
      <c r="D9" s="5">
        <v>4.1000000000000002E-2</v>
      </c>
      <c r="E9" s="5">
        <v>0.68700000000000006</v>
      </c>
      <c r="F9" s="5">
        <v>1.7749999999999999</v>
      </c>
      <c r="G9" s="5">
        <v>0.27600000000000002</v>
      </c>
      <c r="H9" s="5">
        <v>1.3540000000000001</v>
      </c>
      <c r="I9" s="5">
        <v>11.2</v>
      </c>
      <c r="J9" s="5">
        <v>0.309</v>
      </c>
      <c r="K9" s="5">
        <v>0.44400000000000001</v>
      </c>
      <c r="L9" s="5">
        <v>0.16800000000000001</v>
      </c>
      <c r="M9" s="5">
        <v>1300</v>
      </c>
      <c r="N9" s="5">
        <v>0.59599999999999997</v>
      </c>
      <c r="O9" s="5">
        <v>0.108</v>
      </c>
      <c r="P9" s="5">
        <v>0.73699999999999999</v>
      </c>
      <c r="Q9" s="5">
        <v>4.55</v>
      </c>
      <c r="R9" s="5">
        <v>0.16400000000000001</v>
      </c>
      <c r="S9" s="5">
        <v>0.48</v>
      </c>
      <c r="T9" s="5">
        <v>7.3999999999999996E-2</v>
      </c>
      <c r="U9" s="5">
        <v>0.49299999999999999</v>
      </c>
      <c r="V9" s="6">
        <v>7.3999999999999996E-2</v>
      </c>
      <c r="X9" s="21">
        <v>0.7</v>
      </c>
      <c r="Y9" s="89"/>
      <c r="Z9" s="81"/>
      <c r="AA9" s="81"/>
      <c r="AB9" s="81"/>
      <c r="AC9" s="81"/>
      <c r="AD9" s="90"/>
    </row>
    <row r="10" spans="1:30" x14ac:dyDescent="0.3">
      <c r="X10" s="22">
        <v>0.6</v>
      </c>
      <c r="Y10" s="89"/>
      <c r="Z10" s="81"/>
      <c r="AA10" s="81"/>
      <c r="AB10" s="81"/>
      <c r="AC10" s="81"/>
      <c r="AD10" s="90"/>
    </row>
    <row r="11" spans="1:30" ht="15" thickBot="1" x14ac:dyDescent="0.35">
      <c r="A11" s="94" t="s">
        <v>39</v>
      </c>
      <c r="B11" s="16" t="s">
        <v>0</v>
      </c>
      <c r="C11" s="16" t="s">
        <v>1</v>
      </c>
      <c r="D11" s="16" t="s">
        <v>2</v>
      </c>
      <c r="E11" s="16" t="s">
        <v>3</v>
      </c>
      <c r="F11" s="16" t="s">
        <v>4</v>
      </c>
      <c r="G11" s="16" t="s">
        <v>5</v>
      </c>
      <c r="H11" s="16" t="s">
        <v>6</v>
      </c>
      <c r="I11" s="16" t="s">
        <v>7</v>
      </c>
      <c r="J11" s="16" t="s">
        <v>8</v>
      </c>
      <c r="K11" s="16" t="s">
        <v>9</v>
      </c>
      <c r="L11" s="16" t="s">
        <v>10</v>
      </c>
      <c r="M11" s="16" t="s">
        <v>11</v>
      </c>
      <c r="N11" s="16" t="s">
        <v>12</v>
      </c>
      <c r="O11" s="16" t="s">
        <v>13</v>
      </c>
      <c r="P11" s="16" t="s">
        <v>14</v>
      </c>
      <c r="Q11" s="16" t="s">
        <v>15</v>
      </c>
      <c r="R11" s="16" t="s">
        <v>16</v>
      </c>
      <c r="S11" s="16" t="s">
        <v>17</v>
      </c>
      <c r="T11" s="16" t="s">
        <v>18</v>
      </c>
      <c r="U11" s="16" t="s">
        <v>19</v>
      </c>
      <c r="V11" s="16" t="s">
        <v>20</v>
      </c>
      <c r="X11" s="21">
        <v>0.5</v>
      </c>
      <c r="Y11" s="89"/>
      <c r="Z11" s="81"/>
      <c r="AA11" s="81"/>
      <c r="AB11" s="81"/>
      <c r="AC11" s="81"/>
      <c r="AD11" s="90"/>
    </row>
    <row r="12" spans="1:30" ht="15" thickBot="1" x14ac:dyDescent="0.35">
      <c r="A12" s="77"/>
      <c r="B12" s="78"/>
      <c r="C12" s="78"/>
      <c r="D12" s="78"/>
      <c r="E12" s="78"/>
      <c r="F12" s="78"/>
      <c r="G12" s="78"/>
      <c r="H12" s="78"/>
      <c r="I12" s="78"/>
      <c r="J12" s="78"/>
      <c r="K12" s="78"/>
      <c r="L12" s="78"/>
      <c r="M12" s="78"/>
      <c r="N12" s="78"/>
      <c r="O12" s="78"/>
      <c r="P12" s="79"/>
      <c r="Q12" s="79"/>
      <c r="R12" s="79"/>
      <c r="S12" s="79"/>
      <c r="T12" s="79"/>
      <c r="U12" s="79"/>
      <c r="V12" s="80"/>
      <c r="X12" s="22">
        <v>0.4</v>
      </c>
      <c r="Y12" s="89"/>
      <c r="Z12" s="81"/>
      <c r="AA12" s="81"/>
      <c r="AB12" s="81"/>
      <c r="AC12" s="81"/>
      <c r="AD12" s="90"/>
    </row>
    <row r="13" spans="1:30" x14ac:dyDescent="0.3">
      <c r="A13" s="1"/>
      <c r="B13" s="1"/>
      <c r="C13" s="1"/>
      <c r="D13" s="1"/>
      <c r="E13" s="1"/>
      <c r="F13" s="1"/>
      <c r="G13" s="1"/>
      <c r="H13" s="1"/>
      <c r="I13" s="1"/>
      <c r="J13" s="1"/>
      <c r="K13" s="1"/>
      <c r="L13" s="1"/>
      <c r="M13" s="1"/>
      <c r="N13" s="1"/>
      <c r="O13" s="1"/>
      <c r="X13" s="21">
        <v>0.3</v>
      </c>
      <c r="Y13" s="89"/>
      <c r="Z13" s="81"/>
      <c r="AA13" s="81"/>
      <c r="AB13" s="81"/>
      <c r="AC13" s="81"/>
      <c r="AD13" s="90"/>
    </row>
    <row r="14" spans="1:30" ht="15" thickBot="1" x14ac:dyDescent="0.35">
      <c r="A14" s="15" t="s">
        <v>40</v>
      </c>
      <c r="B14" s="16" t="s">
        <v>0</v>
      </c>
      <c r="C14" s="16" t="s">
        <v>1</v>
      </c>
      <c r="D14" s="16" t="s">
        <v>2</v>
      </c>
      <c r="E14" s="16" t="s">
        <v>3</v>
      </c>
      <c r="F14" s="16" t="s">
        <v>4</v>
      </c>
      <c r="G14" s="16" t="s">
        <v>5</v>
      </c>
      <c r="H14" s="16" t="s">
        <v>6</v>
      </c>
      <c r="I14" s="16" t="s">
        <v>7</v>
      </c>
      <c r="J14" s="16" t="s">
        <v>8</v>
      </c>
      <c r="K14" s="16" t="s">
        <v>9</v>
      </c>
      <c r="L14" s="16" t="s">
        <v>10</v>
      </c>
      <c r="M14" s="16" t="s">
        <v>11</v>
      </c>
      <c r="N14" s="16" t="s">
        <v>12</v>
      </c>
      <c r="O14" s="16" t="s">
        <v>13</v>
      </c>
      <c r="P14" s="16" t="s">
        <v>14</v>
      </c>
      <c r="Q14" s="16" t="s">
        <v>15</v>
      </c>
      <c r="R14" s="16" t="s">
        <v>16</v>
      </c>
      <c r="S14" s="16" t="s">
        <v>17</v>
      </c>
      <c r="T14" s="16" t="s">
        <v>18</v>
      </c>
      <c r="U14" s="16" t="s">
        <v>19</v>
      </c>
      <c r="V14" s="16" t="s">
        <v>20</v>
      </c>
      <c r="X14" s="22">
        <v>0.2</v>
      </c>
      <c r="Y14" s="89"/>
      <c r="Z14" s="81"/>
      <c r="AA14" s="81"/>
      <c r="AB14" s="81"/>
      <c r="AC14" s="81"/>
      <c r="AD14" s="90"/>
    </row>
    <row r="15" spans="1:30" ht="15" thickBot="1" x14ac:dyDescent="0.35">
      <c r="A15" s="77"/>
      <c r="B15" s="78"/>
      <c r="C15" s="78"/>
      <c r="D15" s="78"/>
      <c r="E15" s="78"/>
      <c r="F15" s="78"/>
      <c r="G15" s="78"/>
      <c r="H15" s="78"/>
      <c r="I15" s="78"/>
      <c r="J15" s="78"/>
      <c r="K15" s="78"/>
      <c r="L15" s="78"/>
      <c r="M15" s="78"/>
      <c r="N15" s="78"/>
      <c r="O15" s="78"/>
      <c r="P15" s="79"/>
      <c r="Q15" s="79"/>
      <c r="R15" s="79"/>
      <c r="S15" s="79"/>
      <c r="T15" s="79"/>
      <c r="U15" s="79"/>
      <c r="V15" s="80"/>
      <c r="X15" s="23">
        <v>0.1</v>
      </c>
      <c r="Y15" s="91"/>
      <c r="Z15" s="92"/>
      <c r="AA15" s="92"/>
      <c r="AB15" s="92"/>
      <c r="AC15" s="92"/>
      <c r="AD15" s="93"/>
    </row>
    <row r="16" spans="1:30" ht="15" thickBot="1" x14ac:dyDescent="0.35">
      <c r="A16" s="1"/>
      <c r="B16" s="1"/>
      <c r="C16" s="1"/>
      <c r="D16" s="1"/>
      <c r="E16" s="1"/>
      <c r="F16" s="1"/>
      <c r="G16" s="1"/>
      <c r="H16" s="1"/>
      <c r="I16" s="1"/>
      <c r="J16" s="1"/>
      <c r="K16" s="1"/>
      <c r="L16" s="1"/>
      <c r="M16" s="1"/>
      <c r="N16" s="1"/>
      <c r="O16" s="1"/>
      <c r="X16" s="48"/>
      <c r="Y16" s="47"/>
      <c r="Z16" s="47"/>
      <c r="AA16" s="47"/>
      <c r="AB16" s="47"/>
      <c r="AC16" s="47"/>
      <c r="AD16" s="47"/>
    </row>
    <row r="17" spans="1:34" ht="15" thickBot="1" x14ac:dyDescent="0.35">
      <c r="A17" s="14" t="s">
        <v>41</v>
      </c>
      <c r="B17" s="95"/>
      <c r="C17" s="1"/>
      <c r="D17" s="1"/>
      <c r="E17" s="1"/>
      <c r="F17" s="1"/>
      <c r="G17" s="1"/>
      <c r="H17" s="1"/>
      <c r="I17" s="1"/>
      <c r="J17" s="1"/>
      <c r="K17" s="1"/>
      <c r="L17" s="1"/>
      <c r="M17" s="1"/>
      <c r="N17" s="1"/>
      <c r="O17" s="1"/>
    </row>
    <row r="18" spans="1:34" x14ac:dyDescent="0.3">
      <c r="A18" s="1"/>
      <c r="B18" s="1"/>
      <c r="C18" s="1"/>
      <c r="D18" s="1"/>
      <c r="E18" s="1"/>
      <c r="F18" s="1"/>
      <c r="G18" s="1"/>
      <c r="H18" s="1"/>
      <c r="I18" s="1"/>
      <c r="J18" s="1"/>
      <c r="K18" s="1"/>
      <c r="L18" s="1"/>
      <c r="M18" s="1"/>
      <c r="N18" s="1"/>
      <c r="O18" s="1"/>
    </row>
    <row r="19" spans="1:34" x14ac:dyDescent="0.3">
      <c r="A19" s="31" t="s">
        <v>43</v>
      </c>
      <c r="B19" s="34" t="s">
        <v>0</v>
      </c>
      <c r="C19" s="16" t="s">
        <v>1</v>
      </c>
      <c r="D19" s="16" t="s">
        <v>2</v>
      </c>
      <c r="E19" s="16" t="s">
        <v>3</v>
      </c>
      <c r="F19" s="16" t="s">
        <v>4</v>
      </c>
      <c r="G19" s="16" t="s">
        <v>5</v>
      </c>
      <c r="H19" s="16" t="s">
        <v>6</v>
      </c>
      <c r="I19" s="16" t="s">
        <v>7</v>
      </c>
      <c r="J19" s="16" t="s">
        <v>8</v>
      </c>
      <c r="K19" s="16" t="s">
        <v>9</v>
      </c>
      <c r="L19" s="16" t="s">
        <v>10</v>
      </c>
      <c r="M19" s="16" t="s">
        <v>11</v>
      </c>
      <c r="N19" s="16" t="s">
        <v>12</v>
      </c>
      <c r="O19" s="16" t="s">
        <v>13</v>
      </c>
      <c r="P19" s="16" t="s">
        <v>14</v>
      </c>
      <c r="Q19" s="16" t="s">
        <v>15</v>
      </c>
      <c r="R19" s="16" t="s">
        <v>16</v>
      </c>
      <c r="S19" s="16" t="s">
        <v>17</v>
      </c>
      <c r="T19" s="16" t="s">
        <v>18</v>
      </c>
      <c r="U19" s="16" t="s">
        <v>19</v>
      </c>
      <c r="V19" s="16" t="s">
        <v>20</v>
      </c>
      <c r="W19" s="35" t="s">
        <v>32</v>
      </c>
      <c r="X19" s="10"/>
      <c r="Y19" s="57"/>
      <c r="Z19" s="57"/>
      <c r="AA19" s="57"/>
      <c r="AB19" s="57"/>
      <c r="AC19" s="57"/>
      <c r="AD19" s="10"/>
      <c r="AE19" s="10"/>
      <c r="AF19" s="10"/>
      <c r="AG19" s="10"/>
      <c r="AH19" s="10"/>
    </row>
    <row r="20" spans="1:34" x14ac:dyDescent="0.3">
      <c r="A20" s="38" t="s">
        <v>42</v>
      </c>
      <c r="B20" s="61">
        <f>($Y7*B$3)+($Z7*B$4)+($AA7*B$5)+($AB7*B$6)+($AC7*B$7)+($AD7*B$8)</f>
        <v>0</v>
      </c>
      <c r="C20" s="61">
        <f t="shared" ref="C20:V20" si="0">($Y7*C$3)+($Z7*C$4)+($AA7*C$5)+($AB7*C$6)+($AC7*C$7)+($AD7*C$8)</f>
        <v>0</v>
      </c>
      <c r="D20" s="61">
        <f t="shared" si="0"/>
        <v>0</v>
      </c>
      <c r="E20" s="61">
        <f t="shared" si="0"/>
        <v>0</v>
      </c>
      <c r="F20" s="61">
        <f t="shared" si="0"/>
        <v>0</v>
      </c>
      <c r="G20" s="61">
        <f t="shared" si="0"/>
        <v>0</v>
      </c>
      <c r="H20" s="61">
        <f t="shared" si="0"/>
        <v>0</v>
      </c>
      <c r="I20" s="61">
        <f t="shared" si="0"/>
        <v>0</v>
      </c>
      <c r="J20" s="61">
        <f t="shared" si="0"/>
        <v>0</v>
      </c>
      <c r="K20" s="61">
        <f t="shared" si="0"/>
        <v>0</v>
      </c>
      <c r="L20" s="61">
        <f t="shared" si="0"/>
        <v>0</v>
      </c>
      <c r="M20" s="61">
        <f t="shared" si="0"/>
        <v>0</v>
      </c>
      <c r="N20" s="61">
        <f t="shared" si="0"/>
        <v>0</v>
      </c>
      <c r="O20" s="61">
        <f t="shared" si="0"/>
        <v>0</v>
      </c>
      <c r="P20" s="61">
        <f t="shared" si="0"/>
        <v>0</v>
      </c>
      <c r="Q20" s="61">
        <f t="shared" si="0"/>
        <v>0</v>
      </c>
      <c r="R20" s="61">
        <f t="shared" si="0"/>
        <v>0</v>
      </c>
      <c r="S20" s="61">
        <f t="shared" si="0"/>
        <v>0</v>
      </c>
      <c r="T20" s="61">
        <f t="shared" si="0"/>
        <v>0</v>
      </c>
      <c r="U20" s="61">
        <f t="shared" si="0"/>
        <v>0</v>
      </c>
      <c r="V20" s="61">
        <f t="shared" si="0"/>
        <v>0</v>
      </c>
      <c r="W20" s="45">
        <v>0.9</v>
      </c>
      <c r="X20" s="10"/>
      <c r="Y20" s="31" t="s">
        <v>32</v>
      </c>
      <c r="Z20" s="58" t="s">
        <v>51</v>
      </c>
      <c r="AA20" s="59"/>
      <c r="AB20" s="59"/>
      <c r="AC20" s="59"/>
      <c r="AD20" s="59"/>
      <c r="AE20" s="60"/>
      <c r="AF20" s="10"/>
      <c r="AG20" s="10"/>
      <c r="AH20" s="10"/>
    </row>
    <row r="21" spans="1:34" x14ac:dyDescent="0.3">
      <c r="A21" s="39" t="s">
        <v>44</v>
      </c>
      <c r="B21" s="62">
        <f t="shared" ref="B21:V21" si="1">(B$15*($W20^(-1*(($B$17-1+B$20)/($B$17-1)))))+($B$17/($B$17-1+B$20))*(B$12*(1-$W20^(-1*($B$17-1+B$20)/($B$17-1))))</f>
        <v>0</v>
      </c>
      <c r="C21" s="62">
        <f t="shared" si="1"/>
        <v>0</v>
      </c>
      <c r="D21" s="62">
        <f t="shared" si="1"/>
        <v>0</v>
      </c>
      <c r="E21" s="62">
        <f t="shared" si="1"/>
        <v>0</v>
      </c>
      <c r="F21" s="62">
        <f t="shared" si="1"/>
        <v>0</v>
      </c>
      <c r="G21" s="62">
        <f t="shared" si="1"/>
        <v>0</v>
      </c>
      <c r="H21" s="62">
        <f t="shared" si="1"/>
        <v>0</v>
      </c>
      <c r="I21" s="62">
        <f t="shared" si="1"/>
        <v>0</v>
      </c>
      <c r="J21" s="62">
        <f t="shared" si="1"/>
        <v>0</v>
      </c>
      <c r="K21" s="62">
        <f t="shared" si="1"/>
        <v>0</v>
      </c>
      <c r="L21" s="62">
        <f t="shared" si="1"/>
        <v>0</v>
      </c>
      <c r="M21" s="62">
        <f t="shared" si="1"/>
        <v>0</v>
      </c>
      <c r="N21" s="62">
        <f t="shared" si="1"/>
        <v>0</v>
      </c>
      <c r="O21" s="62">
        <f t="shared" si="1"/>
        <v>0</v>
      </c>
      <c r="P21" s="62">
        <f t="shared" si="1"/>
        <v>0</v>
      </c>
      <c r="Q21" s="62">
        <f t="shared" si="1"/>
        <v>0</v>
      </c>
      <c r="R21" s="62">
        <f t="shared" si="1"/>
        <v>0</v>
      </c>
      <c r="S21" s="62">
        <f t="shared" si="1"/>
        <v>0</v>
      </c>
      <c r="T21" s="62">
        <f t="shared" si="1"/>
        <v>0</v>
      </c>
      <c r="U21" s="62">
        <f t="shared" si="1"/>
        <v>0</v>
      </c>
      <c r="V21" s="62">
        <f t="shared" si="1"/>
        <v>0</v>
      </c>
      <c r="W21" s="46"/>
      <c r="X21" s="10"/>
      <c r="Y21" s="32" t="s">
        <v>41</v>
      </c>
      <c r="Z21" s="27" t="s">
        <v>53</v>
      </c>
      <c r="AA21" s="26"/>
      <c r="AB21" s="26"/>
      <c r="AC21" s="26"/>
      <c r="AD21" s="11"/>
      <c r="AE21" s="28"/>
      <c r="AF21" s="10"/>
      <c r="AG21" s="10"/>
      <c r="AH21" s="10"/>
    </row>
    <row r="22" spans="1:34" x14ac:dyDescent="0.3">
      <c r="A22" s="38" t="s">
        <v>42</v>
      </c>
      <c r="B22" s="61">
        <f t="shared" ref="B22:V22" si="2">($Y8*B$3)+($Z8*B$4)+($AA8*B$5)+($AB8*B$6)+($AC8*B$7)+($AD8*B$8)</f>
        <v>0</v>
      </c>
      <c r="C22" s="61">
        <f t="shared" si="2"/>
        <v>0</v>
      </c>
      <c r="D22" s="61">
        <f t="shared" si="2"/>
        <v>0</v>
      </c>
      <c r="E22" s="61">
        <f t="shared" si="2"/>
        <v>0</v>
      </c>
      <c r="F22" s="61">
        <f t="shared" si="2"/>
        <v>0</v>
      </c>
      <c r="G22" s="61">
        <f t="shared" si="2"/>
        <v>0</v>
      </c>
      <c r="H22" s="61">
        <f t="shared" si="2"/>
        <v>0</v>
      </c>
      <c r="I22" s="61">
        <f t="shared" si="2"/>
        <v>0</v>
      </c>
      <c r="J22" s="61">
        <f t="shared" si="2"/>
        <v>0</v>
      </c>
      <c r="K22" s="61">
        <f t="shared" si="2"/>
        <v>0</v>
      </c>
      <c r="L22" s="61">
        <f t="shared" si="2"/>
        <v>0</v>
      </c>
      <c r="M22" s="61">
        <f t="shared" si="2"/>
        <v>0</v>
      </c>
      <c r="N22" s="61">
        <f t="shared" si="2"/>
        <v>0</v>
      </c>
      <c r="O22" s="61">
        <f t="shared" si="2"/>
        <v>0</v>
      </c>
      <c r="P22" s="61">
        <f t="shared" si="2"/>
        <v>0</v>
      </c>
      <c r="Q22" s="61">
        <f t="shared" si="2"/>
        <v>0</v>
      </c>
      <c r="R22" s="61">
        <f t="shared" si="2"/>
        <v>0</v>
      </c>
      <c r="S22" s="61">
        <f t="shared" si="2"/>
        <v>0</v>
      </c>
      <c r="T22" s="61">
        <f t="shared" si="2"/>
        <v>0</v>
      </c>
      <c r="U22" s="61">
        <f t="shared" si="2"/>
        <v>0</v>
      </c>
      <c r="V22" s="61">
        <f t="shared" si="2"/>
        <v>0</v>
      </c>
      <c r="W22" s="45">
        <v>0.8</v>
      </c>
      <c r="X22" s="10"/>
      <c r="Y22" s="32" t="s">
        <v>42</v>
      </c>
      <c r="Z22" s="55" t="s">
        <v>50</v>
      </c>
      <c r="AA22" s="57"/>
      <c r="AB22" s="57"/>
      <c r="AC22" s="57"/>
      <c r="AD22" s="57"/>
      <c r="AE22" s="56"/>
      <c r="AF22" s="10"/>
      <c r="AG22" s="10"/>
      <c r="AH22" s="10"/>
    </row>
    <row r="23" spans="1:34" x14ac:dyDescent="0.3">
      <c r="A23" s="39" t="s">
        <v>44</v>
      </c>
      <c r="B23" s="62">
        <f t="shared" ref="B23:V23" si="3">(B$15*($W22^(-1*(($B$17-1+B$22)/($B$17-1)))))+($B$17/($B$17-1+B$22))*(B$12*(1-$W22^(-1*($B$17-1+B$22)/($B$17-1))))</f>
        <v>0</v>
      </c>
      <c r="C23" s="62">
        <f t="shared" si="3"/>
        <v>0</v>
      </c>
      <c r="D23" s="62">
        <f t="shared" si="3"/>
        <v>0</v>
      </c>
      <c r="E23" s="62">
        <f t="shared" si="3"/>
        <v>0</v>
      </c>
      <c r="F23" s="62">
        <f t="shared" si="3"/>
        <v>0</v>
      </c>
      <c r="G23" s="62">
        <f t="shared" si="3"/>
        <v>0</v>
      </c>
      <c r="H23" s="62">
        <f t="shared" si="3"/>
        <v>0</v>
      </c>
      <c r="I23" s="62">
        <f t="shared" si="3"/>
        <v>0</v>
      </c>
      <c r="J23" s="62">
        <f t="shared" si="3"/>
        <v>0</v>
      </c>
      <c r="K23" s="62">
        <f t="shared" si="3"/>
        <v>0</v>
      </c>
      <c r="L23" s="62">
        <f t="shared" si="3"/>
        <v>0</v>
      </c>
      <c r="M23" s="62">
        <f t="shared" si="3"/>
        <v>0</v>
      </c>
      <c r="N23" s="62">
        <f t="shared" si="3"/>
        <v>0</v>
      </c>
      <c r="O23" s="62">
        <f t="shared" si="3"/>
        <v>0</v>
      </c>
      <c r="P23" s="62">
        <f t="shared" si="3"/>
        <v>0</v>
      </c>
      <c r="Q23" s="62">
        <f t="shared" si="3"/>
        <v>0</v>
      </c>
      <c r="R23" s="62">
        <f t="shared" si="3"/>
        <v>0</v>
      </c>
      <c r="S23" s="62">
        <f t="shared" si="3"/>
        <v>0</v>
      </c>
      <c r="T23" s="62">
        <f t="shared" si="3"/>
        <v>0</v>
      </c>
      <c r="U23" s="62">
        <f t="shared" si="3"/>
        <v>0</v>
      </c>
      <c r="V23" s="62">
        <f t="shared" si="3"/>
        <v>0</v>
      </c>
      <c r="W23" s="46"/>
      <c r="X23" s="10"/>
      <c r="Y23" s="32" t="s">
        <v>44</v>
      </c>
      <c r="Z23" s="55" t="s">
        <v>49</v>
      </c>
      <c r="AA23" s="57"/>
      <c r="AB23" s="57"/>
      <c r="AC23" s="57"/>
      <c r="AD23" s="57"/>
      <c r="AE23" s="56"/>
      <c r="AF23" s="10"/>
      <c r="AG23" s="10"/>
      <c r="AH23" s="10"/>
    </row>
    <row r="24" spans="1:34" x14ac:dyDescent="0.3">
      <c r="A24" s="38" t="s">
        <v>42</v>
      </c>
      <c r="B24" s="61">
        <f t="shared" ref="B24:V24" si="4">($Y9*B$3)+($Z9*B$4)+($AA9*B$5)+($AB9*B$6)+($AC9*B$7)+($AD9*B$8)</f>
        <v>0</v>
      </c>
      <c r="C24" s="61">
        <f t="shared" si="4"/>
        <v>0</v>
      </c>
      <c r="D24" s="61">
        <f t="shared" si="4"/>
        <v>0</v>
      </c>
      <c r="E24" s="61">
        <f t="shared" si="4"/>
        <v>0</v>
      </c>
      <c r="F24" s="61">
        <f t="shared" si="4"/>
        <v>0</v>
      </c>
      <c r="G24" s="61">
        <f t="shared" si="4"/>
        <v>0</v>
      </c>
      <c r="H24" s="61">
        <f t="shared" si="4"/>
        <v>0</v>
      </c>
      <c r="I24" s="61">
        <f t="shared" si="4"/>
        <v>0</v>
      </c>
      <c r="J24" s="61">
        <f t="shared" si="4"/>
        <v>0</v>
      </c>
      <c r="K24" s="61">
        <f t="shared" si="4"/>
        <v>0</v>
      </c>
      <c r="L24" s="61">
        <f t="shared" si="4"/>
        <v>0</v>
      </c>
      <c r="M24" s="61">
        <f t="shared" si="4"/>
        <v>0</v>
      </c>
      <c r="N24" s="61">
        <f t="shared" si="4"/>
        <v>0</v>
      </c>
      <c r="O24" s="61">
        <f t="shared" si="4"/>
        <v>0</v>
      </c>
      <c r="P24" s="61">
        <f t="shared" si="4"/>
        <v>0</v>
      </c>
      <c r="Q24" s="61">
        <f t="shared" si="4"/>
        <v>0</v>
      </c>
      <c r="R24" s="61">
        <f t="shared" si="4"/>
        <v>0</v>
      </c>
      <c r="S24" s="61">
        <f t="shared" si="4"/>
        <v>0</v>
      </c>
      <c r="T24" s="61">
        <f t="shared" si="4"/>
        <v>0</v>
      </c>
      <c r="U24" s="61">
        <f t="shared" si="4"/>
        <v>0</v>
      </c>
      <c r="V24" s="61">
        <f t="shared" si="4"/>
        <v>0</v>
      </c>
      <c r="W24" s="45">
        <v>0.7</v>
      </c>
      <c r="X24" s="10"/>
      <c r="Y24" s="32" t="s">
        <v>45</v>
      </c>
      <c r="Z24" s="25" t="s">
        <v>48</v>
      </c>
      <c r="AA24" s="11"/>
      <c r="AB24" s="11"/>
      <c r="AC24" s="11"/>
      <c r="AD24" s="11"/>
      <c r="AE24" s="28"/>
      <c r="AF24" s="10"/>
      <c r="AG24" s="10"/>
      <c r="AH24" s="10"/>
    </row>
    <row r="25" spans="1:34" x14ac:dyDescent="0.3">
      <c r="A25" s="39" t="s">
        <v>44</v>
      </c>
      <c r="B25" s="62">
        <f t="shared" ref="B25:V25" si="5">(B$15*($W24^(-1*(($B$17-1+B$24)/($B$17-1)))))+($B$17/($B$17-1+B$24))*(B$12*(1-$W24^(-1*($B$17-1+B$24)/($B$17-1))))</f>
        <v>0</v>
      </c>
      <c r="C25" s="62">
        <f t="shared" si="5"/>
        <v>0</v>
      </c>
      <c r="D25" s="62">
        <f t="shared" si="5"/>
        <v>0</v>
      </c>
      <c r="E25" s="62">
        <f t="shared" si="5"/>
        <v>0</v>
      </c>
      <c r="F25" s="62">
        <f t="shared" si="5"/>
        <v>0</v>
      </c>
      <c r="G25" s="62">
        <f t="shared" si="5"/>
        <v>0</v>
      </c>
      <c r="H25" s="62">
        <f t="shared" si="5"/>
        <v>0</v>
      </c>
      <c r="I25" s="62">
        <f t="shared" si="5"/>
        <v>0</v>
      </c>
      <c r="J25" s="62">
        <f t="shared" si="5"/>
        <v>0</v>
      </c>
      <c r="K25" s="62">
        <f t="shared" si="5"/>
        <v>0</v>
      </c>
      <c r="L25" s="62">
        <f t="shared" si="5"/>
        <v>0</v>
      </c>
      <c r="M25" s="62">
        <f t="shared" si="5"/>
        <v>0</v>
      </c>
      <c r="N25" s="62">
        <f t="shared" si="5"/>
        <v>0</v>
      </c>
      <c r="O25" s="62">
        <f t="shared" si="5"/>
        <v>0</v>
      </c>
      <c r="P25" s="62">
        <f t="shared" si="5"/>
        <v>0</v>
      </c>
      <c r="Q25" s="62">
        <f t="shared" si="5"/>
        <v>0</v>
      </c>
      <c r="R25" s="62">
        <f t="shared" si="5"/>
        <v>0</v>
      </c>
      <c r="S25" s="62">
        <f t="shared" si="5"/>
        <v>0</v>
      </c>
      <c r="T25" s="62">
        <f t="shared" si="5"/>
        <v>0</v>
      </c>
      <c r="U25" s="62">
        <f t="shared" si="5"/>
        <v>0</v>
      </c>
      <c r="V25" s="62">
        <f t="shared" si="5"/>
        <v>0</v>
      </c>
      <c r="W25" s="46"/>
      <c r="X25" s="10"/>
      <c r="Y25" s="33" t="s">
        <v>46</v>
      </c>
      <c r="Z25" s="49" t="s">
        <v>47</v>
      </c>
      <c r="AA25" s="50"/>
      <c r="AB25" s="50"/>
      <c r="AC25" s="50"/>
      <c r="AD25" s="50"/>
      <c r="AE25" s="51"/>
      <c r="AF25" s="10"/>
      <c r="AG25" s="10"/>
      <c r="AH25" s="10"/>
    </row>
    <row r="26" spans="1:34" x14ac:dyDescent="0.3">
      <c r="A26" s="38" t="s">
        <v>42</v>
      </c>
      <c r="B26" s="61">
        <f t="shared" ref="B26:V26" si="6">($Y10*B$3)+($Z10*B$4)+($AA10*B$5)+($AB10*B$6)+($AC10*B$7)+($AD10*B$8)</f>
        <v>0</v>
      </c>
      <c r="C26" s="61">
        <f t="shared" si="6"/>
        <v>0</v>
      </c>
      <c r="D26" s="61">
        <f t="shared" si="6"/>
        <v>0</v>
      </c>
      <c r="E26" s="61">
        <f t="shared" si="6"/>
        <v>0</v>
      </c>
      <c r="F26" s="61">
        <f t="shared" si="6"/>
        <v>0</v>
      </c>
      <c r="G26" s="61">
        <f t="shared" si="6"/>
        <v>0</v>
      </c>
      <c r="H26" s="61">
        <f t="shared" si="6"/>
        <v>0</v>
      </c>
      <c r="I26" s="61">
        <f t="shared" si="6"/>
        <v>0</v>
      </c>
      <c r="J26" s="61">
        <f t="shared" si="6"/>
        <v>0</v>
      </c>
      <c r="K26" s="61">
        <f t="shared" si="6"/>
        <v>0</v>
      </c>
      <c r="L26" s="61">
        <f t="shared" si="6"/>
        <v>0</v>
      </c>
      <c r="M26" s="61">
        <f t="shared" si="6"/>
        <v>0</v>
      </c>
      <c r="N26" s="61">
        <f t="shared" si="6"/>
        <v>0</v>
      </c>
      <c r="O26" s="61">
        <f t="shared" si="6"/>
        <v>0</v>
      </c>
      <c r="P26" s="61">
        <f t="shared" si="6"/>
        <v>0</v>
      </c>
      <c r="Q26" s="61">
        <f t="shared" si="6"/>
        <v>0</v>
      </c>
      <c r="R26" s="61">
        <f t="shared" si="6"/>
        <v>0</v>
      </c>
      <c r="S26" s="61">
        <f t="shared" si="6"/>
        <v>0</v>
      </c>
      <c r="T26" s="61">
        <f t="shared" si="6"/>
        <v>0</v>
      </c>
      <c r="U26" s="61">
        <f t="shared" si="6"/>
        <v>0</v>
      </c>
      <c r="V26" s="61">
        <f t="shared" si="6"/>
        <v>0</v>
      </c>
      <c r="W26" s="45">
        <v>0.6</v>
      </c>
      <c r="X26" s="10"/>
      <c r="Y26" s="30"/>
      <c r="Z26" s="10"/>
      <c r="AA26" s="10"/>
      <c r="AB26" s="10"/>
      <c r="AC26" s="10"/>
      <c r="AD26" s="10"/>
      <c r="AE26" s="10"/>
      <c r="AF26" s="10"/>
      <c r="AG26" s="10"/>
      <c r="AH26" s="10"/>
    </row>
    <row r="27" spans="1:34" x14ac:dyDescent="0.3">
      <c r="A27" s="39" t="s">
        <v>44</v>
      </c>
      <c r="B27" s="62">
        <f t="shared" ref="B27:V27" si="7">(B$15*($W26^(-1*(($B$17-1+B$26)/($B$17-1)))))+($B$17/($B$17-1+B$26))*(B$12*(1-$W26^(-1*($B$17-1+B$26)/($B$17-1))))</f>
        <v>0</v>
      </c>
      <c r="C27" s="62">
        <f t="shared" si="7"/>
        <v>0</v>
      </c>
      <c r="D27" s="62">
        <f t="shared" si="7"/>
        <v>0</v>
      </c>
      <c r="E27" s="62">
        <f t="shared" si="7"/>
        <v>0</v>
      </c>
      <c r="F27" s="62">
        <f t="shared" si="7"/>
        <v>0</v>
      </c>
      <c r="G27" s="62">
        <f t="shared" si="7"/>
        <v>0</v>
      </c>
      <c r="H27" s="62">
        <f t="shared" si="7"/>
        <v>0</v>
      </c>
      <c r="I27" s="62">
        <f t="shared" si="7"/>
        <v>0</v>
      </c>
      <c r="J27" s="62">
        <f t="shared" si="7"/>
        <v>0</v>
      </c>
      <c r="K27" s="62">
        <f t="shared" si="7"/>
        <v>0</v>
      </c>
      <c r="L27" s="62">
        <f t="shared" si="7"/>
        <v>0</v>
      </c>
      <c r="M27" s="62">
        <f t="shared" si="7"/>
        <v>0</v>
      </c>
      <c r="N27" s="62">
        <f t="shared" si="7"/>
        <v>0</v>
      </c>
      <c r="O27" s="62">
        <f t="shared" si="7"/>
        <v>0</v>
      </c>
      <c r="P27" s="62">
        <f t="shared" si="7"/>
        <v>0</v>
      </c>
      <c r="Q27" s="62">
        <f t="shared" si="7"/>
        <v>0</v>
      </c>
      <c r="R27" s="62">
        <f t="shared" si="7"/>
        <v>0</v>
      </c>
      <c r="S27" s="62">
        <f t="shared" si="7"/>
        <v>0</v>
      </c>
      <c r="T27" s="62">
        <f t="shared" si="7"/>
        <v>0</v>
      </c>
      <c r="U27" s="62">
        <f t="shared" si="7"/>
        <v>0</v>
      </c>
      <c r="V27" s="62">
        <f t="shared" si="7"/>
        <v>0</v>
      </c>
      <c r="W27" s="46"/>
      <c r="X27" s="10"/>
      <c r="Y27" s="10"/>
      <c r="Z27" s="10"/>
      <c r="AA27" s="10"/>
      <c r="AB27" s="10"/>
      <c r="AC27" s="10"/>
      <c r="AD27" s="10"/>
      <c r="AE27" s="10"/>
      <c r="AF27" s="10"/>
      <c r="AG27" s="10"/>
      <c r="AH27" s="10"/>
    </row>
    <row r="28" spans="1:34" x14ac:dyDescent="0.3">
      <c r="A28" s="38" t="s">
        <v>42</v>
      </c>
      <c r="B28" s="61">
        <f t="shared" ref="B28:V28" si="8">($Y11*B$3)+($Z11*B$4)+($AA11*B$5)+($AB11*B$6)+($AC11*B$7)+($AD11*B$8)</f>
        <v>0</v>
      </c>
      <c r="C28" s="61">
        <f t="shared" si="8"/>
        <v>0</v>
      </c>
      <c r="D28" s="61">
        <f t="shared" si="8"/>
        <v>0</v>
      </c>
      <c r="E28" s="61">
        <f t="shared" si="8"/>
        <v>0</v>
      </c>
      <c r="F28" s="61">
        <f t="shared" si="8"/>
        <v>0</v>
      </c>
      <c r="G28" s="61">
        <f t="shared" si="8"/>
        <v>0</v>
      </c>
      <c r="H28" s="61">
        <f t="shared" si="8"/>
        <v>0</v>
      </c>
      <c r="I28" s="61">
        <f t="shared" si="8"/>
        <v>0</v>
      </c>
      <c r="J28" s="61">
        <f t="shared" si="8"/>
        <v>0</v>
      </c>
      <c r="K28" s="61">
        <f t="shared" si="8"/>
        <v>0</v>
      </c>
      <c r="L28" s="61">
        <f t="shared" si="8"/>
        <v>0</v>
      </c>
      <c r="M28" s="61">
        <f t="shared" si="8"/>
        <v>0</v>
      </c>
      <c r="N28" s="61">
        <f t="shared" si="8"/>
        <v>0</v>
      </c>
      <c r="O28" s="61">
        <f t="shared" si="8"/>
        <v>0</v>
      </c>
      <c r="P28" s="61">
        <f t="shared" si="8"/>
        <v>0</v>
      </c>
      <c r="Q28" s="61">
        <f t="shared" si="8"/>
        <v>0</v>
      </c>
      <c r="R28" s="61">
        <f t="shared" si="8"/>
        <v>0</v>
      </c>
      <c r="S28" s="61">
        <f t="shared" si="8"/>
        <v>0</v>
      </c>
      <c r="T28" s="61">
        <f t="shared" si="8"/>
        <v>0</v>
      </c>
      <c r="U28" s="61">
        <f t="shared" si="8"/>
        <v>0</v>
      </c>
      <c r="V28" s="61">
        <f t="shared" si="8"/>
        <v>0</v>
      </c>
      <c r="W28" s="45">
        <v>0.5</v>
      </c>
      <c r="X28" s="10"/>
      <c r="Y28" s="10"/>
      <c r="Z28" s="10"/>
      <c r="AA28" s="10"/>
      <c r="AB28" s="10"/>
      <c r="AC28" s="10"/>
      <c r="AD28" s="10"/>
      <c r="AE28" s="10"/>
      <c r="AF28" s="10"/>
      <c r="AG28" s="10"/>
      <c r="AH28" s="10"/>
    </row>
    <row r="29" spans="1:34" x14ac:dyDescent="0.3">
      <c r="A29" s="39" t="s">
        <v>44</v>
      </c>
      <c r="B29" s="62">
        <f t="shared" ref="B29:V29" si="9">(B$15*($W28^(-1*(($B$17-1+B$28)/($B$17-1)))))+($B$17/($B$17-1+B$28))*(B$12*(1-$W28^(-1*($B$17-1+B$28)/($B$17-1))))</f>
        <v>0</v>
      </c>
      <c r="C29" s="62">
        <f t="shared" si="9"/>
        <v>0</v>
      </c>
      <c r="D29" s="62">
        <f t="shared" si="9"/>
        <v>0</v>
      </c>
      <c r="E29" s="62">
        <f t="shared" si="9"/>
        <v>0</v>
      </c>
      <c r="F29" s="62">
        <f t="shared" si="9"/>
        <v>0</v>
      </c>
      <c r="G29" s="62">
        <f t="shared" si="9"/>
        <v>0</v>
      </c>
      <c r="H29" s="62">
        <f t="shared" si="9"/>
        <v>0</v>
      </c>
      <c r="I29" s="62">
        <f t="shared" si="9"/>
        <v>0</v>
      </c>
      <c r="J29" s="62">
        <f t="shared" si="9"/>
        <v>0</v>
      </c>
      <c r="K29" s="62">
        <f t="shared" si="9"/>
        <v>0</v>
      </c>
      <c r="L29" s="62">
        <f t="shared" si="9"/>
        <v>0</v>
      </c>
      <c r="M29" s="62">
        <f t="shared" si="9"/>
        <v>0</v>
      </c>
      <c r="N29" s="62">
        <f t="shared" si="9"/>
        <v>0</v>
      </c>
      <c r="O29" s="62">
        <f t="shared" si="9"/>
        <v>0</v>
      </c>
      <c r="P29" s="62">
        <f t="shared" si="9"/>
        <v>0</v>
      </c>
      <c r="Q29" s="62">
        <f t="shared" si="9"/>
        <v>0</v>
      </c>
      <c r="R29" s="62">
        <f t="shared" si="9"/>
        <v>0</v>
      </c>
      <c r="S29" s="62">
        <f t="shared" si="9"/>
        <v>0</v>
      </c>
      <c r="T29" s="62">
        <f t="shared" si="9"/>
        <v>0</v>
      </c>
      <c r="U29" s="62">
        <f t="shared" si="9"/>
        <v>0</v>
      </c>
      <c r="V29" s="62">
        <f t="shared" si="9"/>
        <v>0</v>
      </c>
      <c r="W29" s="46"/>
      <c r="X29" s="10"/>
      <c r="Y29" s="10"/>
      <c r="Z29" s="10"/>
      <c r="AA29" s="10"/>
    </row>
    <row r="30" spans="1:34" x14ac:dyDescent="0.3">
      <c r="A30" s="38" t="s">
        <v>42</v>
      </c>
      <c r="B30" s="61">
        <f t="shared" ref="B30:V30" si="10">($Y12*B$3)+($Z12*B$4)+($AA12*B$5)+($AB12*B$6)+($AC12*B$7)+($AD12*B$8)</f>
        <v>0</v>
      </c>
      <c r="C30" s="61">
        <f t="shared" si="10"/>
        <v>0</v>
      </c>
      <c r="D30" s="61">
        <f t="shared" si="10"/>
        <v>0</v>
      </c>
      <c r="E30" s="61">
        <f t="shared" si="10"/>
        <v>0</v>
      </c>
      <c r="F30" s="61">
        <f t="shared" si="10"/>
        <v>0</v>
      </c>
      <c r="G30" s="61">
        <f t="shared" si="10"/>
        <v>0</v>
      </c>
      <c r="H30" s="61">
        <f t="shared" si="10"/>
        <v>0</v>
      </c>
      <c r="I30" s="61">
        <f t="shared" si="10"/>
        <v>0</v>
      </c>
      <c r="J30" s="61">
        <f t="shared" si="10"/>
        <v>0</v>
      </c>
      <c r="K30" s="61">
        <f t="shared" si="10"/>
        <v>0</v>
      </c>
      <c r="L30" s="61">
        <f t="shared" si="10"/>
        <v>0</v>
      </c>
      <c r="M30" s="61">
        <f t="shared" si="10"/>
        <v>0</v>
      </c>
      <c r="N30" s="61">
        <f t="shared" si="10"/>
        <v>0</v>
      </c>
      <c r="O30" s="61">
        <f t="shared" si="10"/>
        <v>0</v>
      </c>
      <c r="P30" s="61">
        <f t="shared" si="10"/>
        <v>0</v>
      </c>
      <c r="Q30" s="61">
        <f t="shared" si="10"/>
        <v>0</v>
      </c>
      <c r="R30" s="61">
        <f t="shared" si="10"/>
        <v>0</v>
      </c>
      <c r="S30" s="61">
        <f t="shared" si="10"/>
        <v>0</v>
      </c>
      <c r="T30" s="61">
        <f t="shared" si="10"/>
        <v>0</v>
      </c>
      <c r="U30" s="61">
        <f t="shared" si="10"/>
        <v>0</v>
      </c>
      <c r="V30" s="61">
        <f t="shared" si="10"/>
        <v>0</v>
      </c>
      <c r="W30" s="45">
        <v>0.4</v>
      </c>
      <c r="X30" s="10"/>
      <c r="Y30" s="10"/>
      <c r="Z30" s="10"/>
      <c r="AA30" s="10"/>
    </row>
    <row r="31" spans="1:34" x14ac:dyDescent="0.3">
      <c r="A31" s="39" t="s">
        <v>44</v>
      </c>
      <c r="B31" s="62">
        <f t="shared" ref="B31:V31" si="11">(B$15*($W30^(-1*(($B$17-1+B$30)/($B$17-1)))))+($B$17/($B$17-1+B$30))*(B$12*(1-$W30^(-1*($B$17-1+B$30)/($B$17-1))))</f>
        <v>0</v>
      </c>
      <c r="C31" s="62">
        <f t="shared" si="11"/>
        <v>0</v>
      </c>
      <c r="D31" s="62">
        <f t="shared" si="11"/>
        <v>0</v>
      </c>
      <c r="E31" s="62">
        <f t="shared" si="11"/>
        <v>0</v>
      </c>
      <c r="F31" s="62">
        <f t="shared" si="11"/>
        <v>0</v>
      </c>
      <c r="G31" s="62">
        <f t="shared" si="11"/>
        <v>0</v>
      </c>
      <c r="H31" s="62">
        <f t="shared" si="11"/>
        <v>0</v>
      </c>
      <c r="I31" s="62">
        <f t="shared" si="11"/>
        <v>0</v>
      </c>
      <c r="J31" s="62">
        <f t="shared" si="11"/>
        <v>0</v>
      </c>
      <c r="K31" s="62">
        <f t="shared" si="11"/>
        <v>0</v>
      </c>
      <c r="L31" s="62">
        <f t="shared" si="11"/>
        <v>0</v>
      </c>
      <c r="M31" s="62">
        <f t="shared" si="11"/>
        <v>0</v>
      </c>
      <c r="N31" s="62">
        <f t="shared" si="11"/>
        <v>0</v>
      </c>
      <c r="O31" s="62">
        <f t="shared" si="11"/>
        <v>0</v>
      </c>
      <c r="P31" s="62">
        <f t="shared" si="11"/>
        <v>0</v>
      </c>
      <c r="Q31" s="62">
        <f t="shared" si="11"/>
        <v>0</v>
      </c>
      <c r="R31" s="62">
        <f t="shared" si="11"/>
        <v>0</v>
      </c>
      <c r="S31" s="62">
        <f t="shared" si="11"/>
        <v>0</v>
      </c>
      <c r="T31" s="62">
        <f t="shared" si="11"/>
        <v>0</v>
      </c>
      <c r="U31" s="62">
        <f t="shared" si="11"/>
        <v>0</v>
      </c>
      <c r="V31" s="62">
        <f t="shared" si="11"/>
        <v>0</v>
      </c>
      <c r="W31" s="46"/>
    </row>
    <row r="32" spans="1:34" x14ac:dyDescent="0.3">
      <c r="A32" s="38" t="s">
        <v>42</v>
      </c>
      <c r="B32" s="61">
        <f t="shared" ref="B32:V32" si="12">($Y13*B$3)+($Z13*B$4)+($AA13*B$5)+($AB13*B$6)+($AC13*B$7)+($AD13*B$8)</f>
        <v>0</v>
      </c>
      <c r="C32" s="61">
        <f t="shared" si="12"/>
        <v>0</v>
      </c>
      <c r="D32" s="61">
        <f t="shared" si="12"/>
        <v>0</v>
      </c>
      <c r="E32" s="61">
        <f t="shared" si="12"/>
        <v>0</v>
      </c>
      <c r="F32" s="61">
        <f t="shared" si="12"/>
        <v>0</v>
      </c>
      <c r="G32" s="61">
        <f t="shared" si="12"/>
        <v>0</v>
      </c>
      <c r="H32" s="61">
        <f t="shared" si="12"/>
        <v>0</v>
      </c>
      <c r="I32" s="61">
        <f t="shared" si="12"/>
        <v>0</v>
      </c>
      <c r="J32" s="61">
        <f t="shared" si="12"/>
        <v>0</v>
      </c>
      <c r="K32" s="61">
        <f t="shared" si="12"/>
        <v>0</v>
      </c>
      <c r="L32" s="61">
        <f t="shared" si="12"/>
        <v>0</v>
      </c>
      <c r="M32" s="61">
        <f t="shared" si="12"/>
        <v>0</v>
      </c>
      <c r="N32" s="61">
        <f t="shared" si="12"/>
        <v>0</v>
      </c>
      <c r="O32" s="61">
        <f t="shared" si="12"/>
        <v>0</v>
      </c>
      <c r="P32" s="61">
        <f t="shared" si="12"/>
        <v>0</v>
      </c>
      <c r="Q32" s="61">
        <f t="shared" si="12"/>
        <v>0</v>
      </c>
      <c r="R32" s="61">
        <f t="shared" si="12"/>
        <v>0</v>
      </c>
      <c r="S32" s="61">
        <f t="shared" si="12"/>
        <v>0</v>
      </c>
      <c r="T32" s="61">
        <f t="shared" si="12"/>
        <v>0</v>
      </c>
      <c r="U32" s="61">
        <f t="shared" si="12"/>
        <v>0</v>
      </c>
      <c r="V32" s="61">
        <f t="shared" si="12"/>
        <v>0</v>
      </c>
      <c r="W32" s="45">
        <v>0.3</v>
      </c>
    </row>
    <row r="33" spans="1:23" x14ac:dyDescent="0.3">
      <c r="A33" s="39" t="s">
        <v>44</v>
      </c>
      <c r="B33" s="62">
        <f t="shared" ref="B33:V33" si="13">(B$15*($W32^(-1*(($B$17-1+B$32)/($B$17-1)))))+($B$17/($B$17-1+B$32))*(B$12*(1-$W32^(-1*($B$17-1+B$32)/($B$17-1))))</f>
        <v>0</v>
      </c>
      <c r="C33" s="62">
        <f t="shared" si="13"/>
        <v>0</v>
      </c>
      <c r="D33" s="62">
        <f t="shared" si="13"/>
        <v>0</v>
      </c>
      <c r="E33" s="62">
        <f t="shared" si="13"/>
        <v>0</v>
      </c>
      <c r="F33" s="62">
        <f t="shared" si="13"/>
        <v>0</v>
      </c>
      <c r="G33" s="62">
        <f t="shared" si="13"/>
        <v>0</v>
      </c>
      <c r="H33" s="62">
        <f t="shared" si="13"/>
        <v>0</v>
      </c>
      <c r="I33" s="62">
        <f t="shared" si="13"/>
        <v>0</v>
      </c>
      <c r="J33" s="62">
        <f t="shared" si="13"/>
        <v>0</v>
      </c>
      <c r="K33" s="62">
        <f t="shared" si="13"/>
        <v>0</v>
      </c>
      <c r="L33" s="62">
        <f t="shared" si="13"/>
        <v>0</v>
      </c>
      <c r="M33" s="62">
        <f t="shared" si="13"/>
        <v>0</v>
      </c>
      <c r="N33" s="62">
        <f t="shared" si="13"/>
        <v>0</v>
      </c>
      <c r="O33" s="62">
        <f t="shared" si="13"/>
        <v>0</v>
      </c>
      <c r="P33" s="62">
        <f t="shared" si="13"/>
        <v>0</v>
      </c>
      <c r="Q33" s="62">
        <f t="shared" si="13"/>
        <v>0</v>
      </c>
      <c r="R33" s="62">
        <f t="shared" si="13"/>
        <v>0</v>
      </c>
      <c r="S33" s="62">
        <f t="shared" si="13"/>
        <v>0</v>
      </c>
      <c r="T33" s="62">
        <f t="shared" si="13"/>
        <v>0</v>
      </c>
      <c r="U33" s="62">
        <f t="shared" si="13"/>
        <v>0</v>
      </c>
      <c r="V33" s="62">
        <f t="shared" si="13"/>
        <v>0</v>
      </c>
      <c r="W33" s="46"/>
    </row>
    <row r="34" spans="1:23" x14ac:dyDescent="0.3">
      <c r="A34" s="38" t="s">
        <v>42</v>
      </c>
      <c r="B34" s="61">
        <f t="shared" ref="B34:V34" si="14">($Y14*B$3)+($Z14*B$4)+($AA14*B$5)+($AB14*B$6)+($AC14*B$7)+($AD14*B$8)</f>
        <v>0</v>
      </c>
      <c r="C34" s="61">
        <f t="shared" si="14"/>
        <v>0</v>
      </c>
      <c r="D34" s="61">
        <f t="shared" si="14"/>
        <v>0</v>
      </c>
      <c r="E34" s="61">
        <f t="shared" si="14"/>
        <v>0</v>
      </c>
      <c r="F34" s="61">
        <f t="shared" si="14"/>
        <v>0</v>
      </c>
      <c r="G34" s="61">
        <f t="shared" si="14"/>
        <v>0</v>
      </c>
      <c r="H34" s="61">
        <f t="shared" si="14"/>
        <v>0</v>
      </c>
      <c r="I34" s="61">
        <f t="shared" si="14"/>
        <v>0</v>
      </c>
      <c r="J34" s="61">
        <f t="shared" si="14"/>
        <v>0</v>
      </c>
      <c r="K34" s="61">
        <f t="shared" si="14"/>
        <v>0</v>
      </c>
      <c r="L34" s="61">
        <f t="shared" si="14"/>
        <v>0</v>
      </c>
      <c r="M34" s="61">
        <f t="shared" si="14"/>
        <v>0</v>
      </c>
      <c r="N34" s="61">
        <f t="shared" si="14"/>
        <v>0</v>
      </c>
      <c r="O34" s="61">
        <f t="shared" si="14"/>
        <v>0</v>
      </c>
      <c r="P34" s="61">
        <f t="shared" si="14"/>
        <v>0</v>
      </c>
      <c r="Q34" s="61">
        <f t="shared" si="14"/>
        <v>0</v>
      </c>
      <c r="R34" s="61">
        <f t="shared" si="14"/>
        <v>0</v>
      </c>
      <c r="S34" s="61">
        <f t="shared" si="14"/>
        <v>0</v>
      </c>
      <c r="T34" s="61">
        <f t="shared" si="14"/>
        <v>0</v>
      </c>
      <c r="U34" s="61">
        <f t="shared" si="14"/>
        <v>0</v>
      </c>
      <c r="V34" s="61">
        <f t="shared" si="14"/>
        <v>0</v>
      </c>
      <c r="W34" s="45">
        <v>0.2</v>
      </c>
    </row>
    <row r="35" spans="1:23" x14ac:dyDescent="0.3">
      <c r="A35" s="39" t="s">
        <v>44</v>
      </c>
      <c r="B35" s="62">
        <f t="shared" ref="B35:V35" si="15">(B$15*($W34^(-1*(($B$17-1+B$34)/($B$17-1)))))+($B$17/($B$17-1+B$34))*(B$12*(1-$W34^(-1*($B$17-1+B$34)/($B$17-1))))</f>
        <v>0</v>
      </c>
      <c r="C35" s="62">
        <f t="shared" si="15"/>
        <v>0</v>
      </c>
      <c r="D35" s="62">
        <f t="shared" si="15"/>
        <v>0</v>
      </c>
      <c r="E35" s="62">
        <f t="shared" si="15"/>
        <v>0</v>
      </c>
      <c r="F35" s="62">
        <f t="shared" si="15"/>
        <v>0</v>
      </c>
      <c r="G35" s="62">
        <f t="shared" si="15"/>
        <v>0</v>
      </c>
      <c r="H35" s="62">
        <f t="shared" si="15"/>
        <v>0</v>
      </c>
      <c r="I35" s="62">
        <f t="shared" si="15"/>
        <v>0</v>
      </c>
      <c r="J35" s="62">
        <f t="shared" si="15"/>
        <v>0</v>
      </c>
      <c r="K35" s="62">
        <f t="shared" si="15"/>
        <v>0</v>
      </c>
      <c r="L35" s="62">
        <f t="shared" si="15"/>
        <v>0</v>
      </c>
      <c r="M35" s="62">
        <f t="shared" si="15"/>
        <v>0</v>
      </c>
      <c r="N35" s="62">
        <f t="shared" si="15"/>
        <v>0</v>
      </c>
      <c r="O35" s="62">
        <f t="shared" si="15"/>
        <v>0</v>
      </c>
      <c r="P35" s="62">
        <f t="shared" si="15"/>
        <v>0</v>
      </c>
      <c r="Q35" s="62">
        <f t="shared" si="15"/>
        <v>0</v>
      </c>
      <c r="R35" s="62">
        <f t="shared" si="15"/>
        <v>0</v>
      </c>
      <c r="S35" s="62">
        <f t="shared" si="15"/>
        <v>0</v>
      </c>
      <c r="T35" s="62">
        <f t="shared" si="15"/>
        <v>0</v>
      </c>
      <c r="U35" s="62">
        <f t="shared" si="15"/>
        <v>0</v>
      </c>
      <c r="V35" s="62">
        <f t="shared" si="15"/>
        <v>0</v>
      </c>
      <c r="W35" s="46"/>
    </row>
    <row r="36" spans="1:23" x14ac:dyDescent="0.3">
      <c r="A36" s="38" t="s">
        <v>42</v>
      </c>
      <c r="B36" s="61">
        <f t="shared" ref="B36:V36" si="16">($Y15*B$3)+($Z15*B$4)+($AA15*B$5)+($AB15*B$6)+($AC15*B$7)+($AD15*B$8)</f>
        <v>0</v>
      </c>
      <c r="C36" s="61">
        <f t="shared" si="16"/>
        <v>0</v>
      </c>
      <c r="D36" s="61">
        <f t="shared" si="16"/>
        <v>0</v>
      </c>
      <c r="E36" s="61">
        <f t="shared" si="16"/>
        <v>0</v>
      </c>
      <c r="F36" s="61">
        <f t="shared" si="16"/>
        <v>0</v>
      </c>
      <c r="G36" s="61">
        <f t="shared" si="16"/>
        <v>0</v>
      </c>
      <c r="H36" s="61">
        <f t="shared" si="16"/>
        <v>0</v>
      </c>
      <c r="I36" s="61">
        <f t="shared" si="16"/>
        <v>0</v>
      </c>
      <c r="J36" s="61">
        <f t="shared" si="16"/>
        <v>0</v>
      </c>
      <c r="K36" s="61">
        <f t="shared" si="16"/>
        <v>0</v>
      </c>
      <c r="L36" s="61">
        <f t="shared" si="16"/>
        <v>0</v>
      </c>
      <c r="M36" s="61">
        <f t="shared" si="16"/>
        <v>0</v>
      </c>
      <c r="N36" s="61">
        <f t="shared" si="16"/>
        <v>0</v>
      </c>
      <c r="O36" s="61">
        <f t="shared" si="16"/>
        <v>0</v>
      </c>
      <c r="P36" s="61">
        <f t="shared" si="16"/>
        <v>0</v>
      </c>
      <c r="Q36" s="61">
        <f t="shared" si="16"/>
        <v>0</v>
      </c>
      <c r="R36" s="61">
        <f t="shared" si="16"/>
        <v>0</v>
      </c>
      <c r="S36" s="61">
        <f t="shared" si="16"/>
        <v>0</v>
      </c>
      <c r="T36" s="61">
        <f t="shared" si="16"/>
        <v>0</v>
      </c>
      <c r="U36" s="61">
        <f t="shared" si="16"/>
        <v>0</v>
      </c>
      <c r="V36" s="61">
        <f t="shared" si="16"/>
        <v>0</v>
      </c>
      <c r="W36" s="45">
        <v>0.1</v>
      </c>
    </row>
    <row r="37" spans="1:23" x14ac:dyDescent="0.3">
      <c r="A37" s="39" t="s">
        <v>44</v>
      </c>
      <c r="B37" s="62">
        <f t="shared" ref="B37:V37" si="17">(B$15*($W36^(-1*(($B$17-1+B$36)/($B$17-1)))))+($B$17/($B$17-1+B$36))*(B$12*(1-$W36^(-1*($B$17-1+B$36)/($B$17-1))))</f>
        <v>0</v>
      </c>
      <c r="C37" s="62">
        <f t="shared" si="17"/>
        <v>0</v>
      </c>
      <c r="D37" s="62">
        <f t="shared" si="17"/>
        <v>0</v>
      </c>
      <c r="E37" s="62">
        <f t="shared" si="17"/>
        <v>0</v>
      </c>
      <c r="F37" s="62">
        <f t="shared" si="17"/>
        <v>0</v>
      </c>
      <c r="G37" s="62">
        <f t="shared" si="17"/>
        <v>0</v>
      </c>
      <c r="H37" s="62">
        <f t="shared" si="17"/>
        <v>0</v>
      </c>
      <c r="I37" s="62">
        <f t="shared" si="17"/>
        <v>0</v>
      </c>
      <c r="J37" s="62">
        <f t="shared" si="17"/>
        <v>0</v>
      </c>
      <c r="K37" s="62">
        <f t="shared" si="17"/>
        <v>0</v>
      </c>
      <c r="L37" s="62">
        <f t="shared" si="17"/>
        <v>0</v>
      </c>
      <c r="M37" s="62">
        <f t="shared" si="17"/>
        <v>0</v>
      </c>
      <c r="N37" s="62">
        <f t="shared" si="17"/>
        <v>0</v>
      </c>
      <c r="O37" s="62">
        <f t="shared" si="17"/>
        <v>0</v>
      </c>
      <c r="P37" s="62">
        <f t="shared" si="17"/>
        <v>0</v>
      </c>
      <c r="Q37" s="62">
        <f t="shared" si="17"/>
        <v>0</v>
      </c>
      <c r="R37" s="62">
        <f t="shared" si="17"/>
        <v>0</v>
      </c>
      <c r="S37" s="62">
        <f t="shared" si="17"/>
        <v>0</v>
      </c>
      <c r="T37" s="62">
        <f t="shared" si="17"/>
        <v>0</v>
      </c>
      <c r="U37" s="62">
        <f t="shared" si="17"/>
        <v>0</v>
      </c>
      <c r="V37" s="62">
        <f t="shared" si="17"/>
        <v>0</v>
      </c>
      <c r="W37" s="46"/>
    </row>
    <row r="38" spans="1:23" x14ac:dyDescent="0.3">
      <c r="B38" s="1"/>
      <c r="C38" s="1"/>
      <c r="D38" s="1"/>
      <c r="E38" s="1"/>
      <c r="F38" s="1"/>
      <c r="G38" s="1"/>
      <c r="H38" s="1"/>
      <c r="I38" s="1"/>
      <c r="J38" s="1"/>
      <c r="K38" s="1"/>
      <c r="L38" s="1"/>
      <c r="M38" s="1"/>
      <c r="N38" s="1"/>
      <c r="O38" s="1"/>
    </row>
    <row r="39" spans="1:23" x14ac:dyDescent="0.3">
      <c r="A39" s="36" t="s">
        <v>52</v>
      </c>
      <c r="B39" s="2" t="s">
        <v>0</v>
      </c>
      <c r="C39" s="2" t="s">
        <v>1</v>
      </c>
      <c r="D39" s="2" t="s">
        <v>2</v>
      </c>
      <c r="E39" s="2" t="s">
        <v>3</v>
      </c>
      <c r="F39" s="2" t="s">
        <v>4</v>
      </c>
      <c r="G39" s="2" t="s">
        <v>5</v>
      </c>
      <c r="H39" s="2" t="s">
        <v>6</v>
      </c>
      <c r="I39" s="2" t="s">
        <v>7</v>
      </c>
      <c r="J39" s="2" t="s">
        <v>8</v>
      </c>
      <c r="K39" s="2" t="s">
        <v>9</v>
      </c>
      <c r="L39" s="2" t="s">
        <v>10</v>
      </c>
      <c r="M39" s="2" t="s">
        <v>11</v>
      </c>
      <c r="N39" s="2" t="s">
        <v>12</v>
      </c>
      <c r="O39" s="2" t="s">
        <v>13</v>
      </c>
      <c r="P39" s="2" t="s">
        <v>14</v>
      </c>
      <c r="Q39" s="2" t="s">
        <v>15</v>
      </c>
      <c r="R39" s="2" t="s">
        <v>16</v>
      </c>
      <c r="S39" s="2" t="s">
        <v>17</v>
      </c>
      <c r="T39" s="2" t="s">
        <v>18</v>
      </c>
      <c r="U39" s="2" t="s">
        <v>19</v>
      </c>
      <c r="V39" s="2" t="s">
        <v>20</v>
      </c>
    </row>
    <row r="40" spans="1:23" x14ac:dyDescent="0.3">
      <c r="A40" s="40">
        <v>1</v>
      </c>
      <c r="B40" s="10">
        <f>B$15/B$9</f>
        <v>0</v>
      </c>
      <c r="C40" s="10">
        <f t="shared" ref="C40:V40" si="18">C$15/C$9</f>
        <v>0</v>
      </c>
      <c r="D40" s="10">
        <f t="shared" si="18"/>
        <v>0</v>
      </c>
      <c r="E40" s="10">
        <f t="shared" si="18"/>
        <v>0</v>
      </c>
      <c r="F40" s="10">
        <f t="shared" si="18"/>
        <v>0</v>
      </c>
      <c r="G40" s="10">
        <f t="shared" si="18"/>
        <v>0</v>
      </c>
      <c r="H40" s="10">
        <f t="shared" si="18"/>
        <v>0</v>
      </c>
      <c r="I40" s="10">
        <f t="shared" si="18"/>
        <v>0</v>
      </c>
      <c r="J40" s="10">
        <f t="shared" si="18"/>
        <v>0</v>
      </c>
      <c r="K40" s="10">
        <f t="shared" si="18"/>
        <v>0</v>
      </c>
      <c r="L40" s="10">
        <f t="shared" si="18"/>
        <v>0</v>
      </c>
      <c r="M40" s="10">
        <f t="shared" si="18"/>
        <v>0</v>
      </c>
      <c r="N40" s="10">
        <f t="shared" si="18"/>
        <v>0</v>
      </c>
      <c r="O40" s="10">
        <f t="shared" si="18"/>
        <v>0</v>
      </c>
      <c r="P40" s="10">
        <f t="shared" si="18"/>
        <v>0</v>
      </c>
      <c r="Q40" s="10">
        <f t="shared" si="18"/>
        <v>0</v>
      </c>
      <c r="R40" s="10">
        <f t="shared" si="18"/>
        <v>0</v>
      </c>
      <c r="S40" s="10">
        <f t="shared" si="18"/>
        <v>0</v>
      </c>
      <c r="T40" s="10">
        <f t="shared" si="18"/>
        <v>0</v>
      </c>
      <c r="U40" s="10">
        <f t="shared" si="18"/>
        <v>0</v>
      </c>
      <c r="V40" s="17">
        <f t="shared" si="18"/>
        <v>0</v>
      </c>
    </row>
    <row r="41" spans="1:23" x14ac:dyDescent="0.3">
      <c r="A41" s="41">
        <v>0.9</v>
      </c>
      <c r="B41" s="10">
        <f>B21/B$9</f>
        <v>0</v>
      </c>
      <c r="C41" s="10">
        <f t="shared" ref="C41:U41" si="19">C21/C$9</f>
        <v>0</v>
      </c>
      <c r="D41" s="10">
        <f t="shared" si="19"/>
        <v>0</v>
      </c>
      <c r="E41" s="10">
        <f t="shared" si="19"/>
        <v>0</v>
      </c>
      <c r="F41" s="10">
        <f t="shared" si="19"/>
        <v>0</v>
      </c>
      <c r="G41" s="10">
        <f t="shared" si="19"/>
        <v>0</v>
      </c>
      <c r="H41" s="10">
        <f t="shared" si="19"/>
        <v>0</v>
      </c>
      <c r="I41" s="10">
        <f t="shared" si="19"/>
        <v>0</v>
      </c>
      <c r="J41" s="10">
        <f t="shared" si="19"/>
        <v>0</v>
      </c>
      <c r="K41" s="10">
        <f t="shared" si="19"/>
        <v>0</v>
      </c>
      <c r="L41" s="10">
        <f t="shared" si="19"/>
        <v>0</v>
      </c>
      <c r="M41" s="10">
        <f t="shared" si="19"/>
        <v>0</v>
      </c>
      <c r="N41" s="10">
        <f t="shared" si="19"/>
        <v>0</v>
      </c>
      <c r="O41" s="10">
        <f t="shared" si="19"/>
        <v>0</v>
      </c>
      <c r="P41" s="10">
        <f t="shared" si="19"/>
        <v>0</v>
      </c>
      <c r="Q41" s="10">
        <f t="shared" si="19"/>
        <v>0</v>
      </c>
      <c r="R41" s="10">
        <f t="shared" si="19"/>
        <v>0</v>
      </c>
      <c r="S41" s="10">
        <f t="shared" si="19"/>
        <v>0</v>
      </c>
      <c r="T41" s="10">
        <f t="shared" si="19"/>
        <v>0</v>
      </c>
      <c r="U41" s="10">
        <f t="shared" si="19"/>
        <v>0</v>
      </c>
      <c r="V41" s="17">
        <f>V21/V$9</f>
        <v>0</v>
      </c>
    </row>
    <row r="42" spans="1:23" x14ac:dyDescent="0.3">
      <c r="A42" s="41">
        <v>0.8</v>
      </c>
      <c r="B42" s="10">
        <f>B23/B$9</f>
        <v>0</v>
      </c>
      <c r="C42" s="10">
        <f t="shared" ref="C42:U42" si="20">C23/C$9</f>
        <v>0</v>
      </c>
      <c r="D42" s="10">
        <f t="shared" si="20"/>
        <v>0</v>
      </c>
      <c r="E42" s="10">
        <f t="shared" si="20"/>
        <v>0</v>
      </c>
      <c r="F42" s="10">
        <f t="shared" si="20"/>
        <v>0</v>
      </c>
      <c r="G42" s="10">
        <f t="shared" si="20"/>
        <v>0</v>
      </c>
      <c r="H42" s="10">
        <f t="shared" si="20"/>
        <v>0</v>
      </c>
      <c r="I42" s="10">
        <f t="shared" si="20"/>
        <v>0</v>
      </c>
      <c r="J42" s="10">
        <f t="shared" si="20"/>
        <v>0</v>
      </c>
      <c r="K42" s="10">
        <f t="shared" si="20"/>
        <v>0</v>
      </c>
      <c r="L42" s="10">
        <f t="shared" si="20"/>
        <v>0</v>
      </c>
      <c r="M42" s="10">
        <f t="shared" si="20"/>
        <v>0</v>
      </c>
      <c r="N42" s="10">
        <f t="shared" si="20"/>
        <v>0</v>
      </c>
      <c r="O42" s="10">
        <f t="shared" si="20"/>
        <v>0</v>
      </c>
      <c r="P42" s="10">
        <f t="shared" si="20"/>
        <v>0</v>
      </c>
      <c r="Q42" s="10">
        <f t="shared" si="20"/>
        <v>0</v>
      </c>
      <c r="R42" s="10">
        <f t="shared" si="20"/>
        <v>0</v>
      </c>
      <c r="S42" s="10">
        <f t="shared" si="20"/>
        <v>0</v>
      </c>
      <c r="T42" s="10">
        <f t="shared" si="20"/>
        <v>0</v>
      </c>
      <c r="U42" s="10">
        <f t="shared" si="20"/>
        <v>0</v>
      </c>
      <c r="V42" s="17">
        <f>V23/V$9</f>
        <v>0</v>
      </c>
    </row>
    <row r="43" spans="1:23" x14ac:dyDescent="0.3">
      <c r="A43" s="42">
        <v>0.7</v>
      </c>
      <c r="B43" s="10">
        <f>B25/B$9</f>
        <v>0</v>
      </c>
      <c r="C43" s="10">
        <f t="shared" ref="C43:U43" si="21">C25/C$9</f>
        <v>0</v>
      </c>
      <c r="D43" s="10">
        <f t="shared" si="21"/>
        <v>0</v>
      </c>
      <c r="E43" s="10">
        <f t="shared" si="21"/>
        <v>0</v>
      </c>
      <c r="F43" s="10">
        <f t="shared" si="21"/>
        <v>0</v>
      </c>
      <c r="G43" s="10">
        <f t="shared" si="21"/>
        <v>0</v>
      </c>
      <c r="H43" s="10">
        <f t="shared" si="21"/>
        <v>0</v>
      </c>
      <c r="I43" s="10">
        <f t="shared" si="21"/>
        <v>0</v>
      </c>
      <c r="J43" s="10">
        <f t="shared" si="21"/>
        <v>0</v>
      </c>
      <c r="K43" s="10">
        <f t="shared" si="21"/>
        <v>0</v>
      </c>
      <c r="L43" s="10">
        <f t="shared" si="21"/>
        <v>0</v>
      </c>
      <c r="M43" s="10">
        <f t="shared" si="21"/>
        <v>0</v>
      </c>
      <c r="N43" s="10">
        <f t="shared" si="21"/>
        <v>0</v>
      </c>
      <c r="O43" s="10">
        <f t="shared" si="21"/>
        <v>0</v>
      </c>
      <c r="P43" s="10">
        <f t="shared" si="21"/>
        <v>0</v>
      </c>
      <c r="Q43" s="10">
        <f t="shared" si="21"/>
        <v>0</v>
      </c>
      <c r="R43" s="10">
        <f t="shared" si="21"/>
        <v>0</v>
      </c>
      <c r="S43" s="10">
        <f t="shared" si="21"/>
        <v>0</v>
      </c>
      <c r="T43" s="10">
        <f t="shared" si="21"/>
        <v>0</v>
      </c>
      <c r="U43" s="10">
        <f t="shared" si="21"/>
        <v>0</v>
      </c>
      <c r="V43" s="17">
        <f>V25/V$9</f>
        <v>0</v>
      </c>
    </row>
    <row r="44" spans="1:23" x14ac:dyDescent="0.3">
      <c r="A44" s="41">
        <v>0.6</v>
      </c>
      <c r="B44" s="10">
        <f>B27/B$9</f>
        <v>0</v>
      </c>
      <c r="C44" s="10">
        <f t="shared" ref="C44:U44" si="22">C27/C$9</f>
        <v>0</v>
      </c>
      <c r="D44" s="10">
        <f t="shared" si="22"/>
        <v>0</v>
      </c>
      <c r="E44" s="10">
        <f t="shared" si="22"/>
        <v>0</v>
      </c>
      <c r="F44" s="10">
        <f t="shared" si="22"/>
        <v>0</v>
      </c>
      <c r="G44" s="10">
        <f t="shared" si="22"/>
        <v>0</v>
      </c>
      <c r="H44" s="10">
        <f t="shared" si="22"/>
        <v>0</v>
      </c>
      <c r="I44" s="10">
        <f t="shared" si="22"/>
        <v>0</v>
      </c>
      <c r="J44" s="10">
        <f t="shared" si="22"/>
        <v>0</v>
      </c>
      <c r="K44" s="10">
        <f t="shared" si="22"/>
        <v>0</v>
      </c>
      <c r="L44" s="10">
        <f t="shared" si="22"/>
        <v>0</v>
      </c>
      <c r="M44" s="10">
        <f t="shared" si="22"/>
        <v>0</v>
      </c>
      <c r="N44" s="10">
        <f t="shared" si="22"/>
        <v>0</v>
      </c>
      <c r="O44" s="10">
        <f t="shared" si="22"/>
        <v>0</v>
      </c>
      <c r="P44" s="10">
        <f t="shared" si="22"/>
        <v>0</v>
      </c>
      <c r="Q44" s="10">
        <f t="shared" si="22"/>
        <v>0</v>
      </c>
      <c r="R44" s="10">
        <f t="shared" si="22"/>
        <v>0</v>
      </c>
      <c r="S44" s="10">
        <f t="shared" si="22"/>
        <v>0</v>
      </c>
      <c r="T44" s="10">
        <f t="shared" si="22"/>
        <v>0</v>
      </c>
      <c r="U44" s="10">
        <f t="shared" si="22"/>
        <v>0</v>
      </c>
      <c r="V44" s="17">
        <f>V27/V$9</f>
        <v>0</v>
      </c>
    </row>
    <row r="45" spans="1:23" x14ac:dyDescent="0.3">
      <c r="A45" s="41">
        <v>0.5</v>
      </c>
      <c r="B45" s="10">
        <f>B29/B$9</f>
        <v>0</v>
      </c>
      <c r="C45" s="10">
        <f t="shared" ref="C45:U45" si="23">C29/C$9</f>
        <v>0</v>
      </c>
      <c r="D45" s="10">
        <f t="shared" si="23"/>
        <v>0</v>
      </c>
      <c r="E45" s="10">
        <f t="shared" si="23"/>
        <v>0</v>
      </c>
      <c r="F45" s="10">
        <f t="shared" si="23"/>
        <v>0</v>
      </c>
      <c r="G45" s="10">
        <f t="shared" si="23"/>
        <v>0</v>
      </c>
      <c r="H45" s="10">
        <f t="shared" si="23"/>
        <v>0</v>
      </c>
      <c r="I45" s="10">
        <f t="shared" si="23"/>
        <v>0</v>
      </c>
      <c r="J45" s="10">
        <f t="shared" si="23"/>
        <v>0</v>
      </c>
      <c r="K45" s="10">
        <f t="shared" si="23"/>
        <v>0</v>
      </c>
      <c r="L45" s="10">
        <f t="shared" si="23"/>
        <v>0</v>
      </c>
      <c r="M45" s="10">
        <f t="shared" si="23"/>
        <v>0</v>
      </c>
      <c r="N45" s="10">
        <f t="shared" si="23"/>
        <v>0</v>
      </c>
      <c r="O45" s="10">
        <f t="shared" si="23"/>
        <v>0</v>
      </c>
      <c r="P45" s="10">
        <f t="shared" si="23"/>
        <v>0</v>
      </c>
      <c r="Q45" s="10">
        <f t="shared" si="23"/>
        <v>0</v>
      </c>
      <c r="R45" s="10">
        <f t="shared" si="23"/>
        <v>0</v>
      </c>
      <c r="S45" s="10">
        <f t="shared" si="23"/>
        <v>0</v>
      </c>
      <c r="T45" s="10">
        <f t="shared" si="23"/>
        <v>0</v>
      </c>
      <c r="U45" s="10">
        <f t="shared" si="23"/>
        <v>0</v>
      </c>
      <c r="V45" s="17">
        <f>V29/V$9</f>
        <v>0</v>
      </c>
    </row>
    <row r="46" spans="1:23" x14ac:dyDescent="0.3">
      <c r="A46" s="42">
        <v>0.4</v>
      </c>
      <c r="B46" s="10">
        <f>B31/B$9</f>
        <v>0</v>
      </c>
      <c r="C46" s="10">
        <f t="shared" ref="C46:U46" si="24">C31/C$9</f>
        <v>0</v>
      </c>
      <c r="D46" s="10">
        <f t="shared" si="24"/>
        <v>0</v>
      </c>
      <c r="E46" s="10">
        <f t="shared" si="24"/>
        <v>0</v>
      </c>
      <c r="F46" s="10">
        <f t="shared" si="24"/>
        <v>0</v>
      </c>
      <c r="G46" s="10">
        <f t="shared" si="24"/>
        <v>0</v>
      </c>
      <c r="H46" s="10">
        <f t="shared" si="24"/>
        <v>0</v>
      </c>
      <c r="I46" s="10">
        <f t="shared" si="24"/>
        <v>0</v>
      </c>
      <c r="J46" s="10">
        <f t="shared" si="24"/>
        <v>0</v>
      </c>
      <c r="K46" s="10">
        <f t="shared" si="24"/>
        <v>0</v>
      </c>
      <c r="L46" s="10">
        <f t="shared" si="24"/>
        <v>0</v>
      </c>
      <c r="M46" s="10">
        <f t="shared" si="24"/>
        <v>0</v>
      </c>
      <c r="N46" s="10">
        <f t="shared" si="24"/>
        <v>0</v>
      </c>
      <c r="O46" s="10">
        <f t="shared" si="24"/>
        <v>0</v>
      </c>
      <c r="P46" s="10">
        <f t="shared" si="24"/>
        <v>0</v>
      </c>
      <c r="Q46" s="10">
        <f t="shared" si="24"/>
        <v>0</v>
      </c>
      <c r="R46" s="10">
        <f t="shared" si="24"/>
        <v>0</v>
      </c>
      <c r="S46" s="10">
        <f t="shared" si="24"/>
        <v>0</v>
      </c>
      <c r="T46" s="10">
        <f t="shared" si="24"/>
        <v>0</v>
      </c>
      <c r="U46" s="10">
        <f t="shared" si="24"/>
        <v>0</v>
      </c>
      <c r="V46" s="17">
        <f>V31/V$9</f>
        <v>0</v>
      </c>
    </row>
    <row r="47" spans="1:23" x14ac:dyDescent="0.3">
      <c r="A47" s="41">
        <v>0.3</v>
      </c>
      <c r="B47" s="10">
        <f>B33/B$9</f>
        <v>0</v>
      </c>
      <c r="C47" s="10">
        <f t="shared" ref="C47:U47" si="25">C33/C$9</f>
        <v>0</v>
      </c>
      <c r="D47" s="10">
        <f t="shared" si="25"/>
        <v>0</v>
      </c>
      <c r="E47" s="10">
        <f t="shared" si="25"/>
        <v>0</v>
      </c>
      <c r="F47" s="10">
        <f t="shared" si="25"/>
        <v>0</v>
      </c>
      <c r="G47" s="10">
        <f t="shared" si="25"/>
        <v>0</v>
      </c>
      <c r="H47" s="10">
        <f t="shared" si="25"/>
        <v>0</v>
      </c>
      <c r="I47" s="10">
        <f t="shared" si="25"/>
        <v>0</v>
      </c>
      <c r="J47" s="10">
        <f t="shared" si="25"/>
        <v>0</v>
      </c>
      <c r="K47" s="10">
        <f t="shared" si="25"/>
        <v>0</v>
      </c>
      <c r="L47" s="10">
        <f t="shared" si="25"/>
        <v>0</v>
      </c>
      <c r="M47" s="10">
        <f t="shared" si="25"/>
        <v>0</v>
      </c>
      <c r="N47" s="10">
        <f t="shared" si="25"/>
        <v>0</v>
      </c>
      <c r="O47" s="10">
        <f t="shared" si="25"/>
        <v>0</v>
      </c>
      <c r="P47" s="10">
        <f t="shared" si="25"/>
        <v>0</v>
      </c>
      <c r="Q47" s="10">
        <f t="shared" si="25"/>
        <v>0</v>
      </c>
      <c r="R47" s="10">
        <f t="shared" si="25"/>
        <v>0</v>
      </c>
      <c r="S47" s="10">
        <f t="shared" si="25"/>
        <v>0</v>
      </c>
      <c r="T47" s="10">
        <f t="shared" si="25"/>
        <v>0</v>
      </c>
      <c r="U47" s="10">
        <f t="shared" si="25"/>
        <v>0</v>
      </c>
      <c r="V47" s="17">
        <f>V33/V$9</f>
        <v>0</v>
      </c>
    </row>
    <row r="48" spans="1:23" x14ac:dyDescent="0.3">
      <c r="A48" s="41">
        <v>0.2</v>
      </c>
      <c r="B48" s="10">
        <f>B35/B$9</f>
        <v>0</v>
      </c>
      <c r="C48" s="10">
        <f t="shared" ref="C48:U48" si="26">C35/C$9</f>
        <v>0</v>
      </c>
      <c r="D48" s="10">
        <f t="shared" si="26"/>
        <v>0</v>
      </c>
      <c r="E48" s="10">
        <f t="shared" si="26"/>
        <v>0</v>
      </c>
      <c r="F48" s="10">
        <f t="shared" si="26"/>
        <v>0</v>
      </c>
      <c r="G48" s="10">
        <f t="shared" si="26"/>
        <v>0</v>
      </c>
      <c r="H48" s="10">
        <f t="shared" si="26"/>
        <v>0</v>
      </c>
      <c r="I48" s="10">
        <f t="shared" si="26"/>
        <v>0</v>
      </c>
      <c r="J48" s="10">
        <f t="shared" si="26"/>
        <v>0</v>
      </c>
      <c r="K48" s="10">
        <f t="shared" si="26"/>
        <v>0</v>
      </c>
      <c r="L48" s="10">
        <f t="shared" si="26"/>
        <v>0</v>
      </c>
      <c r="M48" s="10">
        <f t="shared" si="26"/>
        <v>0</v>
      </c>
      <c r="N48" s="10">
        <f t="shared" si="26"/>
        <v>0</v>
      </c>
      <c r="O48" s="10">
        <f t="shared" si="26"/>
        <v>0</v>
      </c>
      <c r="P48" s="10">
        <f t="shared" si="26"/>
        <v>0</v>
      </c>
      <c r="Q48" s="10">
        <f t="shared" si="26"/>
        <v>0</v>
      </c>
      <c r="R48" s="10">
        <f t="shared" si="26"/>
        <v>0</v>
      </c>
      <c r="S48" s="10">
        <f t="shared" si="26"/>
        <v>0</v>
      </c>
      <c r="T48" s="10">
        <f t="shared" si="26"/>
        <v>0</v>
      </c>
      <c r="U48" s="10">
        <f t="shared" si="26"/>
        <v>0</v>
      </c>
      <c r="V48" s="17">
        <f>V35/V$9</f>
        <v>0</v>
      </c>
    </row>
    <row r="49" spans="1:22" x14ac:dyDescent="0.3">
      <c r="A49" s="43">
        <v>0.1</v>
      </c>
      <c r="B49" s="18">
        <f>B37/B$9</f>
        <v>0</v>
      </c>
      <c r="C49" s="18">
        <f t="shared" ref="C49:U49" si="27">C37/C$9</f>
        <v>0</v>
      </c>
      <c r="D49" s="18">
        <f t="shared" si="27"/>
        <v>0</v>
      </c>
      <c r="E49" s="18">
        <f t="shared" si="27"/>
        <v>0</v>
      </c>
      <c r="F49" s="18">
        <f t="shared" si="27"/>
        <v>0</v>
      </c>
      <c r="G49" s="18">
        <f t="shared" si="27"/>
        <v>0</v>
      </c>
      <c r="H49" s="18">
        <f t="shared" si="27"/>
        <v>0</v>
      </c>
      <c r="I49" s="18">
        <f t="shared" si="27"/>
        <v>0</v>
      </c>
      <c r="J49" s="18">
        <f t="shared" si="27"/>
        <v>0</v>
      </c>
      <c r="K49" s="18">
        <f t="shared" si="27"/>
        <v>0</v>
      </c>
      <c r="L49" s="18">
        <f t="shared" si="27"/>
        <v>0</v>
      </c>
      <c r="M49" s="18">
        <f t="shared" si="27"/>
        <v>0</v>
      </c>
      <c r="N49" s="18">
        <f t="shared" si="27"/>
        <v>0</v>
      </c>
      <c r="O49" s="18">
        <f t="shared" si="27"/>
        <v>0</v>
      </c>
      <c r="P49" s="18">
        <f t="shared" si="27"/>
        <v>0</v>
      </c>
      <c r="Q49" s="18">
        <f t="shared" si="27"/>
        <v>0</v>
      </c>
      <c r="R49" s="18">
        <f t="shared" si="27"/>
        <v>0</v>
      </c>
      <c r="S49" s="18">
        <f t="shared" si="27"/>
        <v>0</v>
      </c>
      <c r="T49" s="18">
        <f t="shared" si="27"/>
        <v>0</v>
      </c>
      <c r="U49" s="18">
        <f t="shared" si="27"/>
        <v>0</v>
      </c>
      <c r="V49" s="19">
        <f>V37/V$9</f>
        <v>0</v>
      </c>
    </row>
    <row r="50" spans="1:22" x14ac:dyDescent="0.3">
      <c r="A50" s="29"/>
      <c r="B50" s="29"/>
      <c r="C50" s="29"/>
      <c r="D50" s="29"/>
      <c r="E50" s="29"/>
      <c r="F50" s="29"/>
      <c r="G50" s="29"/>
      <c r="H50" s="29"/>
      <c r="I50" s="29"/>
      <c r="J50" s="29"/>
      <c r="K50" s="29"/>
      <c r="L50" s="29"/>
      <c r="M50" s="29"/>
      <c r="N50" s="29"/>
      <c r="O50" s="29"/>
      <c r="P50" s="29"/>
      <c r="Q50" s="29"/>
      <c r="R50" s="29"/>
      <c r="S50" s="29"/>
      <c r="T50" s="29"/>
      <c r="U50" s="29"/>
      <c r="V50" s="29"/>
    </row>
    <row r="51" spans="1:22" x14ac:dyDescent="0.3">
      <c r="K51" s="10"/>
    </row>
    <row r="70" spans="2:22" x14ac:dyDescent="0.3">
      <c r="B70" s="44"/>
      <c r="C70" s="44"/>
      <c r="D70" s="44"/>
      <c r="E70" s="44"/>
      <c r="F70" s="44"/>
      <c r="G70" s="44"/>
      <c r="H70" s="44"/>
      <c r="I70" s="44"/>
      <c r="J70" s="44"/>
      <c r="K70" s="44"/>
      <c r="L70" s="44"/>
      <c r="M70" s="44"/>
      <c r="N70" s="44"/>
      <c r="O70" s="44"/>
      <c r="P70" s="44"/>
      <c r="Q70" s="44"/>
      <c r="R70" s="44"/>
      <c r="S70" s="44"/>
      <c r="T70" s="44"/>
      <c r="U70" s="44"/>
      <c r="V70" s="44"/>
    </row>
  </sheetData>
  <mergeCells count="18">
    <mergeCell ref="Y19:AC19"/>
    <mergeCell ref="A1:A2"/>
    <mergeCell ref="B1:V1"/>
    <mergeCell ref="X3:Y3"/>
    <mergeCell ref="X16:AD16"/>
    <mergeCell ref="Z22:AE22"/>
    <mergeCell ref="Z20:AE20"/>
    <mergeCell ref="W20:W21"/>
    <mergeCell ref="W22:W23"/>
    <mergeCell ref="W24:W25"/>
    <mergeCell ref="W36:W37"/>
    <mergeCell ref="Z23:AE23"/>
    <mergeCell ref="Z25:AE25"/>
    <mergeCell ref="W26:W27"/>
    <mergeCell ref="W28:W29"/>
    <mergeCell ref="W30:W31"/>
    <mergeCell ref="W32:W33"/>
    <mergeCell ref="W34:W35"/>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Readme</vt:lpstr>
      <vt:lpstr>FC</vt:lpstr>
      <vt:lpstr>AFC</vt:lpstr>
    </vt:vector>
  </TitlesOfParts>
  <Company>Cardiff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D. Smith</dc:creator>
  <cp:lastModifiedBy>William Smith</cp:lastModifiedBy>
  <dcterms:created xsi:type="dcterms:W3CDTF">2018-08-31T08:19:56Z</dcterms:created>
  <dcterms:modified xsi:type="dcterms:W3CDTF">2020-08-22T10:52:37Z</dcterms:modified>
</cp:coreProperties>
</file>