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普物实验\测电阻\"/>
    </mc:Choice>
  </mc:AlternateContent>
  <xr:revisionPtr revIDLastSave="0" documentId="10_ncr:8100000_{87E69EE6-BFCF-4FE0-8613-441752DAE63F}" xr6:coauthVersionLast="32" xr6:coauthVersionMax="32" xr10:uidLastSave="{00000000-0000-0000-0000-000000000000}"/>
  <bookViews>
    <workbookView xWindow="0" yWindow="0" windowWidth="19200" windowHeight="6920" xr2:uid="{F60A9F98-4010-48AF-BC63-4830AD974F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D20" i="1"/>
  <c r="E20" i="1"/>
  <c r="F20" i="1"/>
  <c r="G20" i="1"/>
  <c r="B20" i="1"/>
  <c r="H15" i="1" l="1"/>
  <c r="L5" i="1"/>
  <c r="L6" i="1"/>
  <c r="L3" i="1"/>
  <c r="L2" i="1"/>
  <c r="E4" i="1"/>
  <c r="K5" i="1" s="1"/>
  <c r="K6" i="1" l="1"/>
  <c r="K2" i="1"/>
  <c r="K3" i="1"/>
</calcChain>
</file>

<file path=xl/sharedStrings.xml><?xml version="1.0" encoding="utf-8"?>
<sst xmlns="http://schemas.openxmlformats.org/spreadsheetml/2006/main" count="27" uniqueCount="24">
  <si>
    <t>R1/Ω</t>
    <phoneticPr fontId="1" type="noConversion"/>
  </si>
  <si>
    <t>R2/Ω</t>
  </si>
  <si>
    <t>R/Ω</t>
    <phoneticPr fontId="1" type="noConversion"/>
  </si>
  <si>
    <t>Rx/Ω</t>
    <phoneticPr fontId="1" type="noConversion"/>
  </si>
  <si>
    <t>E=4V</t>
    <phoneticPr fontId="1" type="noConversion"/>
  </si>
  <si>
    <t>量程</t>
    <phoneticPr fontId="1" type="noConversion"/>
  </si>
  <si>
    <t>2V</t>
    <phoneticPr fontId="1" type="noConversion"/>
  </si>
  <si>
    <t>200mV</t>
    <phoneticPr fontId="1" type="noConversion"/>
  </si>
  <si>
    <t>量程200mV</t>
    <phoneticPr fontId="1" type="noConversion"/>
  </si>
  <si>
    <t>E/V</t>
    <phoneticPr fontId="1" type="noConversion"/>
  </si>
  <si>
    <t>ΔS</t>
    <phoneticPr fontId="1" type="noConversion"/>
  </si>
  <si>
    <t>误差限</t>
    <phoneticPr fontId="1" type="noConversion"/>
  </si>
  <si>
    <t>0.10000V</t>
    <phoneticPr fontId="1" type="noConversion"/>
  </si>
  <si>
    <t>0.15000V</t>
    <phoneticPr fontId="1" type="noConversion"/>
  </si>
  <si>
    <t>0.09538V</t>
    <phoneticPr fontId="1" type="noConversion"/>
  </si>
  <si>
    <t>0.14303V</t>
    <phoneticPr fontId="1" type="noConversion"/>
  </si>
  <si>
    <t>199.98V</t>
    <phoneticPr fontId="1" type="noConversion"/>
  </si>
  <si>
    <t>190.80V</t>
    <phoneticPr fontId="1" type="noConversion"/>
  </si>
  <si>
    <t>Rn/Ω</t>
    <phoneticPr fontId="1" type="noConversion"/>
  </si>
  <si>
    <t>d(mm)</t>
    <phoneticPr fontId="1" type="noConversion"/>
  </si>
  <si>
    <t>平均值d</t>
    <phoneticPr fontId="1" type="noConversion"/>
  </si>
  <si>
    <t>零点误差x0=-0.011mm</t>
    <phoneticPr fontId="1" type="noConversion"/>
  </si>
  <si>
    <t>L(cm)</t>
    <phoneticPr fontId="1" type="noConversion"/>
  </si>
  <si>
    <t>Rn=0.0100Ω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</si>
</sst>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0.0000"/>
    <numFmt numFmtId="179" formatCode="#,##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Rx—L</a:t>
            </a:r>
            <a:r>
              <a:rPr lang="zh-CN" altLang="en-US"/>
              <a:t>曲线</a:t>
            </a:r>
            <a:endParaRPr lang="el-GR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Rx/Ω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_);[Red]\(#,##0.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Sheet1!$B$17:$G$17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xVal>
          <c:yVal>
            <c:numRef>
              <c:f>Sheet1!$B$20:$G$20</c:f>
              <c:numCache>
                <c:formatCode>0.0000</c:formatCode>
                <c:ptCount val="6"/>
                <c:pt idx="0">
                  <c:v>1E-3</c:v>
                </c:pt>
                <c:pt idx="1">
                  <c:v>2.2287390029325513E-3</c:v>
                </c:pt>
                <c:pt idx="2">
                  <c:v>3.4615384615384616E-3</c:v>
                </c:pt>
                <c:pt idx="3">
                  <c:v>4.5535714285714285E-3</c:v>
                </c:pt>
                <c:pt idx="4">
                  <c:v>5.9177215189873417E-3</c:v>
                </c:pt>
                <c:pt idx="5">
                  <c:v>7.1335504885993491E-3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06-4BBC-B788-2CEA6F495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93728"/>
        <c:axId val="448895696"/>
      </c:scatterChart>
      <c:valAx>
        <c:axId val="44889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L/cm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8895696"/>
        <c:crosses val="autoZero"/>
        <c:crossBetween val="midCat"/>
      </c:valAx>
      <c:valAx>
        <c:axId val="44889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Rx/</a:t>
                </a:r>
                <a:r>
                  <a:rPr lang="el-GR" altLang="zh-CN"/>
                  <a:t>Ω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889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234950</xdr:colOff>
      <xdr:row>0</xdr:row>
      <xdr:rowOff>28575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D8994925-B0CB-4980-B090-1B99F8DEC354}"/>
                </a:ext>
              </a:extLst>
            </xdr:cNvPr>
            <xdr:cNvSpPr txBox="1"/>
          </xdr:nvSpPr>
          <xdr:spPr>
            <a:xfrm>
              <a:off x="5626100" y="28575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D8994925-B0CB-4980-B090-1B99F8DEC354}"/>
                </a:ext>
              </a:extLst>
            </xdr:cNvPr>
            <xdr:cNvSpPr txBox="1"/>
          </xdr:nvSpPr>
          <xdr:spPr>
            <a:xfrm>
              <a:off x="5626100" y="28575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∆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𝑅^+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196850</xdr:colOff>
      <xdr:row>3</xdr:row>
      <xdr:rowOff>3175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09018E92-3751-4FC3-8865-F7379E43D2AE}"/>
                </a:ext>
              </a:extLst>
            </xdr:cNvPr>
            <xdr:cNvSpPr txBox="1"/>
          </xdr:nvSpPr>
          <xdr:spPr>
            <a:xfrm>
              <a:off x="5588000" y="536575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09018E92-3751-4FC3-8865-F7379E43D2AE}"/>
                </a:ext>
              </a:extLst>
            </xdr:cNvPr>
            <xdr:cNvSpPr txBox="1"/>
          </xdr:nvSpPr>
          <xdr:spPr>
            <a:xfrm>
              <a:off x="5588000" y="536575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∆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𝑅^+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184150</xdr:colOff>
      <xdr:row>3</xdr:row>
      <xdr:rowOff>3175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58F635AC-D5D7-4400-B211-05E503669DF7}"/>
                </a:ext>
              </a:extLst>
            </xdr:cNvPr>
            <xdr:cNvSpPr txBox="1"/>
          </xdr:nvSpPr>
          <xdr:spPr>
            <a:xfrm>
              <a:off x="6235700" y="536575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58F635AC-D5D7-4400-B211-05E503669DF7}"/>
                </a:ext>
              </a:extLst>
            </xdr:cNvPr>
            <xdr:cNvSpPr txBox="1"/>
          </xdr:nvSpPr>
          <xdr:spPr>
            <a:xfrm>
              <a:off x="6235700" y="536575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∆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𝑅^−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196850</xdr:colOff>
      <xdr:row>0</xdr:row>
      <xdr:rowOff>15875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D7644296-E448-4A0E-B60A-A17D32928515}"/>
                </a:ext>
              </a:extLst>
            </xdr:cNvPr>
            <xdr:cNvSpPr txBox="1"/>
          </xdr:nvSpPr>
          <xdr:spPr>
            <a:xfrm>
              <a:off x="6248400" y="15875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D7644296-E448-4A0E-B60A-A17D32928515}"/>
                </a:ext>
              </a:extLst>
            </xdr:cNvPr>
            <xdr:cNvSpPr txBox="1"/>
          </xdr:nvSpPr>
          <xdr:spPr>
            <a:xfrm>
              <a:off x="6248400" y="15875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∆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𝑅^−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215900</xdr:colOff>
      <xdr:row>8</xdr:row>
      <xdr:rowOff>9525</xdr:rowOff>
    </xdr:from>
    <xdr:ext cx="1874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3AAC275E-A81F-43BA-9503-CDBE081E9EE2}"/>
                </a:ext>
              </a:extLst>
            </xdr:cNvPr>
            <xdr:cNvSpPr txBox="1"/>
          </xdr:nvSpPr>
          <xdr:spPr>
            <a:xfrm>
              <a:off x="215900" y="1431925"/>
              <a:ext cx="1874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3AAC275E-A81F-43BA-9503-CDBE081E9EE2}"/>
                </a:ext>
              </a:extLst>
            </xdr:cNvPr>
            <xdr:cNvSpPr txBox="1"/>
          </xdr:nvSpPr>
          <xdr:spPr>
            <a:xfrm>
              <a:off x="215900" y="1431925"/>
              <a:ext cx="1874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𝑉_𝑁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203200</xdr:colOff>
      <xdr:row>9</xdr:row>
      <xdr:rowOff>9525</xdr:rowOff>
    </xdr:from>
    <xdr:ext cx="1564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44E3A9D8-D699-4F70-889D-09CE05BEFDDA}"/>
                </a:ext>
              </a:extLst>
            </xdr:cNvPr>
            <xdr:cNvSpPr txBox="1"/>
          </xdr:nvSpPr>
          <xdr:spPr>
            <a:xfrm>
              <a:off x="203200" y="1609725"/>
              <a:ext cx="1564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44E3A9D8-D699-4F70-889D-09CE05BEFDDA}"/>
                </a:ext>
              </a:extLst>
            </xdr:cNvPr>
            <xdr:cNvSpPr txBox="1"/>
          </xdr:nvSpPr>
          <xdr:spPr>
            <a:xfrm>
              <a:off x="203200" y="1609725"/>
              <a:ext cx="1564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𝑉_𝑥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222250</xdr:colOff>
      <xdr:row>8</xdr:row>
      <xdr:rowOff>9525</xdr:rowOff>
    </xdr:from>
    <xdr:ext cx="1874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2791616-8DFF-4174-9D35-6A1DBC105257}"/>
                </a:ext>
              </a:extLst>
            </xdr:cNvPr>
            <xdr:cNvSpPr txBox="1"/>
          </xdr:nvSpPr>
          <xdr:spPr>
            <a:xfrm>
              <a:off x="2863850" y="1431925"/>
              <a:ext cx="1874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2791616-8DFF-4174-9D35-6A1DBC105257}"/>
                </a:ext>
              </a:extLst>
            </xdr:cNvPr>
            <xdr:cNvSpPr txBox="1"/>
          </xdr:nvSpPr>
          <xdr:spPr>
            <a:xfrm>
              <a:off x="2863850" y="1431925"/>
              <a:ext cx="1874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𝑉_𝑁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215900</xdr:colOff>
      <xdr:row>9</xdr:row>
      <xdr:rowOff>9525</xdr:rowOff>
    </xdr:from>
    <xdr:ext cx="1564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4AE85236-CCD7-44F2-8577-B0BF1F4B5DCC}"/>
                </a:ext>
              </a:extLst>
            </xdr:cNvPr>
            <xdr:cNvSpPr txBox="1"/>
          </xdr:nvSpPr>
          <xdr:spPr>
            <a:xfrm>
              <a:off x="2857500" y="1609725"/>
              <a:ext cx="1564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4AE85236-CCD7-44F2-8577-B0BF1F4B5DCC}"/>
                </a:ext>
              </a:extLst>
            </xdr:cNvPr>
            <xdr:cNvSpPr txBox="1"/>
          </xdr:nvSpPr>
          <xdr:spPr>
            <a:xfrm>
              <a:off x="2857500" y="1609725"/>
              <a:ext cx="1564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𝑉_𝑥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215900</xdr:colOff>
      <xdr:row>17</xdr:row>
      <xdr:rowOff>9525</xdr:rowOff>
    </xdr:from>
    <xdr:ext cx="4338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22CDB3DF-0144-4B7A-83D8-824B1C7B54F5}"/>
                </a:ext>
              </a:extLst>
            </xdr:cNvPr>
            <xdr:cNvSpPr txBox="1"/>
          </xdr:nvSpPr>
          <xdr:spPr>
            <a:xfrm>
              <a:off x="215900" y="3032125"/>
              <a:ext cx="433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𝑁</m:t>
                      </m:r>
                    </m:sub>
                  </m:sSub>
                </m:oMath>
              </a14:m>
              <a:r>
                <a:rPr lang="en-US" altLang="zh-CN" sz="1100"/>
                <a:t>(mV)</a:t>
              </a:r>
              <a:endParaRPr lang="zh-CN" altLang="en-US" sz="1100"/>
            </a:p>
          </xdr:txBody>
        </xdr:sp>
      </mc:Choice>
      <mc:Fallback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22CDB3DF-0144-4B7A-83D8-824B1C7B54F5}"/>
                </a:ext>
              </a:extLst>
            </xdr:cNvPr>
            <xdr:cNvSpPr txBox="1"/>
          </xdr:nvSpPr>
          <xdr:spPr>
            <a:xfrm>
              <a:off x="215900" y="3032125"/>
              <a:ext cx="433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𝑉_𝑁</a:t>
              </a:r>
              <a:r>
                <a:rPr lang="en-US" altLang="zh-CN" sz="1100"/>
                <a:t>(mV)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203200</xdr:colOff>
      <xdr:row>18</xdr:row>
      <xdr:rowOff>9525</xdr:rowOff>
    </xdr:from>
    <xdr:ext cx="4028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4488C301-DB1B-47A2-9287-ADA45E70D259}"/>
                </a:ext>
              </a:extLst>
            </xdr:cNvPr>
            <xdr:cNvSpPr txBox="1"/>
          </xdr:nvSpPr>
          <xdr:spPr>
            <a:xfrm>
              <a:off x="203200" y="3209925"/>
              <a:ext cx="4028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𝑥</m:t>
                      </m:r>
                    </m:sub>
                  </m:sSub>
                </m:oMath>
              </a14:m>
              <a:r>
                <a:rPr lang="en-US" altLang="zh-CN" sz="1100"/>
                <a:t>(mV)</a:t>
              </a:r>
              <a:endParaRPr lang="zh-CN" altLang="en-US" sz="1100"/>
            </a:p>
          </xdr:txBody>
        </xdr:sp>
      </mc:Choice>
      <mc:Fallback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4488C301-DB1B-47A2-9287-ADA45E70D259}"/>
                </a:ext>
              </a:extLst>
            </xdr:cNvPr>
            <xdr:cNvSpPr txBox="1"/>
          </xdr:nvSpPr>
          <xdr:spPr>
            <a:xfrm>
              <a:off x="203200" y="3209925"/>
              <a:ext cx="4028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𝑉_𝑥</a:t>
              </a:r>
              <a:r>
                <a:rPr lang="en-US" altLang="zh-CN" sz="1100"/>
                <a:t>(mV)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8</xdr:col>
      <xdr:colOff>12700</xdr:colOff>
      <xdr:row>7</xdr:row>
      <xdr:rowOff>101601</xdr:rowOff>
    </xdr:from>
    <xdr:to>
      <xdr:col>14</xdr:col>
      <xdr:colOff>457200</xdr:colOff>
      <xdr:row>21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52D774D-FCC1-4C57-8629-3E91C540B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CFD7-CF83-4B9C-A79B-84454734332C}">
  <dimension ref="A1:L20"/>
  <sheetViews>
    <sheetView tabSelected="1" workbookViewId="0">
      <selection activeCell="A20" sqref="A20"/>
    </sheetView>
  </sheetViews>
  <sheetFormatPr defaultRowHeight="14" x14ac:dyDescent="0.3"/>
  <cols>
    <col min="7" max="7" width="8.5" customWidth="1"/>
    <col min="8" max="8" width="8.25" customWidth="1"/>
    <col min="11" max="11" width="5.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H1" s="1" t="s">
        <v>5</v>
      </c>
      <c r="K1" t="s">
        <v>10</v>
      </c>
      <c r="L1" t="s">
        <v>11</v>
      </c>
    </row>
    <row r="2" spans="1:12" x14ac:dyDescent="0.3">
      <c r="A2">
        <v>1</v>
      </c>
      <c r="B2">
        <v>500</v>
      </c>
      <c r="C2">
        <v>500</v>
      </c>
      <c r="D2">
        <v>3240.2</v>
      </c>
      <c r="E2">
        <v>3240.2</v>
      </c>
      <c r="G2" s="6" t="s">
        <v>4</v>
      </c>
      <c r="H2" s="1" t="s">
        <v>6</v>
      </c>
      <c r="I2" s="1">
        <v>34</v>
      </c>
      <c r="J2" s="1">
        <v>36</v>
      </c>
      <c r="K2">
        <f>0.01*E4/(I2+J2)</f>
        <v>0.46214285714285719</v>
      </c>
      <c r="L2">
        <f>0.01*(J2-I2)</f>
        <v>0.02</v>
      </c>
    </row>
    <row r="3" spans="1:12" x14ac:dyDescent="0.3">
      <c r="A3">
        <v>2</v>
      </c>
      <c r="B3">
        <v>500</v>
      </c>
      <c r="C3">
        <v>500</v>
      </c>
      <c r="D3">
        <v>3229.8</v>
      </c>
      <c r="E3">
        <v>3229.8</v>
      </c>
      <c r="G3" s="6"/>
      <c r="H3" s="1" t="s">
        <v>7</v>
      </c>
      <c r="I3" s="1">
        <v>35.1</v>
      </c>
      <c r="J3" s="1">
        <v>35.6</v>
      </c>
      <c r="K3">
        <f>0.01*E4/(I3+J3)</f>
        <v>0.45756718528995755</v>
      </c>
      <c r="L3">
        <f>0.01*(J3-I3)</f>
        <v>5.0000000000000001E-3</v>
      </c>
    </row>
    <row r="4" spans="1:12" x14ac:dyDescent="0.3">
      <c r="E4">
        <f>AVERAGE(E2:E3)</f>
        <v>3235</v>
      </c>
      <c r="G4" s="1"/>
      <c r="H4" s="1" t="s">
        <v>9</v>
      </c>
      <c r="I4" s="1"/>
      <c r="J4" s="1"/>
    </row>
    <row r="5" spans="1:12" x14ac:dyDescent="0.3">
      <c r="G5" s="6" t="s">
        <v>8</v>
      </c>
      <c r="H5" s="1">
        <v>2</v>
      </c>
      <c r="I5" s="1">
        <v>68.5</v>
      </c>
      <c r="J5" s="2">
        <v>71</v>
      </c>
      <c r="K5">
        <f>0.01*E4/(I5+J5)</f>
        <v>0.23189964157706094</v>
      </c>
      <c r="L5">
        <f t="shared" ref="L5:L6" si="0">0.01*(J5-I5)</f>
        <v>2.5000000000000001E-2</v>
      </c>
    </row>
    <row r="6" spans="1:12" x14ac:dyDescent="0.3">
      <c r="G6" s="6"/>
      <c r="H6" s="1">
        <v>4</v>
      </c>
      <c r="I6" s="1">
        <v>35.1</v>
      </c>
      <c r="J6" s="1">
        <v>35.6</v>
      </c>
      <c r="K6">
        <f>0.01*E4/(I6+J6)</f>
        <v>0.45756718528995755</v>
      </c>
      <c r="L6">
        <f t="shared" si="0"/>
        <v>5.0000000000000001E-3</v>
      </c>
    </row>
    <row r="9" spans="1:12" x14ac:dyDescent="0.3">
      <c r="B9" t="s">
        <v>12</v>
      </c>
      <c r="C9" t="s">
        <v>13</v>
      </c>
      <c r="F9" t="s">
        <v>16</v>
      </c>
    </row>
    <row r="10" spans="1:12" x14ac:dyDescent="0.3">
      <c r="B10" t="s">
        <v>14</v>
      </c>
      <c r="C10" t="s">
        <v>15</v>
      </c>
      <c r="F10" t="s">
        <v>17</v>
      </c>
    </row>
    <row r="11" spans="1:12" x14ac:dyDescent="0.3">
      <c r="A11" t="s">
        <v>3</v>
      </c>
      <c r="B11">
        <v>0.95379999999999998</v>
      </c>
      <c r="C11">
        <v>0.95350000000000001</v>
      </c>
      <c r="E11" t="s">
        <v>18</v>
      </c>
      <c r="F11" s="4">
        <v>1</v>
      </c>
    </row>
    <row r="12" spans="1:12" x14ac:dyDescent="0.3">
      <c r="E12" t="s">
        <v>3</v>
      </c>
      <c r="F12">
        <v>0.95409999999999995</v>
      </c>
    </row>
    <row r="13" spans="1:12" x14ac:dyDescent="0.3">
      <c r="A13" s="7" t="s">
        <v>21</v>
      </c>
      <c r="B13" s="7"/>
      <c r="D13" t="s">
        <v>23</v>
      </c>
    </row>
    <row r="14" spans="1:12" x14ac:dyDescent="0.3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 t="s">
        <v>20</v>
      </c>
    </row>
    <row r="15" spans="1:12" x14ac:dyDescent="0.3">
      <c r="A15" t="s">
        <v>19</v>
      </c>
      <c r="B15">
        <v>3.9820000000000002</v>
      </c>
      <c r="C15">
        <v>3.9809999999999999</v>
      </c>
      <c r="D15">
        <v>3.9809999999999999</v>
      </c>
      <c r="E15" s="5">
        <v>3.9860000000000002</v>
      </c>
      <c r="F15">
        <v>3.9809999999999999</v>
      </c>
      <c r="G15">
        <v>3.9830000000000001</v>
      </c>
      <c r="H15" s="3">
        <f>AVERAGE(B15:G15)</f>
        <v>3.9823333333333335</v>
      </c>
    </row>
    <row r="17" spans="1:7" x14ac:dyDescent="0.3">
      <c r="A17" t="s">
        <v>22</v>
      </c>
      <c r="B17">
        <v>2</v>
      </c>
      <c r="C17">
        <v>4</v>
      </c>
      <c r="D17">
        <v>6</v>
      </c>
      <c r="E17">
        <v>8</v>
      </c>
      <c r="F17">
        <v>10</v>
      </c>
      <c r="G17">
        <v>12</v>
      </c>
    </row>
    <row r="18" spans="1:7" x14ac:dyDescent="0.3">
      <c r="B18">
        <v>34</v>
      </c>
      <c r="C18">
        <v>34.1</v>
      </c>
      <c r="D18">
        <v>33.799999999999997</v>
      </c>
      <c r="E18">
        <v>33.6</v>
      </c>
      <c r="F18">
        <v>31.6</v>
      </c>
      <c r="G18">
        <v>30.7</v>
      </c>
    </row>
    <row r="19" spans="1:7" x14ac:dyDescent="0.3">
      <c r="B19">
        <v>3.4</v>
      </c>
      <c r="C19">
        <v>7.6</v>
      </c>
      <c r="D19">
        <v>11.7</v>
      </c>
      <c r="E19">
        <v>15.3</v>
      </c>
      <c r="F19">
        <v>18.7</v>
      </c>
      <c r="G19">
        <v>21.9</v>
      </c>
    </row>
    <row r="20" spans="1:7" x14ac:dyDescent="0.3">
      <c r="A20" t="s">
        <v>3</v>
      </c>
      <c r="B20" s="4">
        <f>0.01*B19/B18</f>
        <v>1E-3</v>
      </c>
      <c r="C20" s="4">
        <f t="shared" ref="C20:G20" si="1">0.01*C19/C18</f>
        <v>2.2287390029325513E-3</v>
      </c>
      <c r="D20" s="4">
        <f t="shared" si="1"/>
        <v>3.4615384615384616E-3</v>
      </c>
      <c r="E20" s="4">
        <f t="shared" si="1"/>
        <v>4.5535714285714285E-3</v>
      </c>
      <c r="F20" s="4">
        <f t="shared" si="1"/>
        <v>5.9177215189873417E-3</v>
      </c>
      <c r="G20" s="4">
        <f t="shared" si="1"/>
        <v>7.1335504885993491E-3</v>
      </c>
    </row>
  </sheetData>
  <mergeCells count="2">
    <mergeCell ref="G2:G3"/>
    <mergeCell ref="G5:G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2018-05-17T10:03:20Z</dcterms:created>
  <dcterms:modified xsi:type="dcterms:W3CDTF">2018-05-17T12:20:19Z</dcterms:modified>
</cp:coreProperties>
</file>