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\Thesis\Thesis\"/>
    </mc:Choice>
  </mc:AlternateContent>
  <xr:revisionPtr revIDLastSave="0" documentId="13_ncr:1_{53962DCE-CE84-47BA-A9F4-8B69BFC26B4E}" xr6:coauthVersionLast="47" xr6:coauthVersionMax="47" xr10:uidLastSave="{00000000-0000-0000-0000-000000000000}"/>
  <bookViews>
    <workbookView xWindow="-120" yWindow="-120" windowWidth="38640" windowHeight="21240" activeTab="3" xr2:uid="{92A12B6C-104F-4E3D-A49C-FD5071ACDFFD}"/>
  </bookViews>
  <sheets>
    <sheet name="MCTS time test - C1" sheetId="2" r:id="rId1"/>
    <sheet name="MCTS time test - C10" sheetId="3" r:id="rId2"/>
    <sheet name="MCTS time test - C30" sheetId="4" r:id="rId3"/>
    <sheet name="Sheet1" sheetId="1" r:id="rId4"/>
  </sheets>
  <definedNames>
    <definedName name="ExternalData_1" localSheetId="0" hidden="1">'MCTS time test - C1'!$A$1:$R$91</definedName>
    <definedName name="ExternalData_1" localSheetId="1" hidden="1">'MCTS time test - C10'!$A$1:$R$91</definedName>
    <definedName name="ExternalData_2" localSheetId="2" hidden="1">'MCTS time test - C30'!$A$1:$R$91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4" l="1"/>
  <c r="U30" i="4"/>
  <c r="U29" i="4"/>
  <c r="U28" i="4"/>
  <c r="U27" i="4"/>
  <c r="U31" i="3"/>
  <c r="U30" i="3"/>
  <c r="U29" i="3"/>
  <c r="U28" i="3"/>
  <c r="U27" i="3"/>
  <c r="U31" i="2"/>
  <c r="U29" i="2"/>
  <c r="U30" i="2"/>
  <c r="U28" i="2"/>
  <c r="U27" i="2"/>
  <c r="Y24" i="4"/>
  <c r="X24" i="4"/>
  <c r="W24" i="4"/>
  <c r="V24" i="4"/>
  <c r="U24" i="4"/>
  <c r="Y24" i="2"/>
  <c r="X24" i="2"/>
  <c r="W24" i="2"/>
  <c r="V24" i="2"/>
  <c r="U24" i="2"/>
  <c r="V24" i="3"/>
  <c r="W24" i="3"/>
  <c r="X24" i="3"/>
  <c r="Y24" i="3"/>
  <c r="U24" i="3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Y22" i="2" a="1"/>
  <c r="Y22" i="2" s="1"/>
  <c r="X22" i="2" a="1"/>
  <c r="X22" i="2" s="1"/>
  <c r="W22" i="2" a="1"/>
  <c r="W22" i="2" s="1"/>
  <c r="V22" i="2" a="1"/>
  <c r="V22" i="2" s="1"/>
  <c r="U22" i="2" a="1"/>
  <c r="U22" i="2" s="1"/>
  <c r="Y21" i="2" a="1"/>
  <c r="Y21" i="2" s="1"/>
  <c r="X21" i="2" a="1"/>
  <c r="X21" i="2" s="1"/>
  <c r="W21" i="2" a="1"/>
  <c r="W21" i="2" s="1"/>
  <c r="V21" i="2" a="1"/>
  <c r="V21" i="2" s="1"/>
  <c r="U21" i="2" a="1"/>
  <c r="U21" i="2" s="1"/>
  <c r="Y20" i="2" a="1"/>
  <c r="Y20" i="2" s="1"/>
  <c r="X20" i="2" a="1"/>
  <c r="X20" i="2" s="1"/>
  <c r="W20" i="2" a="1"/>
  <c r="W20" i="2" s="1"/>
  <c r="V20" i="2" a="1"/>
  <c r="V20" i="2" s="1"/>
  <c r="U20" i="2" a="1"/>
  <c r="U20" i="2" s="1"/>
  <c r="Y19" i="2" a="1"/>
  <c r="Y19" i="2" s="1"/>
  <c r="X19" i="2" a="1"/>
  <c r="X19" i="2" s="1"/>
  <c r="W19" i="2" a="1"/>
  <c r="W19" i="2" s="1"/>
  <c r="V19" i="2" a="1"/>
  <c r="V19" i="2" s="1"/>
  <c r="U19" i="2" a="1"/>
  <c r="U19" i="2" s="1"/>
  <c r="Y18" i="2" a="1"/>
  <c r="Y18" i="2" s="1"/>
  <c r="X18" i="2" a="1"/>
  <c r="X18" i="2" s="1"/>
  <c r="W18" i="2" a="1"/>
  <c r="W18" i="2" s="1"/>
  <c r="V18" i="2" a="1"/>
  <c r="V18" i="2" s="1"/>
  <c r="U18" i="2" a="1"/>
  <c r="U18" i="2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Y21" i="3" a="1"/>
  <c r="Y21" i="3" s="1"/>
  <c r="X21" i="3" a="1"/>
  <c r="X21" i="3" s="1"/>
  <c r="W21" i="3" a="1"/>
  <c r="W21" i="3" s="1"/>
  <c r="V21" i="3" a="1"/>
  <c r="V21" i="3" s="1"/>
  <c r="U21" i="3" a="1"/>
  <c r="U21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Y19" i="3" a="1"/>
  <c r="Y19" i="3" s="1"/>
  <c r="X19" i="3" a="1"/>
  <c r="X19" i="3" s="1"/>
  <c r="W19" i="3" a="1"/>
  <c r="W19" i="3" s="1"/>
  <c r="V19" i="3" a="1"/>
  <c r="V19" i="3" s="1"/>
  <c r="U19" i="3" a="1"/>
  <c r="U19" i="3" s="1"/>
  <c r="Y18" i="3" a="1"/>
  <c r="Y18" i="3" s="1"/>
  <c r="X18" i="3" a="1"/>
  <c r="X18" i="3" s="1"/>
  <c r="W18" i="3" a="1"/>
  <c r="W18" i="3" s="1"/>
  <c r="V18" i="3" a="1"/>
  <c r="V18" i="3" s="1"/>
  <c r="U18" i="3" a="1"/>
  <c r="U18" i="3" s="1"/>
  <c r="Y19" i="4" a="1"/>
  <c r="Y19" i="4" s="1"/>
  <c r="Y20" i="4" a="1"/>
  <c r="Y20" i="4" s="1"/>
  <c r="Y21" i="4" a="1"/>
  <c r="Y21" i="4" s="1"/>
  <c r="Y22" i="4" a="1"/>
  <c r="Y22" i="4" s="1"/>
  <c r="Y23" i="4" a="1"/>
  <c r="Y23" i="4" s="1"/>
  <c r="X19" i="4" a="1"/>
  <c r="X19" i="4" s="1"/>
  <c r="X20" i="4" a="1"/>
  <c r="X20" i="4" s="1"/>
  <c r="X21" i="4" a="1"/>
  <c r="X21" i="4" s="1"/>
  <c r="X22" i="4" a="1"/>
  <c r="X22" i="4" s="1"/>
  <c r="X23" i="4" a="1"/>
  <c r="X23" i="4" s="1"/>
  <c r="W19" i="4" a="1"/>
  <c r="W19" i="4" s="1"/>
  <c r="W20" i="4" a="1"/>
  <c r="W20" i="4" s="1"/>
  <c r="W21" i="4" a="1"/>
  <c r="W21" i="4" s="1"/>
  <c r="W22" i="4" a="1"/>
  <c r="W22" i="4" s="1"/>
  <c r="W23" i="4" a="1"/>
  <c r="W23" i="4" s="1"/>
  <c r="V23" i="4" a="1"/>
  <c r="V23" i="4" s="1"/>
  <c r="V19" i="4" a="1"/>
  <c r="V19" i="4" s="1"/>
  <c r="V20" i="4" a="1"/>
  <c r="V20" i="4" s="1"/>
  <c r="V21" i="4" a="1"/>
  <c r="V21" i="4" s="1"/>
  <c r="V22" i="4" a="1"/>
  <c r="V22" i="4" s="1"/>
  <c r="Y18" i="4" a="1"/>
  <c r="Y18" i="4" s="1"/>
  <c r="X18" i="4" a="1"/>
  <c r="X18" i="4" s="1"/>
  <c r="W18" i="4" a="1"/>
  <c r="W18" i="4" s="1"/>
  <c r="V18" i="4" a="1"/>
  <c r="V18" i="4" s="1"/>
  <c r="U19" i="4" a="1"/>
  <c r="U19" i="4" s="1"/>
  <c r="U20" i="4" a="1"/>
  <c r="U20" i="4" s="1"/>
  <c r="U21" i="4" a="1"/>
  <c r="U21" i="4" s="1"/>
  <c r="U22" i="4" a="1"/>
  <c r="U22" i="4" s="1"/>
  <c r="U23" i="4" a="1"/>
  <c r="U23" i="4" s="1"/>
  <c r="U18" i="4" a="1"/>
  <c r="U18" i="4" s="1"/>
  <c r="Y15" i="2"/>
  <c r="X15" i="2"/>
  <c r="W15" i="2"/>
  <c r="V15" i="2"/>
  <c r="U15" i="2"/>
  <c r="Y14" i="2"/>
  <c r="X14" i="2"/>
  <c r="W14" i="2"/>
  <c r="V14" i="2"/>
  <c r="U14" i="2"/>
  <c r="Y13" i="2"/>
  <c r="X13" i="2"/>
  <c r="W13" i="2"/>
  <c r="V13" i="2"/>
  <c r="U13" i="2"/>
  <c r="Y12" i="2"/>
  <c r="X12" i="2"/>
  <c r="W12" i="2"/>
  <c r="V12" i="2"/>
  <c r="U12" i="2"/>
  <c r="Y11" i="2"/>
  <c r="X11" i="2"/>
  <c r="W11" i="2"/>
  <c r="V11" i="2"/>
  <c r="U11" i="2"/>
  <c r="Y10" i="2"/>
  <c r="X10" i="2"/>
  <c r="W10" i="2"/>
  <c r="V10" i="2"/>
  <c r="U10" i="2"/>
  <c r="Y15" i="3"/>
  <c r="X15" i="3"/>
  <c r="W15" i="3"/>
  <c r="V15" i="3"/>
  <c r="U15" i="3"/>
  <c r="Y14" i="3"/>
  <c r="X14" i="3"/>
  <c r="W14" i="3"/>
  <c r="V14" i="3"/>
  <c r="U14" i="3"/>
  <c r="Y13" i="3"/>
  <c r="X13" i="3"/>
  <c r="W13" i="3"/>
  <c r="V13" i="3"/>
  <c r="U13" i="3"/>
  <c r="Y12" i="3"/>
  <c r="X12" i="3"/>
  <c r="W12" i="3"/>
  <c r="V12" i="3"/>
  <c r="U12" i="3"/>
  <c r="Y11" i="3"/>
  <c r="X11" i="3"/>
  <c r="W11" i="3"/>
  <c r="V11" i="3"/>
  <c r="U11" i="3"/>
  <c r="Y10" i="3"/>
  <c r="X10" i="3"/>
  <c r="W10" i="3"/>
  <c r="V10" i="3"/>
  <c r="U10" i="3"/>
  <c r="V11" i="4"/>
  <c r="W11" i="4"/>
  <c r="X11" i="4"/>
  <c r="Y11" i="4"/>
  <c r="V12" i="4"/>
  <c r="W12" i="4"/>
  <c r="X12" i="4"/>
  <c r="Y12" i="4"/>
  <c r="V13" i="4"/>
  <c r="W13" i="4"/>
  <c r="X13" i="4"/>
  <c r="Y13" i="4"/>
  <c r="V14" i="4"/>
  <c r="W14" i="4"/>
  <c r="X14" i="4"/>
  <c r="Y14" i="4"/>
  <c r="V15" i="4"/>
  <c r="W15" i="4"/>
  <c r="X15" i="4"/>
  <c r="Y15" i="4"/>
  <c r="Y10" i="4"/>
  <c r="X10" i="4"/>
  <c r="W10" i="4"/>
  <c r="V10" i="4"/>
  <c r="U11" i="4"/>
  <c r="U12" i="4"/>
  <c r="U13" i="4"/>
  <c r="U14" i="4"/>
  <c r="U15" i="4"/>
  <c r="U10" i="4"/>
  <c r="Q2" i="3" l="1"/>
  <c r="Q3" i="3"/>
  <c r="Q4" i="3"/>
  <c r="Q5" i="3"/>
  <c r="Q6" i="3"/>
  <c r="Q7" i="3"/>
  <c r="Q8" i="3"/>
  <c r="Q9" i="3"/>
  <c r="Q10" i="3"/>
  <c r="Q11" i="3"/>
  <c r="Q12" i="3"/>
  <c r="Q13" i="3"/>
  <c r="U6" i="3" s="1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V6" i="4"/>
  <c r="V5" i="4"/>
  <c r="V4" i="4"/>
  <c r="V3" i="4"/>
  <c r="V2" i="4"/>
  <c r="V6" i="3"/>
  <c r="V5" i="3"/>
  <c r="V4" i="3"/>
  <c r="V3" i="3"/>
  <c r="V2" i="3"/>
  <c r="V2" i="2"/>
  <c r="V3" i="2"/>
  <c r="V4" i="2"/>
  <c r="V5" i="2"/>
  <c r="V6" i="2"/>
  <c r="U6" i="2"/>
  <c r="U4" i="2"/>
  <c r="U3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N2" i="2"/>
  <c r="U5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E2" i="2"/>
  <c r="U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U6" i="4" l="1"/>
  <c r="U4" i="4"/>
  <c r="U5" i="4"/>
  <c r="U2" i="4"/>
  <c r="U3" i="4"/>
  <c r="U2" i="3"/>
  <c r="U5" i="3"/>
  <c r="U4" i="3"/>
  <c r="U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D4195-B74E-4A47-99E0-DAD5FD8806C8}" keepAlive="1" name="Query - MCTS time test - C1" description="Connection to the 'MCTS time test - C1' query in the workbook." type="5" refreshedVersion="8" background="1" saveData="1">
    <dbPr connection="Provider=Microsoft.Mashup.OleDb.1;Data Source=$Workbook$;Location=&quot;MCTS time test - C1&quot;;Extended Properties=&quot;&quot;" command="SELECT * FROM [MCTS time test - C1]"/>
  </connection>
  <connection id="2" xr16:uid="{1FE8A926-8252-4168-B73D-4D51BFBF2C29}" keepAlive="1" name="Query - MCTS time test - C10" description="Connection to the 'MCTS time test - C10' query in the workbook." type="5" refreshedVersion="8" background="1" saveData="1">
    <dbPr connection="Provider=Microsoft.Mashup.OleDb.1;Data Source=$Workbook$;Location=&quot;MCTS time test - C10&quot;;Extended Properties=&quot;&quot;" command="SELECT * FROM [MCTS time test - C10]"/>
  </connection>
  <connection id="3" xr16:uid="{2F4022E6-12F2-4788-B912-0075B69DD95E}" keepAlive="1" name="Query - MCTS time test - C30" description="Connection to the 'MCTS time test - C30' query in the workbook." type="5" refreshedVersion="8" background="1" saveData="1">
    <dbPr connection="Provider=Microsoft.Mashup.OleDb.1;Data Source=$Workbook$;Location=&quot;MCTS time test - C30&quot;;Extended Properties=&quot;&quot;" command="SELECT * FROM [MCTS time test - C3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<sst xmlns="http://schemas.openxmlformats.org/spreadsheetml/2006/main" count="373" uniqueCount="121">
  <si>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</si>
  <si>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</si>
  <si>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</si>
  <si>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</si>
  <si>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</si>
  <si>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</si>
  <si>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</si>
  <si>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</si>
  <si>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</si>
  <si>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</si>
  <si>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</si>
  <si>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TREEPAIR_500_35_50_01</t>
  </si>
  <si>
    <t>TREEPAIR_500_35_50_02</t>
  </si>
  <si>
    <t>TREEPAIR_500_35_50_03</t>
  </si>
  <si>
    <t>TREEPAIR_500_35_50_04</t>
  </si>
  <si>
    <t>TREEPAIR_500_35_50_05</t>
  </si>
  <si>
    <t>TREEPAIR_500_35_70_01</t>
  </si>
  <si>
    <t>TREEPAIR_500_35_70_02</t>
  </si>
  <si>
    <t>TREEPAIR_500_35_70_03</t>
  </si>
  <si>
    <t>TREEPAIR_500_35_70_04</t>
  </si>
  <si>
    <t>TREEPAIR_500_35_70_05</t>
  </si>
  <si>
    <t>TREEPAIR_500_35_90_01</t>
  </si>
  <si>
    <t>TREEPAIR_500_35_90_02</t>
  </si>
  <si>
    <t>TREEPAIR_500_35_90_03</t>
  </si>
  <si>
    <t>TREEPAIR_500_35_90_04</t>
  </si>
  <si>
    <t>TREEPAIR_500_35_90_05</t>
  </si>
  <si>
    <t>TREEPAIR_1000_35_50_01</t>
  </si>
  <si>
    <t>TREEPAIR_1000_35_50_02</t>
  </si>
  <si>
    <t>TREEPAIR_1000_35_50_03</t>
  </si>
  <si>
    <t>TREEPAIR_1000_35_50_04</t>
  </si>
  <si>
    <t>TREEPAIR_1000_35_50_05</t>
  </si>
  <si>
    <t>TREEPAIR_1000_35_70_01</t>
  </si>
  <si>
    <t>TREEPAIR_1000_35_70_02</t>
  </si>
  <si>
    <t>TREEPAIR_1000_35_70_03</t>
  </si>
  <si>
    <t>TREEPAIR_1000_35_70_04</t>
  </si>
  <si>
    <t>TREEPAIR_1000_35_70_05</t>
  </si>
  <si>
    <t>TREEPAIR_1000_35_90_01</t>
  </si>
  <si>
    <t>TREEPAIR_1000_35_90_02</t>
  </si>
  <si>
    <t>TREEPAIR_1000_35_90_03</t>
  </si>
  <si>
    <t>TREEPAIR_1000_35_90_04</t>
  </si>
  <si>
    <t>TREEPAIR_1000_35_90_05</t>
  </si>
  <si>
    <t>TREEPAIR_1500_35_50_01</t>
  </si>
  <si>
    <t>TREEPAIR_1500_35_50_02</t>
  </si>
  <si>
    <t>TREEPAIR_1500_35_50_03</t>
  </si>
  <si>
    <t>TREEPAIR_1500_35_50_04</t>
  </si>
  <si>
    <t>TREEPAIR_1500_35_50_05</t>
  </si>
  <si>
    <t>TREEPAIR_1500_35_70_01</t>
  </si>
  <si>
    <t>TREEPAIR_1500_35_70_02</t>
  </si>
  <si>
    <t>TREEPAIR_1500_35_70_03</t>
  </si>
  <si>
    <t>TREEPAIR_1500_35_70_04</t>
  </si>
  <si>
    <t>TREEPAIR_1500_35_70_05</t>
  </si>
  <si>
    <t>TREEPAIR_1500_35_90_01</t>
  </si>
  <si>
    <t>TREEPAIR_1500_35_90_02</t>
  </si>
  <si>
    <t>TREEPAIR_1500_35_90_03</t>
  </si>
  <si>
    <t>TREEPAIR_1500_35_90_04</t>
  </si>
  <si>
    <t>TREEPAIR_1500_35_90_05</t>
  </si>
  <si>
    <t>TREEPAIR_2000_35_50_01</t>
  </si>
  <si>
    <t>TREEPAIR_2000_35_50_02</t>
  </si>
  <si>
    <t>TREEPAIR_2000_35_50_03</t>
  </si>
  <si>
    <t>TREEPAIR_2000_35_50_04</t>
  </si>
  <si>
    <t>TREEPAIR_2000_35_50_05</t>
  </si>
  <si>
    <t>TREEPAIR_2000_35_70_01</t>
  </si>
  <si>
    <t>TREEPAIR_2000_35_70_02</t>
  </si>
  <si>
    <t>TREEPAIR_2000_35_70_03</t>
  </si>
  <si>
    <t>TREEPAIR_2000_35_70_04</t>
  </si>
  <si>
    <t>TREEPAIR_2000_35_70_05</t>
  </si>
  <si>
    <t>TREEPAIR_2000_35_90_01</t>
  </si>
  <si>
    <t>TREEPAIR_2000_35_90_02</t>
  </si>
  <si>
    <t>TREEPAIR_2000_35_90_03</t>
  </si>
  <si>
    <t>TREEPAIR_2000_35_90_04</t>
  </si>
  <si>
    <t>TREEPAIR_2000_35_90_05</t>
  </si>
  <si>
    <t>TREEPAIR_2500_35_50_01</t>
  </si>
  <si>
    <t>TREEPAIR_2500_35_50_02</t>
  </si>
  <si>
    <t>TREEPAIR_2500_35_50_03</t>
  </si>
  <si>
    <t>TREEPAIR_2500_35_50_04</t>
  </si>
  <si>
    <t>TREEPAIR_2500_35_50_05</t>
  </si>
  <si>
    <t>TREEPAIR_2500_35_70_01</t>
  </si>
  <si>
    <t>TREEPAIR_2500_35_70_02</t>
  </si>
  <si>
    <t>TREEPAIR_2500_35_70_03</t>
  </si>
  <si>
    <t>TREEPAIR_2500_35_70_04</t>
  </si>
  <si>
    <t>TREEPAIR_2500_35_70_05</t>
  </si>
  <si>
    <t>TREEPAIR_2500_35_90_01</t>
  </si>
  <si>
    <t>TREEPAIR_2500_35_90_02</t>
  </si>
  <si>
    <t>TREEPAIR_2500_35_90_03</t>
  </si>
  <si>
    <t>TREEPAIR_2500_35_90_04</t>
  </si>
  <si>
    <t>TREEPAIR_2500_35_90_05</t>
  </si>
  <si>
    <t>TREEPAIR_3000_35_50_01</t>
  </si>
  <si>
    <t>TREEPAIR_3000_35_50_02</t>
  </si>
  <si>
    <t>TREEPAIR_3000_35_50_03</t>
  </si>
  <si>
    <t>TREEPAIR_3000_35_50_04</t>
  </si>
  <si>
    <t>TREEPAIR_3000_35_50_05</t>
  </si>
  <si>
    <t>TREEPAIR_3000_35_70_01</t>
  </si>
  <si>
    <t>TREEPAIR_3000_35_70_02</t>
  </si>
  <si>
    <t>TREEPAIR_3000_35_70_03</t>
  </si>
  <si>
    <t>TREEPAIR_3000_35_70_04</t>
  </si>
  <si>
    <t>TREEPAIR_3000_35_70_05</t>
  </si>
  <si>
    <t>TREEPAIR_3000_35_90_01</t>
  </si>
  <si>
    <t>TREEPAIR_3000_35_90_02</t>
  </si>
  <si>
    <t>TREEPAIR_3000_35_90_03</t>
  </si>
  <si>
    <t>TREEPAIR_3000_35_90_04</t>
  </si>
  <si>
    <t>TREEPAIR_3000_35_90_05</t>
  </si>
  <si>
    <t>Column12</t>
  </si>
  <si>
    <t>Column22</t>
  </si>
  <si>
    <t>Column42</t>
  </si>
  <si>
    <t>Column62</t>
  </si>
  <si>
    <t>Column82</t>
  </si>
  <si>
    <t>Column102</t>
  </si>
  <si>
    <t>Avg diff</t>
  </si>
  <si>
    <t>Avg time</t>
  </si>
  <si>
    <t>T</t>
  </si>
  <si>
    <t>C1</t>
  </si>
  <si>
    <t>C10</t>
  </si>
  <si>
    <t>C30</t>
  </si>
  <si>
    <t>C=1</t>
  </si>
  <si>
    <t xml:space="preserve">C=10 </t>
  </si>
  <si>
    <t>C=30</t>
  </si>
  <si>
    <t xml:space="preserve"> </t>
  </si>
  <si>
    <t>Column13</t>
  </si>
  <si>
    <t>taxa</t>
  </si>
  <si>
    <t>Taxa</t>
  </si>
  <si>
    <t>C=10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</si>
</sst>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C=1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41.477777777777774</c:v>
                </c:pt>
                <c:pt idx="1">
                  <c:v>39.711111111111109</c:v>
                </c:pt>
                <c:pt idx="2">
                  <c:v>39.288888888888891</c:v>
                </c:pt>
                <c:pt idx="3">
                  <c:v>39.022222222222226</c:v>
                </c:pt>
                <c:pt idx="4">
                  <c:v>39.011111111111113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72-45DB-A26B-00E97090F8D8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C=10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33.533333333333331</c:v>
                </c:pt>
                <c:pt idx="1">
                  <c:v>30.544444444444444</c:v>
                </c:pt>
                <c:pt idx="2">
                  <c:v>29.033333333333335</c:v>
                </c:pt>
                <c:pt idx="3">
                  <c:v>27.933333333333334</c:v>
                </c:pt>
                <c:pt idx="4">
                  <c:v>27.033333333333335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72-45DB-A26B-00E97090F8D8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C=30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37.255555555555553</c:v>
                </c:pt>
                <c:pt idx="1">
                  <c:v>31.266666666666666</c:v>
                </c:pt>
                <c:pt idx="2">
                  <c:v>30.288888888888888</c:v>
                </c:pt>
                <c:pt idx="3">
                  <c:v>26.366666666666667</c:v>
                </c:pt>
                <c:pt idx="4">
                  <c:v>25.744444444444444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72-45DB-A26B-00E97090F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155744"/>
        <c:axId val="1611156224"/>
      </c:scatterChart>
      <c:valAx>
        <c:axId val="161115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limit (s)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11156224"/>
        <c:crosses val="autoZero"/>
        <c:crossBetween val="midCat"/>
      </c:valAx>
      <c:valAx>
        <c:axId val="16111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d</a:t>
                </a:r>
                <a:r>
                  <a:rPr lang="nl-NL"/>
                  <a:t>istance to dTBR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11155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C=1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Sheet1!$F$10:$F$14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Sheet1!$G$10:$G$14</c:f>
              <c:numCache>
                <c:formatCode>0.00</c:formatCode>
                <c:ptCount val="5"/>
                <c:pt idx="0">
                  <c:v>23.573459153344441</c:v>
                </c:pt>
                <c:pt idx="1">
                  <c:v>46.657293608888885</c:v>
                </c:pt>
                <c:pt idx="2">
                  <c:v>92.241037455555571</c:v>
                </c:pt>
                <c:pt idx="3">
                  <c:v>231.27185597667773</c:v>
                </c:pt>
                <c:pt idx="4">
                  <c:v>455.6604408333335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B-4B5B-BCF3-27061C2DBBC9}"/>
            </c:ext>
          </c:extLst>
        </c:ser>
        <c:ser>
          <c:idx val="1"/>
          <c:order val="1"/>
          <c:tx>
            <c:strRef>
              <c:f>Sheet1!$H$9</c:f>
              <c:strCache>
                <c:ptCount val="1"/>
                <c:pt idx="0">
                  <c:v>C=10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Sheet1!$F$10:$F$14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Sheet1!$H$10:$H$14</c:f>
              <c:numCache>
                <c:formatCode>0.00</c:formatCode>
                <c:ptCount val="5"/>
                <c:pt idx="0">
                  <c:v>21.429479306666664</c:v>
                </c:pt>
                <c:pt idx="1">
                  <c:v>39.745943328900005</c:v>
                </c:pt>
                <c:pt idx="2">
                  <c:v>76.974860897799999</c:v>
                </c:pt>
                <c:pt idx="3">
                  <c:v>184.58871224776658</c:v>
                </c:pt>
                <c:pt idx="4">
                  <c:v>363.0590004111333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BB-4B5B-BCF3-27061C2DBBC9}"/>
            </c:ext>
          </c:extLst>
        </c:ser>
        <c:ser>
          <c:idx val="2"/>
          <c:order val="2"/>
          <c:tx>
            <c:strRef>
              <c:f>Sheet1!$I$9</c:f>
              <c:strCache>
                <c:ptCount val="1"/>
                <c:pt idx="0">
                  <c:v>C=30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Sheet1!$F$10:$F$14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Sheet1!$I$10:$I$14</c:f>
              <c:numCache>
                <c:formatCode>0.00</c:formatCode>
                <c:ptCount val="5"/>
                <c:pt idx="0">
                  <c:v>24.053964919977776</c:v>
                </c:pt>
                <c:pt idx="1">
                  <c:v>43.234895558855555</c:v>
                </c:pt>
                <c:pt idx="2">
                  <c:v>82.384823804433324</c:v>
                </c:pt>
                <c:pt idx="3">
                  <c:v>191.51996742333327</c:v>
                </c:pt>
                <c:pt idx="4">
                  <c:v>360.36525906216661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BB-4B5B-BCF3-27061C2DB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415135"/>
        <c:axId val="864418015"/>
      </c:scatterChart>
      <c:valAx>
        <c:axId val="86441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limit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64418015"/>
        <c:crosses val="autoZero"/>
        <c:crossBetween val="midCat"/>
      </c:valAx>
      <c:valAx>
        <c:axId val="86441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run time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64415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Sheet1!$U$6</c:f>
              <c:strCache>
                <c:ptCount val="1"/>
                <c:pt idx="0">
                  <c:v>C=1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Sheet1!$T$7:$T$11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Sheet1!$U$7:$U$11</c:f>
              <c:numCache>
                <c:formatCode>General</c:formatCode>
                <c:ptCount val="5"/>
                <c:pt idx="0">
                  <c:v>16.120537472276219</c:v>
                </c:pt>
                <c:pt idx="1">
                  <c:v>14.485429034757226</c:v>
                </c:pt>
                <c:pt idx="2">
                  <c:v>14.798832119419608</c:v>
                </c:pt>
                <c:pt idx="3">
                  <c:v>14.844361277212135</c:v>
                </c:pt>
                <c:pt idx="4">
                  <c:v>15.681875636245225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0-43AE-B3F0-2D726FB7807F}"/>
            </c:ext>
          </c:extLst>
        </c:ser>
        <c:ser>
          <c:idx val="1"/>
          <c:order val="1"/>
          <c:tx>
            <c:strRef>
              <c:f>Sheet1!$V$6</c:f>
              <c:strCache>
                <c:ptCount val="1"/>
                <c:pt idx="0">
                  <c:v>C=10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Sheet1!$T$7:$T$11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Sheet1!$V$7:$V$11</c:f>
              <c:numCache>
                <c:formatCode>General</c:formatCode>
                <c:ptCount val="5"/>
                <c:pt idx="0">
                  <c:v>17.706370479450484</c:v>
                </c:pt>
                <c:pt idx="1">
                  <c:v>14.870672936361922</c:v>
                </c:pt>
                <c:pt idx="2">
                  <c:v>15.28212463413819</c:v>
                </c:pt>
                <c:pt idx="3">
                  <c:v>13.630684339223601</c:v>
                </c:pt>
                <c:pt idx="4">
                  <c:v>12.656614383019235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0-43AE-B3F0-2D726FB7807F}"/>
            </c:ext>
          </c:extLst>
        </c:ser>
        <c:ser>
          <c:idx val="2"/>
          <c:order val="2"/>
          <c:tx>
            <c:strRef>
              <c:f>Sheet1!$W$6</c:f>
              <c:strCache>
                <c:ptCount val="1"/>
                <c:pt idx="0">
                  <c:v>C=30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Sheet1!$T$7:$T$11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Sheet1!$W$7:$W$11</c:f>
              <c:numCache>
                <c:formatCode>General</c:formatCode>
                <c:ptCount val="5"/>
                <c:pt idx="0">
                  <c:v>21.656695711391489</c:v>
                </c:pt>
                <c:pt idx="1">
                  <c:v>17.940519006489811</c:v>
                </c:pt>
                <c:pt idx="2">
                  <c:v>19.366204495027151</c:v>
                </c:pt>
                <c:pt idx="3">
                  <c:v>17.137645371779897</c:v>
                </c:pt>
                <c:pt idx="4">
                  <c:v>13.873879030423016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0-43AE-B3F0-2D726FB78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74879"/>
        <c:axId val="629176799"/>
      </c:scatterChart>
      <c:valAx>
        <c:axId val="62917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limit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9176799"/>
        <c:crosses val="autoZero"/>
        <c:crossBetween val="midCat"/>
      </c:valAx>
      <c:valAx>
        <c:axId val="62917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Standard deviation of distance to dTBR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917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22</xdr:row>
      <xdr:rowOff>138112</xdr:rowOff>
    </xdr:from>
    <xdr:to>
      <xdr:col>8</xdr:col>
      <xdr:colOff>438150</xdr:colOff>
      <xdr:row>37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CBE4D0-99FD-DEE5-2995-6F74C732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37</xdr:row>
      <xdr:rowOff>166687</xdr:rowOff>
    </xdr:from>
    <xdr:to>
      <xdr:col>8</xdr:col>
      <xdr:colOff>314325</xdr:colOff>
      <xdr:row>52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560503-4C2B-BE37-BB4F-05408DAF2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542925</xdr:colOff>
      <xdr:row>3</xdr:row>
      <xdr:rowOff>119062</xdr:rowOff>
    </xdr:from>
    <xdr:to>
      <xdr:col>31</xdr:col>
      <xdr:colOff>238125</xdr:colOff>
      <xdr:row>18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B49285-F45F-9112-A422-F95D98F4F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FCDA9-266B-4206-AAF5-52D7E84A1BF3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18" dataBound="0" tableColumnId="18"/>
      <queryTableField id="12" dataBound="0" tableColumnId="12"/>
      <queryTableField id="2" name="Column2" tableColumnId="2"/>
      <queryTableField id="13" dataBound="0" tableColumnId="13"/>
      <queryTableField id="3" name="Column3" tableColumnId="3"/>
      <queryTableField id="4" name="Column4" tableColumnId="4"/>
      <queryTableField id="14" dataBound="0" tableColumnId="14"/>
      <queryTableField id="5" name="Column5" tableColumnId="5"/>
      <queryTableField id="6" name="Column6" tableColumnId="6"/>
      <queryTableField id="15" dataBound="0" tableColumnId="15"/>
      <queryTableField id="7" name="Column7" tableColumnId="7"/>
      <queryTableField id="8" name="Column8" tableColumnId="8"/>
      <queryTableField id="16" dataBound="0" tableColumnId="16"/>
      <queryTableField id="9" name="Column9" tableColumnId="9"/>
      <queryTableField id="10" name="Column10" tableColumnId="10"/>
      <queryTableField id="17" dataBound="0" tableColumnId="17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570AD9-6FB1-4F77-A085-C863201662F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18" dataBound="0" tableColumnId="18"/>
      <queryTableField id="12" dataBound="0" tableColumnId="12"/>
      <queryTableField id="2" name="Column2" tableColumnId="2"/>
      <queryTableField id="13" dataBound="0" tableColumnId="13"/>
      <queryTableField id="3" name="Column3" tableColumnId="3"/>
      <queryTableField id="4" name="Column4" tableColumnId="4"/>
      <queryTableField id="14" dataBound="0" tableColumnId="14"/>
      <queryTableField id="5" name="Column5" tableColumnId="5"/>
      <queryTableField id="6" name="Column6" tableColumnId="6"/>
      <queryTableField id="15" dataBound="0" tableColumnId="15"/>
      <queryTableField id="7" name="Column7" tableColumnId="7"/>
      <queryTableField id="8" name="Column8" tableColumnId="8"/>
      <queryTableField id="16" dataBound="0" tableColumnId="16"/>
      <queryTableField id="9" name="Column9" tableColumnId="9"/>
      <queryTableField id="10" name="Column10" tableColumnId="10"/>
      <queryTableField id="17" dataBound="0" tableColumnId="17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8CAF033-D7A3-4248-AAED-094B465F984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18" dataBound="0" tableColumnId="18"/>
      <queryTableField id="12" dataBound="0" tableColumnId="12"/>
      <queryTableField id="2" name="Column2" tableColumnId="2"/>
      <queryTableField id="13" dataBound="0" tableColumnId="13"/>
      <queryTableField id="3" name="Column3" tableColumnId="3"/>
      <queryTableField id="4" name="Column4" tableColumnId="4"/>
      <queryTableField id="14" dataBound="0" tableColumnId="14"/>
      <queryTableField id="5" name="Column5" tableColumnId="5"/>
      <queryTableField id="6" name="Column6" tableColumnId="6"/>
      <queryTableField id="15" dataBound="0" tableColumnId="15"/>
      <queryTableField id="7" name="Column7" tableColumnId="7"/>
      <queryTableField id="8" name="Column8" tableColumnId="8"/>
      <queryTableField id="16" dataBound="0" tableColumnId="16"/>
      <queryTableField id="9" name="Column9" tableColumnId="9"/>
      <queryTableField id="10" name="Column10" tableColumnId="10"/>
      <queryTableField id="17" dataBound="0" tableColumnId="17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7FBD5-9EE3-4666-8BAA-ACF60D4D9897}" name="Table_MCTS_time_test___C1" displayName="Table_MCTS_time_test___C1" ref="A1:R91" tableType="queryTable" totalsRowShown="0">
  <autoFilter ref="A1:R91" xr:uid="{EF97FBD5-9EE3-4666-8BAA-ACF60D4D9897}"/>
  <tableColumns count="18">
    <tableColumn id="1" xr3:uid="{BDA51388-1D46-4C40-A886-B371DE11BF07}" uniqueName="1" name="Column1" queryTableFieldId="1" dataDxfId="20"/>
    <tableColumn id="18" xr3:uid="{C881D46A-5413-4FCE-8F4B-E43D8F090411}" uniqueName="18" name="Column13" queryTableFieldId="18"/>
    <tableColumn id="12" xr3:uid="{8BBD74B8-C0A1-4903-B0CE-BA0943CA262E}" uniqueName="12" name="Column12" queryTableFieldId="12" dataDxfId="19"/>
    <tableColumn id="2" xr3:uid="{BF6B3341-586D-4D37-8742-65CA18CBC880}" uniqueName="2" name="Column2" queryTableFieldId="2"/>
    <tableColumn id="13" xr3:uid="{61581F3F-3D01-4EAD-9FC7-214AFFA8C0FA}" uniqueName="13" name="Column22" queryTableFieldId="13" dataDxfId="18">
      <calculatedColumnFormula>Table_MCTS_time_test___C1[[#This Row],[Column2]]-Table_MCTS_time_test___C1[[#This Row],[Column12]]</calculatedColumnFormula>
    </tableColumn>
    <tableColumn id="3" xr3:uid="{189AB1C8-AA4B-4C7C-BB70-93CD62B0B158}" uniqueName="3" name="Column3" queryTableFieldId="3"/>
    <tableColumn id="4" xr3:uid="{89B80A64-1DE9-4EA6-A450-83FD7BE5FD6C}" uniqueName="4" name="Column4" queryTableFieldId="4"/>
    <tableColumn id="14" xr3:uid="{70C11AA6-8420-4431-80D3-F090CDF734DB}" uniqueName="14" name="Column42" queryTableFieldId="14" dataDxfId="17">
      <calculatedColumnFormula>Table_MCTS_time_test___C1[[#This Row],[Column4]]-Table_MCTS_time_test___C1[[#This Row],[Column12]]</calculatedColumnFormula>
    </tableColumn>
    <tableColumn id="5" xr3:uid="{3C4C06DB-2675-4C8E-9FBA-16039B3B3152}" uniqueName="5" name="Column5" queryTableFieldId="5"/>
    <tableColumn id="6" xr3:uid="{34ADE4AF-B99E-4C7F-BAF8-AEFA4D8A57AD}" uniqueName="6" name="Column6" queryTableFieldId="6"/>
    <tableColumn id="15" xr3:uid="{B608AE97-BCB0-4EB1-A09E-A8C0BCF91639}" uniqueName="15" name="Column62" queryTableFieldId="15" dataDxfId="16">
      <calculatedColumnFormula>Table_MCTS_time_test___C1[[#This Row],[Column6]]-Table_MCTS_time_test___C1[[#This Row],[Column12]]</calculatedColumnFormula>
    </tableColumn>
    <tableColumn id="7" xr3:uid="{04554A3E-137B-4C46-BBC1-8490D9BFD477}" uniqueName="7" name="Column7" queryTableFieldId="7"/>
    <tableColumn id="8" xr3:uid="{F2884F31-D6C3-4AB0-AC8D-7B6D85E32383}" uniqueName="8" name="Column8" queryTableFieldId="8"/>
    <tableColumn id="16" xr3:uid="{C757CEF6-8E0E-4541-B65A-99C2CF9D5802}" uniqueName="16" name="Column82" queryTableFieldId="16" dataDxfId="15">
      <calculatedColumnFormula>Table_MCTS_time_test___C1[[#This Row],[Column8]]-Table_MCTS_time_test___C1[[#This Row],[Column12]]</calculatedColumnFormula>
    </tableColumn>
    <tableColumn id="9" xr3:uid="{1B34C10B-7AE3-42D7-8861-F490A88AB89D}" uniqueName="9" name="Column9" queryTableFieldId="9"/>
    <tableColumn id="10" xr3:uid="{A77101EF-9936-4A83-9208-679A29DE1AA7}" uniqueName="10" name="Column10" queryTableFieldId="10"/>
    <tableColumn id="17" xr3:uid="{3D540E02-3990-414D-B655-56BD5DFBEFD9}" uniqueName="17" name="Column102" queryTableFieldId="17" dataDxfId="14">
      <calculatedColumnFormula>Table_MCTS_time_test___C1[[#This Row],[Column10]]-Table_MCTS_time_test___C1[[#This Row],[Column12]]</calculatedColumnFormula>
    </tableColumn>
    <tableColumn id="11" xr3:uid="{4C2E8A11-1B2F-413C-BB09-7472BBBEC5E5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1B090-0B8D-4D51-9E92-03BB199E200D}" name="Table_MCTS_time_test___C10" displayName="Table_MCTS_time_test___C10" ref="A1:R91" tableType="queryTable" totalsRowShown="0">
  <autoFilter ref="A1:R91" xr:uid="{4EC1B090-0B8D-4D51-9E92-03BB199E200D}"/>
  <tableColumns count="18">
    <tableColumn id="1" xr3:uid="{1A2E1C67-CF43-4EBC-B82C-A69719663040}" uniqueName="1" name="Column1" queryTableFieldId="1" dataDxfId="13"/>
    <tableColumn id="18" xr3:uid="{D01709B7-3021-4DC0-BE7C-2D0B284C3F37}" uniqueName="18" name="Column13" queryTableFieldId="18"/>
    <tableColumn id="12" xr3:uid="{647A0B45-5403-4E76-975D-079262477F40}" uniqueName="12" name="Column12" queryTableFieldId="12" dataDxfId="12"/>
    <tableColumn id="2" xr3:uid="{A241EF5F-80F7-4244-85FD-1FBDF0FC93F2}" uniqueName="2" name="Column2" queryTableFieldId="2"/>
    <tableColumn id="13" xr3:uid="{EA0EEE60-C362-48A5-A33A-DDAD5F495EA7}" uniqueName="13" name="Column22" queryTableFieldId="13" dataDxfId="11">
      <calculatedColumnFormula>Table_MCTS_time_test___C10[[#This Row],[Column2]]-Table_MCTS_time_test___C10[[#This Row],[Column12]]</calculatedColumnFormula>
    </tableColumn>
    <tableColumn id="3" xr3:uid="{20730C57-7832-4744-8C37-1CC768197C44}" uniqueName="3" name="Column3" queryTableFieldId="3"/>
    <tableColumn id="4" xr3:uid="{2BE704E5-7AFA-4AD1-81A5-AD2A6F93B527}" uniqueName="4" name="Column4" queryTableFieldId="4"/>
    <tableColumn id="14" xr3:uid="{873CCC76-0C44-4B56-8014-5F1DA7B0B3F4}" uniqueName="14" name="Column42" queryTableFieldId="14" dataDxfId="10">
      <calculatedColumnFormula>Table_MCTS_time_test___C10[[#This Row],[Column4]]-Table_MCTS_time_test___C10[[#This Row],[Column12]]</calculatedColumnFormula>
    </tableColumn>
    <tableColumn id="5" xr3:uid="{27368803-AC2B-432F-8799-CFEF24A16E7C}" uniqueName="5" name="Column5" queryTableFieldId="5"/>
    <tableColumn id="6" xr3:uid="{3CA861CC-218C-4CDA-BA09-52B67407F952}" uniqueName="6" name="Column6" queryTableFieldId="6"/>
    <tableColumn id="15" xr3:uid="{5B6C7E9C-3BE7-4287-84AD-F28BB8AA6E98}" uniqueName="15" name="Column62" queryTableFieldId="15" dataDxfId="9">
      <calculatedColumnFormula>Table_MCTS_time_test___C10[[#This Row],[Column6]]-Table_MCTS_time_test___C10[[#This Row],[Column12]]</calculatedColumnFormula>
    </tableColumn>
    <tableColumn id="7" xr3:uid="{BD250E58-2FCB-4DE1-AF79-711B65CD5903}" uniqueName="7" name="Column7" queryTableFieldId="7"/>
    <tableColumn id="8" xr3:uid="{7A860007-FB87-4407-96F6-DAE728BA8716}" uniqueName="8" name="Column8" queryTableFieldId="8"/>
    <tableColumn id="16" xr3:uid="{8A30E563-D8EC-4A96-9303-E8B4C991E1B7}" uniqueName="16" name="Column82" queryTableFieldId="16" dataDxfId="8">
      <calculatedColumnFormula>Table_MCTS_time_test___C10[[#This Row],[Column8]]-Table_MCTS_time_test___C10[[#This Row],[Column12]]</calculatedColumnFormula>
    </tableColumn>
    <tableColumn id="9" xr3:uid="{39C7B932-392C-49A4-BF7B-FAF15205E462}" uniqueName="9" name="Column9" queryTableFieldId="9"/>
    <tableColumn id="10" xr3:uid="{18859562-C141-4192-9B6D-13A1616D5C9B}" uniqueName="10" name="Column10" queryTableFieldId="10"/>
    <tableColumn id="17" xr3:uid="{84A69791-2D8E-4925-ACD0-B83AE2F12C9D}" uniqueName="17" name="Column102" queryTableFieldId="17" dataDxfId="7">
      <calculatedColumnFormula>Table_MCTS_time_test___C10[[#This Row],[Column10]]-Table_MCTS_time_test___C10[[#This Row],[Column12]]</calculatedColumnFormula>
    </tableColumn>
    <tableColumn id="11" xr3:uid="{EDB2010C-A64E-4533-85BD-64AF2C6DCD38}" uniqueName="11" name="Column11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91E6A-9783-4A61-A53A-7E5ABFC4D2E8}" name="Table_MCTS_time_test___C30" displayName="Table_MCTS_time_test___C30" ref="A1:R91" tableType="queryTable" totalsRowShown="0">
  <autoFilter ref="A1:R91" xr:uid="{65E91E6A-9783-4A61-A53A-7E5ABFC4D2E8}"/>
  <tableColumns count="18">
    <tableColumn id="1" xr3:uid="{DC24DE2B-AE84-4404-850A-2F4BE2717A71}" uniqueName="1" name="Column1" queryTableFieldId="1" dataDxfId="6"/>
    <tableColumn id="18" xr3:uid="{40C2F6B9-C92D-4D46-862A-22FE4AD4EEA9}" uniqueName="18" name="Column13" queryTableFieldId="18"/>
    <tableColumn id="12" xr3:uid="{9A0DEDED-2679-40F9-8BB5-D2F19B991735}" uniqueName="12" name="Column12" queryTableFieldId="12" dataDxfId="5"/>
    <tableColumn id="2" xr3:uid="{5756C1E8-CC89-42B3-9C45-63FE34C9228B}" uniqueName="2" name="Column2" queryTableFieldId="2"/>
    <tableColumn id="13" xr3:uid="{25D4F5E4-5AE4-4BDB-89D1-79096A66D8EA}" uniqueName="13" name="Column22" queryTableFieldId="13" dataDxfId="4">
      <calculatedColumnFormula>Table_MCTS_time_test___C30[[#This Row],[Column2]]-Table_MCTS_time_test___C30[[#This Row],[Column12]]</calculatedColumnFormula>
    </tableColumn>
    <tableColumn id="3" xr3:uid="{EF2AE8D4-72CF-40FD-BB9F-8FA6222A4BE4}" uniqueName="3" name="Column3" queryTableFieldId="3"/>
    <tableColumn id="4" xr3:uid="{6C3D7296-305B-4980-9EA5-EE043D2AF966}" uniqueName="4" name="Column4" queryTableFieldId="4"/>
    <tableColumn id="14" xr3:uid="{6EBF439E-5B8A-4DB5-87BD-129CF40D0F51}" uniqueName="14" name="Column42" queryTableFieldId="14" dataDxfId="3">
      <calculatedColumnFormula>Table_MCTS_time_test___C30[[#This Row],[Column4]]-Table_MCTS_time_test___C30[[#This Row],[Column12]]</calculatedColumnFormula>
    </tableColumn>
    <tableColumn id="5" xr3:uid="{52BE6E78-EE01-4261-9F19-004EDCED77C1}" uniqueName="5" name="Column5" queryTableFieldId="5"/>
    <tableColumn id="6" xr3:uid="{E434AB0E-C746-449E-ADCC-E5F5643EEB08}" uniqueName="6" name="Column6" queryTableFieldId="6"/>
    <tableColumn id="15" xr3:uid="{04A64BB6-8BB1-484C-804D-43207BC6765D}" uniqueName="15" name="Column62" queryTableFieldId="15" dataDxfId="2">
      <calculatedColumnFormula>Table_MCTS_time_test___C30[[#This Row],[Column6]]-Table_MCTS_time_test___C30[[#This Row],[Column12]]</calculatedColumnFormula>
    </tableColumn>
    <tableColumn id="7" xr3:uid="{0C82ED25-55EF-4409-9AB2-0A58DEF6742A}" uniqueName="7" name="Column7" queryTableFieldId="7"/>
    <tableColumn id="8" xr3:uid="{09D84242-35C8-4F0E-8265-85339772F521}" uniqueName="8" name="Column8" queryTableFieldId="8"/>
    <tableColumn id="16" xr3:uid="{7C8F5070-F34B-4B11-AEB3-95FA3FCA860E}" uniqueName="16" name="Column82" queryTableFieldId="16" dataDxfId="1">
      <calculatedColumnFormula>Table_MCTS_time_test___C30[[#This Row],[Column8]]-Table_MCTS_time_test___C30[[#This Row],[Column12]]</calculatedColumnFormula>
    </tableColumn>
    <tableColumn id="9" xr3:uid="{77699EAC-145A-469D-B431-55F96008ED8A}" uniqueName="9" name="Column9" queryTableFieldId="9"/>
    <tableColumn id="10" xr3:uid="{3DCB496D-5E8C-42ED-9BDA-593471444C17}" uniqueName="10" name="Column10" queryTableFieldId="10"/>
    <tableColumn id="17" xr3:uid="{1AA403D5-9570-426C-A688-0DE7808F98A4}" uniqueName="17" name="Column102" queryTableFieldId="17" dataDxfId="0">
      <calculatedColumnFormula>Table_MCTS_time_test___C30[[#This Row],[Column10]]-Table_MCTS_time_test___C30[[#This Row],[Column12]]</calculatedColumnFormula>
    </tableColumn>
    <tableColumn id="11" xr3:uid="{E0F47E2C-9E1B-4124-9DB0-995791B10B86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F004-9185-46C6-BFE1-70272ABDD3FE}">
  <dimension ref="A1:Y91"/>
  <sheetViews>
    <sheetView workbookViewId="0">
      <selection activeCell="T26" sqref="T26:U31"/>
    </sheetView>
  </sheetViews>
  <sheetFormatPr defaultRowHeight="15" x14ac:dyDescent="0.25"/>
  <cols>
    <col min="1" max="1" width="23.7109375" bestFit="1" customWidth="1"/>
    <col min="2" max="3" width="23.7109375" customWidth="1"/>
    <col min="4" max="4" width="11.140625" bestFit="1" customWidth="1"/>
    <col min="5" max="5" width="11.140625" customWidth="1"/>
    <col min="6" max="7" width="11.140625" bestFit="1" customWidth="1"/>
    <col min="8" max="8" width="11.140625" customWidth="1"/>
    <col min="9" max="10" width="11.140625" bestFit="1" customWidth="1"/>
    <col min="11" max="11" width="11.140625" customWidth="1"/>
    <col min="12" max="12" width="12" bestFit="1" customWidth="1"/>
    <col min="13" max="13" width="11.140625" bestFit="1" customWidth="1"/>
    <col min="14" max="14" width="11.140625" customWidth="1"/>
    <col min="15" max="15" width="12" bestFit="1" customWidth="1"/>
    <col min="16" max="16" width="12.140625" bestFit="1" customWidth="1"/>
    <col min="17" max="17" width="12.140625" customWidth="1"/>
    <col min="18" max="18" width="12.140625" bestFit="1" customWidth="1"/>
  </cols>
  <sheetData>
    <row r="1" spans="1:25" x14ac:dyDescent="0.25">
      <c r="A1" t="s">
        <v>0</v>
      </c>
      <c r="B1" t="s">
        <v>117</v>
      </c>
      <c r="C1" t="s">
        <v>101</v>
      </c>
      <c r="D1" t="s">
        <v>1</v>
      </c>
      <c r="E1" t="s">
        <v>102</v>
      </c>
      <c r="F1" t="s">
        <v>2</v>
      </c>
      <c r="G1" t="s">
        <v>3</v>
      </c>
      <c r="H1" t="s">
        <v>103</v>
      </c>
      <c r="I1" t="s">
        <v>4</v>
      </c>
      <c r="J1" t="s">
        <v>5</v>
      </c>
      <c r="K1" t="s">
        <v>104</v>
      </c>
      <c r="L1" t="s">
        <v>6</v>
      </c>
      <c r="M1" t="s">
        <v>7</v>
      </c>
      <c r="N1" t="s">
        <v>105</v>
      </c>
      <c r="O1" t="s">
        <v>8</v>
      </c>
      <c r="P1" t="s">
        <v>9</v>
      </c>
      <c r="Q1" t="s">
        <v>106</v>
      </c>
      <c r="R1" t="s">
        <v>10</v>
      </c>
      <c r="T1" t="s">
        <v>109</v>
      </c>
      <c r="U1" t="s">
        <v>107</v>
      </c>
      <c r="V1" t="s">
        <v>108</v>
      </c>
    </row>
    <row r="2" spans="1:25" x14ac:dyDescent="0.25">
      <c r="A2" t="s">
        <v>11</v>
      </c>
      <c r="B2">
        <v>500</v>
      </c>
      <c r="C2">
        <v>35</v>
      </c>
      <c r="D2">
        <v>62</v>
      </c>
      <c r="E2">
        <f>Table_MCTS_time_test___C1[[#This Row],[Column2]]-Table_MCTS_time_test___C1[[#This Row],[Column12]]</f>
        <v>27</v>
      </c>
      <c r="F2">
        <v>21.0793818</v>
      </c>
      <c r="G2">
        <v>65</v>
      </c>
      <c r="H2">
        <f>Table_MCTS_time_test___C1[[#This Row],[Column4]]-Table_MCTS_time_test___C1[[#This Row],[Column12]]</f>
        <v>30</v>
      </c>
      <c r="I2">
        <v>35.039797999999998</v>
      </c>
      <c r="J2">
        <v>59</v>
      </c>
      <c r="K2">
        <f>Table_MCTS_time_test___C1[[#This Row],[Column6]]-Table_MCTS_time_test___C1[[#This Row],[Column12]]</f>
        <v>24</v>
      </c>
      <c r="L2">
        <v>78.032144799999998</v>
      </c>
      <c r="M2">
        <v>66</v>
      </c>
      <c r="N2">
        <f>Table_MCTS_time_test___C1[[#This Row],[Column8]]-Table_MCTS_time_test___C1[[#This Row],[Column12]]</f>
        <v>31</v>
      </c>
      <c r="O2">
        <v>215.02294649999999</v>
      </c>
      <c r="P2">
        <v>64</v>
      </c>
      <c r="Q2">
        <f>Table_MCTS_time_test___C1[[#This Row],[Column10]]-Table_MCTS_time_test___C1[[#This Row],[Column12]]</f>
        <v>29</v>
      </c>
      <c r="R2">
        <v>390.02031479999999</v>
      </c>
      <c r="T2">
        <v>0.5</v>
      </c>
      <c r="U2">
        <f>AVERAGE(E:E)</f>
        <v>41.477777777777774</v>
      </c>
      <c r="V2">
        <f>AVERAGE(F:F)</f>
        <v>23.573459153344441</v>
      </c>
    </row>
    <row r="3" spans="1:25" x14ac:dyDescent="0.25">
      <c r="A3" t="s">
        <v>12</v>
      </c>
      <c r="B3">
        <v>500</v>
      </c>
      <c r="C3">
        <v>35</v>
      </c>
      <c r="D3">
        <v>61</v>
      </c>
      <c r="E3">
        <f>Table_MCTS_time_test___C1[[#This Row],[Column2]]-Table_MCTS_time_test___C1[[#This Row],[Column12]]</f>
        <v>26</v>
      </c>
      <c r="F3">
        <v>16.016850699999999</v>
      </c>
      <c r="G3">
        <v>64</v>
      </c>
      <c r="H3">
        <f>Table_MCTS_time_test___C1[[#This Row],[Column4]]-Table_MCTS_time_test___C1[[#This Row],[Column12]]</f>
        <v>29</v>
      </c>
      <c r="I3">
        <v>35.015347800000001</v>
      </c>
      <c r="J3">
        <v>65</v>
      </c>
      <c r="K3">
        <f>Table_MCTS_time_test___C1[[#This Row],[Column6]]-Table_MCTS_time_test___C1[[#This Row],[Column12]]</f>
        <v>30</v>
      </c>
      <c r="L3">
        <v>72.019866199999996</v>
      </c>
      <c r="M3">
        <v>65</v>
      </c>
      <c r="N3">
        <f>Table_MCTS_time_test___C1[[#This Row],[Column8]]-Table_MCTS_time_test___C1[[#This Row],[Column12]]</f>
        <v>30</v>
      </c>
      <c r="O3">
        <v>180.02019609999999</v>
      </c>
      <c r="P3">
        <v>68</v>
      </c>
      <c r="Q3">
        <f>Table_MCTS_time_test___C1[[#This Row],[Column10]]-Table_MCTS_time_test___C1[[#This Row],[Column12]]</f>
        <v>33</v>
      </c>
      <c r="R3">
        <v>380.01843609999997</v>
      </c>
      <c r="T3">
        <v>1</v>
      </c>
      <c r="U3">
        <f>AVERAGE(H:H)</f>
        <v>39.711111111111109</v>
      </c>
      <c r="V3">
        <f>AVERAGE(I:I)</f>
        <v>46.657293608888885</v>
      </c>
    </row>
    <row r="4" spans="1:25" x14ac:dyDescent="0.25">
      <c r="A4" t="s">
        <v>13</v>
      </c>
      <c r="B4">
        <v>500</v>
      </c>
      <c r="C4">
        <v>35</v>
      </c>
      <c r="D4">
        <v>68</v>
      </c>
      <c r="E4">
        <f>Table_MCTS_time_test___C1[[#This Row],[Column2]]-Table_MCTS_time_test___C1[[#This Row],[Column12]]</f>
        <v>33</v>
      </c>
      <c r="F4">
        <v>19.521040599999999</v>
      </c>
      <c r="G4">
        <v>62</v>
      </c>
      <c r="H4">
        <f>Table_MCTS_time_test___C1[[#This Row],[Column4]]-Table_MCTS_time_test___C1[[#This Row],[Column12]]</f>
        <v>27</v>
      </c>
      <c r="I4">
        <v>39.022538599999997</v>
      </c>
      <c r="J4">
        <v>63</v>
      </c>
      <c r="K4">
        <f>Table_MCTS_time_test___C1[[#This Row],[Column6]]-Table_MCTS_time_test___C1[[#This Row],[Column12]]</f>
        <v>28</v>
      </c>
      <c r="L4">
        <v>88.025354300000004</v>
      </c>
      <c r="M4">
        <v>56</v>
      </c>
      <c r="N4">
        <f>Table_MCTS_time_test___C1[[#This Row],[Column8]]-Table_MCTS_time_test___C1[[#This Row],[Column12]]</f>
        <v>21</v>
      </c>
      <c r="O4">
        <v>190.02425349999999</v>
      </c>
      <c r="P4">
        <v>55</v>
      </c>
      <c r="Q4">
        <f>Table_MCTS_time_test___C1[[#This Row],[Column10]]-Table_MCTS_time_test___C1[[#This Row],[Column12]]</f>
        <v>20</v>
      </c>
      <c r="R4">
        <v>380.02334860000002</v>
      </c>
      <c r="T4">
        <v>3</v>
      </c>
      <c r="U4">
        <f>AVERAGE(K:K)</f>
        <v>39.288888888888891</v>
      </c>
      <c r="V4">
        <f>AVERAGE(L:L)</f>
        <v>92.241037455555571</v>
      </c>
    </row>
    <row r="5" spans="1:25" x14ac:dyDescent="0.25">
      <c r="A5" t="s">
        <v>14</v>
      </c>
      <c r="B5">
        <v>500</v>
      </c>
      <c r="C5">
        <v>35</v>
      </c>
      <c r="D5">
        <v>67</v>
      </c>
      <c r="E5">
        <f>Table_MCTS_time_test___C1[[#This Row],[Column2]]-Table_MCTS_time_test___C1[[#This Row],[Column12]]</f>
        <v>32</v>
      </c>
      <c r="F5">
        <v>18.517040000000001</v>
      </c>
      <c r="G5">
        <v>58</v>
      </c>
      <c r="H5">
        <f>Table_MCTS_time_test___C1[[#This Row],[Column4]]-Table_MCTS_time_test___C1[[#This Row],[Column12]]</f>
        <v>23</v>
      </c>
      <c r="I5">
        <v>41.023627599999998</v>
      </c>
      <c r="J5">
        <v>66</v>
      </c>
      <c r="K5">
        <f>Table_MCTS_time_test___C1[[#This Row],[Column6]]-Table_MCTS_time_test___C1[[#This Row],[Column12]]</f>
        <v>31</v>
      </c>
      <c r="L5">
        <v>86.026634200000004</v>
      </c>
      <c r="M5">
        <v>59</v>
      </c>
      <c r="N5">
        <f>Table_MCTS_time_test___C1[[#This Row],[Column8]]-Table_MCTS_time_test___C1[[#This Row],[Column12]]</f>
        <v>24</v>
      </c>
      <c r="O5">
        <v>200.020869</v>
      </c>
      <c r="P5">
        <v>64</v>
      </c>
      <c r="Q5">
        <f>Table_MCTS_time_test___C1[[#This Row],[Column10]]-Table_MCTS_time_test___C1[[#This Row],[Column12]]</f>
        <v>29</v>
      </c>
      <c r="R5">
        <v>360.01737709999998</v>
      </c>
      <c r="T5">
        <v>5</v>
      </c>
      <c r="U5">
        <f>AVERAGE(N:N)</f>
        <v>39.022222222222226</v>
      </c>
      <c r="V5">
        <f>AVERAGE(O:O)</f>
        <v>231.27185597667773</v>
      </c>
    </row>
    <row r="6" spans="1:25" x14ac:dyDescent="0.25">
      <c r="A6" t="s">
        <v>15</v>
      </c>
      <c r="B6">
        <v>500</v>
      </c>
      <c r="C6">
        <v>35</v>
      </c>
      <c r="D6">
        <v>56</v>
      </c>
      <c r="E6">
        <f>Table_MCTS_time_test___C1[[#This Row],[Column2]]-Table_MCTS_time_test___C1[[#This Row],[Column12]]</f>
        <v>21</v>
      </c>
      <c r="F6">
        <v>18.021823999999999</v>
      </c>
      <c r="G6">
        <v>56</v>
      </c>
      <c r="H6">
        <f>Table_MCTS_time_test___C1[[#This Row],[Column4]]-Table_MCTS_time_test___C1[[#This Row],[Column12]]</f>
        <v>21</v>
      </c>
      <c r="I6">
        <v>37.020699999999998</v>
      </c>
      <c r="J6">
        <v>57</v>
      </c>
      <c r="K6">
        <f>Table_MCTS_time_test___C1[[#This Row],[Column6]]-Table_MCTS_time_test___C1[[#This Row],[Column12]]</f>
        <v>22</v>
      </c>
      <c r="L6">
        <v>70.017824599999997</v>
      </c>
      <c r="M6">
        <v>55</v>
      </c>
      <c r="N6">
        <f>Table_MCTS_time_test___C1[[#This Row],[Column8]]-Table_MCTS_time_test___C1[[#This Row],[Column12]]</f>
        <v>20</v>
      </c>
      <c r="O6">
        <v>205.0246003</v>
      </c>
      <c r="P6">
        <v>56</v>
      </c>
      <c r="Q6">
        <f>Table_MCTS_time_test___C1[[#This Row],[Column10]]-Table_MCTS_time_test___C1[[#This Row],[Column12]]</f>
        <v>21</v>
      </c>
      <c r="R6">
        <v>370.01840879999997</v>
      </c>
      <c r="T6">
        <v>10</v>
      </c>
      <c r="U6">
        <f>AVERAGE(Q:Q)</f>
        <v>39.011111111111113</v>
      </c>
      <c r="V6">
        <f>AVERAGE(R:R)</f>
        <v>455.6604408333335</v>
      </c>
    </row>
    <row r="7" spans="1:25" x14ac:dyDescent="0.25">
      <c r="A7" t="s">
        <v>16</v>
      </c>
      <c r="B7">
        <v>500</v>
      </c>
      <c r="C7">
        <v>34</v>
      </c>
      <c r="D7">
        <v>58</v>
      </c>
      <c r="E7">
        <f>Table_MCTS_time_test___C1[[#This Row],[Column2]]-Table_MCTS_time_test___C1[[#This Row],[Column12]]</f>
        <v>24</v>
      </c>
      <c r="F7">
        <v>20.5239203</v>
      </c>
      <c r="G7">
        <v>53</v>
      </c>
      <c r="H7">
        <f>Table_MCTS_time_test___C1[[#This Row],[Column4]]-Table_MCTS_time_test___C1[[#This Row],[Column12]]</f>
        <v>19</v>
      </c>
      <c r="I7">
        <v>36.017926899999999</v>
      </c>
      <c r="J7">
        <v>54</v>
      </c>
      <c r="K7">
        <f>Table_MCTS_time_test___C1[[#This Row],[Column6]]-Table_MCTS_time_test___C1[[#This Row],[Column12]]</f>
        <v>20</v>
      </c>
      <c r="L7">
        <v>74.017139700000001</v>
      </c>
      <c r="M7">
        <v>54</v>
      </c>
      <c r="N7">
        <f>Table_MCTS_time_test___C1[[#This Row],[Column8]]-Table_MCTS_time_test___C1[[#This Row],[Column12]]</f>
        <v>20</v>
      </c>
      <c r="O7">
        <v>185.0190187</v>
      </c>
      <c r="P7">
        <v>54</v>
      </c>
      <c r="Q7">
        <f>Table_MCTS_time_test___C1[[#This Row],[Column10]]-Table_MCTS_time_test___C1[[#This Row],[Column12]]</f>
        <v>20</v>
      </c>
      <c r="R7">
        <v>370.01670819999998</v>
      </c>
    </row>
    <row r="8" spans="1:25" x14ac:dyDescent="0.25">
      <c r="A8" t="s">
        <v>17</v>
      </c>
      <c r="B8">
        <v>500</v>
      </c>
      <c r="C8">
        <v>35</v>
      </c>
      <c r="D8">
        <v>61</v>
      </c>
      <c r="E8">
        <f>Table_MCTS_time_test___C1[[#This Row],[Column2]]-Table_MCTS_time_test___C1[[#This Row],[Column12]]</f>
        <v>26</v>
      </c>
      <c r="F8">
        <v>23.034783300000001</v>
      </c>
      <c r="G8">
        <v>54</v>
      </c>
      <c r="H8">
        <f>Table_MCTS_time_test___C1[[#This Row],[Column4]]-Table_MCTS_time_test___C1[[#This Row],[Column12]]</f>
        <v>19</v>
      </c>
      <c r="I8">
        <v>37.021622299999997</v>
      </c>
      <c r="J8">
        <v>59</v>
      </c>
      <c r="K8">
        <f>Table_MCTS_time_test___C1[[#This Row],[Column6]]-Table_MCTS_time_test___C1[[#This Row],[Column12]]</f>
        <v>24</v>
      </c>
      <c r="L8">
        <v>84.022910400000001</v>
      </c>
      <c r="M8">
        <v>62</v>
      </c>
      <c r="N8">
        <f>Table_MCTS_time_test___C1[[#This Row],[Column8]]-Table_MCTS_time_test___C1[[#This Row],[Column12]]</f>
        <v>27</v>
      </c>
      <c r="O8">
        <v>230.02389479999999</v>
      </c>
      <c r="P8">
        <v>57</v>
      </c>
      <c r="Q8">
        <f>Table_MCTS_time_test___C1[[#This Row],[Column10]]-Table_MCTS_time_test___C1[[#This Row],[Column12]]</f>
        <v>22</v>
      </c>
      <c r="R8">
        <v>420.02599980000002</v>
      </c>
    </row>
    <row r="9" spans="1:25" x14ac:dyDescent="0.25">
      <c r="A9" t="s">
        <v>18</v>
      </c>
      <c r="B9">
        <v>500</v>
      </c>
      <c r="C9">
        <v>35</v>
      </c>
      <c r="D9">
        <v>63</v>
      </c>
      <c r="E9">
        <f>Table_MCTS_time_test___C1[[#This Row],[Column2]]-Table_MCTS_time_test___C1[[#This Row],[Column12]]</f>
        <v>28</v>
      </c>
      <c r="F9">
        <v>19.531615200000001</v>
      </c>
      <c r="G9">
        <v>64</v>
      </c>
      <c r="H9">
        <f>Table_MCTS_time_test___C1[[#This Row],[Column4]]-Table_MCTS_time_test___C1[[#This Row],[Column12]]</f>
        <v>29</v>
      </c>
      <c r="I9">
        <v>48.032266</v>
      </c>
      <c r="J9">
        <v>67</v>
      </c>
      <c r="K9">
        <f>Table_MCTS_time_test___C1[[#This Row],[Column6]]-Table_MCTS_time_test___C1[[#This Row],[Column12]]</f>
        <v>32</v>
      </c>
      <c r="L9">
        <v>78.031594600000005</v>
      </c>
      <c r="M9">
        <v>62</v>
      </c>
      <c r="N9">
        <f>Table_MCTS_time_test___C1[[#This Row],[Column8]]-Table_MCTS_time_test___C1[[#This Row],[Column12]]</f>
        <v>27</v>
      </c>
      <c r="O9">
        <v>225.02674640000001</v>
      </c>
      <c r="P9">
        <v>66</v>
      </c>
      <c r="Q9">
        <f>Table_MCTS_time_test___C1[[#This Row],[Column10]]-Table_MCTS_time_test___C1[[#This Row],[Column12]]</f>
        <v>31</v>
      </c>
      <c r="R9">
        <v>490.0346073</v>
      </c>
      <c r="T9" t="s">
        <v>118</v>
      </c>
      <c r="U9">
        <v>0.5</v>
      </c>
      <c r="V9">
        <v>1</v>
      </c>
      <c r="W9">
        <v>3</v>
      </c>
      <c r="X9">
        <v>5</v>
      </c>
      <c r="Y9">
        <v>10</v>
      </c>
    </row>
    <row r="10" spans="1:25" x14ac:dyDescent="0.25">
      <c r="A10" t="s">
        <v>19</v>
      </c>
      <c r="B10">
        <v>500</v>
      </c>
      <c r="C10">
        <v>33</v>
      </c>
      <c r="D10">
        <v>59</v>
      </c>
      <c r="E10">
        <f>Table_MCTS_time_test___C1[[#This Row],[Column2]]-Table_MCTS_time_test___C1[[#This Row],[Column12]]</f>
        <v>26</v>
      </c>
      <c r="F10">
        <v>16.015452499999999</v>
      </c>
      <c r="G10">
        <v>59</v>
      </c>
      <c r="H10">
        <f>Table_MCTS_time_test___C1[[#This Row],[Column4]]-Table_MCTS_time_test___C1[[#This Row],[Column12]]</f>
        <v>26</v>
      </c>
      <c r="I10">
        <v>34.014801900000002</v>
      </c>
      <c r="J10">
        <v>57</v>
      </c>
      <c r="K10">
        <f>Table_MCTS_time_test___C1[[#This Row],[Column6]]-Table_MCTS_time_test___C1[[#This Row],[Column12]]</f>
        <v>24</v>
      </c>
      <c r="L10">
        <v>70.019105499999995</v>
      </c>
      <c r="M10">
        <v>50</v>
      </c>
      <c r="N10">
        <f>Table_MCTS_time_test___C1[[#This Row],[Column8]]-Table_MCTS_time_test___C1[[#This Row],[Column12]]</f>
        <v>17</v>
      </c>
      <c r="O10">
        <v>160.0135617</v>
      </c>
      <c r="P10">
        <v>58</v>
      </c>
      <c r="Q10">
        <f>Table_MCTS_time_test___C1[[#This Row],[Column10]]-Table_MCTS_time_test___C1[[#This Row],[Column12]]</f>
        <v>25</v>
      </c>
      <c r="R10">
        <v>290.01355749999999</v>
      </c>
      <c r="T10">
        <v>500</v>
      </c>
      <c r="U10">
        <f>AVERAGEIF($B:$B,$T10,E:E)</f>
        <v>30.533333333333335</v>
      </c>
      <c r="V10">
        <f>AVERAGEIF($B:$B,$T10,H:H)</f>
        <v>28.6</v>
      </c>
      <c r="W10">
        <f>AVERAGEIF($B:$B,$T10,K:K)</f>
        <v>30.266666666666666</v>
      </c>
      <c r="X10">
        <f>AVERAGEIF($B:$B,$T10,N:N)</f>
        <v>29.266666666666666</v>
      </c>
      <c r="Y10">
        <f>AVERAGEIF($B:$B,$T10,Q:Q)</f>
        <v>30.333333333333332</v>
      </c>
    </row>
    <row r="11" spans="1:25" x14ac:dyDescent="0.25">
      <c r="A11" t="s">
        <v>20</v>
      </c>
      <c r="B11">
        <v>500</v>
      </c>
      <c r="C11">
        <v>34</v>
      </c>
      <c r="D11">
        <v>52</v>
      </c>
      <c r="E11">
        <f>Table_MCTS_time_test___C1[[#This Row],[Column2]]-Table_MCTS_time_test___C1[[#This Row],[Column12]]</f>
        <v>18</v>
      </c>
      <c r="F11">
        <v>18.021867199999999</v>
      </c>
      <c r="G11">
        <v>55</v>
      </c>
      <c r="H11">
        <f>Table_MCTS_time_test___C1[[#This Row],[Column4]]-Table_MCTS_time_test___C1[[#This Row],[Column12]]</f>
        <v>21</v>
      </c>
      <c r="I11">
        <v>41.029969800000003</v>
      </c>
      <c r="J11">
        <v>58</v>
      </c>
      <c r="K11">
        <f>Table_MCTS_time_test___C1[[#This Row],[Column6]]-Table_MCTS_time_test___C1[[#This Row],[Column12]]</f>
        <v>24</v>
      </c>
      <c r="L11">
        <v>86.031791200000001</v>
      </c>
      <c r="M11">
        <v>62</v>
      </c>
      <c r="N11">
        <f>Table_MCTS_time_test___C1[[#This Row],[Column8]]-Table_MCTS_time_test___C1[[#This Row],[Column12]]</f>
        <v>28</v>
      </c>
      <c r="O11">
        <v>215.02648239999999</v>
      </c>
      <c r="P11">
        <v>55</v>
      </c>
      <c r="Q11">
        <f>Table_MCTS_time_test___C1[[#This Row],[Column10]]-Table_MCTS_time_test___C1[[#This Row],[Column12]]</f>
        <v>21</v>
      </c>
      <c r="R11">
        <v>410.0246702</v>
      </c>
      <c r="T11">
        <v>1000</v>
      </c>
      <c r="U11">
        <f t="shared" ref="U11:U15" si="0">AVERAGEIF($B:$B,$T11,E:E)</f>
        <v>36.266666666666666</v>
      </c>
      <c r="V11">
        <f t="shared" ref="V11:V15" si="1">AVERAGEIF($B:$B,$T11,H:H)</f>
        <v>38</v>
      </c>
      <c r="W11">
        <f t="shared" ref="W11:W15" si="2">AVERAGEIF($B:$B,$T11,K:K)</f>
        <v>35.266666666666666</v>
      </c>
      <c r="X11">
        <f t="shared" ref="X11:X15" si="3">AVERAGEIF($B:$B,$T11,N:N)</f>
        <v>34.6</v>
      </c>
      <c r="Y11">
        <f t="shared" ref="Y11:Y15" si="4">AVERAGEIF($B:$B,$T11,Q:Q)</f>
        <v>34.4</v>
      </c>
    </row>
    <row r="12" spans="1:25" x14ac:dyDescent="0.25">
      <c r="A12" t="s">
        <v>21</v>
      </c>
      <c r="B12">
        <v>500</v>
      </c>
      <c r="C12">
        <v>34</v>
      </c>
      <c r="D12">
        <v>59</v>
      </c>
      <c r="E12">
        <f>Table_MCTS_time_test___C1[[#This Row],[Column2]]-Table_MCTS_time_test___C1[[#This Row],[Column12]]</f>
        <v>25</v>
      </c>
      <c r="F12">
        <v>17.025960999999999</v>
      </c>
      <c r="G12">
        <v>65</v>
      </c>
      <c r="H12">
        <f>Table_MCTS_time_test___C1[[#This Row],[Column4]]-Table_MCTS_time_test___C1[[#This Row],[Column12]]</f>
        <v>31</v>
      </c>
      <c r="I12">
        <v>40.025696600000003</v>
      </c>
      <c r="J12">
        <v>58</v>
      </c>
      <c r="K12">
        <f>Table_MCTS_time_test___C1[[#This Row],[Column6]]-Table_MCTS_time_test___C1[[#This Row],[Column12]]</f>
        <v>24</v>
      </c>
      <c r="L12">
        <v>68.024992699999999</v>
      </c>
      <c r="M12">
        <v>57</v>
      </c>
      <c r="N12">
        <f>Table_MCTS_time_test___C1[[#This Row],[Column8]]-Table_MCTS_time_test___C1[[#This Row],[Column12]]</f>
        <v>23</v>
      </c>
      <c r="O12">
        <v>165.02747719999999</v>
      </c>
      <c r="P12">
        <v>61</v>
      </c>
      <c r="Q12">
        <f>Table_MCTS_time_test___C1[[#This Row],[Column10]]-Table_MCTS_time_test___C1[[#This Row],[Column12]]</f>
        <v>27</v>
      </c>
      <c r="R12">
        <v>370.03033049999999</v>
      </c>
      <c r="T12">
        <v>1500</v>
      </c>
      <c r="U12">
        <f t="shared" si="0"/>
        <v>45.4</v>
      </c>
      <c r="V12">
        <f t="shared" si="1"/>
        <v>40.666666666666664</v>
      </c>
      <c r="W12">
        <f t="shared" si="2"/>
        <v>42.133333333333333</v>
      </c>
      <c r="X12">
        <f t="shared" si="3"/>
        <v>39.866666666666667</v>
      </c>
      <c r="Y12">
        <f t="shared" si="4"/>
        <v>41</v>
      </c>
    </row>
    <row r="13" spans="1:25" x14ac:dyDescent="0.25">
      <c r="A13" t="s">
        <v>22</v>
      </c>
      <c r="B13">
        <v>500</v>
      </c>
      <c r="C13">
        <v>34</v>
      </c>
      <c r="D13">
        <v>88</v>
      </c>
      <c r="E13">
        <f>Table_MCTS_time_test___C1[[#This Row],[Column2]]-Table_MCTS_time_test___C1[[#This Row],[Column12]]</f>
        <v>54</v>
      </c>
      <c r="F13">
        <v>20.556250299999999</v>
      </c>
      <c r="G13">
        <v>63</v>
      </c>
      <c r="H13">
        <f>Table_MCTS_time_test___C1[[#This Row],[Column4]]-Table_MCTS_time_test___C1[[#This Row],[Column12]]</f>
        <v>29</v>
      </c>
      <c r="I13">
        <v>37.084995999999997</v>
      </c>
      <c r="J13">
        <v>84</v>
      </c>
      <c r="K13">
        <f>Table_MCTS_time_test___C1[[#This Row],[Column6]]-Table_MCTS_time_test___C1[[#This Row],[Column12]]</f>
        <v>50</v>
      </c>
      <c r="L13">
        <v>76.092180999999997</v>
      </c>
      <c r="M13">
        <v>81</v>
      </c>
      <c r="N13">
        <f>Table_MCTS_time_test___C1[[#This Row],[Column8]]-Table_MCTS_time_test___C1[[#This Row],[Column12]]</f>
        <v>47</v>
      </c>
      <c r="O13">
        <v>175.0313883</v>
      </c>
      <c r="P13">
        <v>83</v>
      </c>
      <c r="Q13">
        <f>Table_MCTS_time_test___C1[[#This Row],[Column10]]-Table_MCTS_time_test___C1[[#This Row],[Column12]]</f>
        <v>49</v>
      </c>
      <c r="R13">
        <v>420.0365741</v>
      </c>
      <c r="T13">
        <v>2000</v>
      </c>
      <c r="U13">
        <f t="shared" si="0"/>
        <v>45.93333333333333</v>
      </c>
      <c r="V13">
        <f t="shared" si="1"/>
        <v>43.333333333333336</v>
      </c>
      <c r="W13">
        <f t="shared" si="2"/>
        <v>41.466666666666669</v>
      </c>
      <c r="X13">
        <f t="shared" si="3"/>
        <v>40.733333333333334</v>
      </c>
      <c r="Y13">
        <f t="shared" si="4"/>
        <v>38.799999999999997</v>
      </c>
    </row>
    <row r="14" spans="1:25" x14ac:dyDescent="0.25">
      <c r="A14" t="s">
        <v>23</v>
      </c>
      <c r="B14">
        <v>500</v>
      </c>
      <c r="C14">
        <v>35</v>
      </c>
      <c r="D14">
        <v>72</v>
      </c>
      <c r="E14">
        <f>Table_MCTS_time_test___C1[[#This Row],[Column2]]-Table_MCTS_time_test___C1[[#This Row],[Column12]]</f>
        <v>37</v>
      </c>
      <c r="F14">
        <v>22.542136599999999</v>
      </c>
      <c r="G14">
        <v>79</v>
      </c>
      <c r="H14">
        <f>Table_MCTS_time_test___C1[[#This Row],[Column4]]-Table_MCTS_time_test___C1[[#This Row],[Column12]]</f>
        <v>44</v>
      </c>
      <c r="I14">
        <v>52.061891799999998</v>
      </c>
      <c r="J14">
        <v>73</v>
      </c>
      <c r="K14">
        <f>Table_MCTS_time_test___C1[[#This Row],[Column6]]-Table_MCTS_time_test___C1[[#This Row],[Column12]]</f>
        <v>38</v>
      </c>
      <c r="L14">
        <v>90.042653099999995</v>
      </c>
      <c r="M14">
        <v>77</v>
      </c>
      <c r="N14">
        <f>Table_MCTS_time_test___C1[[#This Row],[Column8]]-Table_MCTS_time_test___C1[[#This Row],[Column12]]</f>
        <v>42</v>
      </c>
      <c r="O14">
        <v>250.045075</v>
      </c>
      <c r="P14">
        <v>75</v>
      </c>
      <c r="Q14">
        <f>Table_MCTS_time_test___C1[[#This Row],[Column10]]-Table_MCTS_time_test___C1[[#This Row],[Column12]]</f>
        <v>40</v>
      </c>
      <c r="R14">
        <v>480.04180459999998</v>
      </c>
      <c r="T14">
        <v>2500</v>
      </c>
      <c r="U14">
        <f t="shared" si="0"/>
        <v>45.333333333333336</v>
      </c>
      <c r="V14">
        <f t="shared" si="1"/>
        <v>42.533333333333331</v>
      </c>
      <c r="W14">
        <f t="shared" si="2"/>
        <v>40.200000000000003</v>
      </c>
      <c r="X14">
        <f t="shared" si="3"/>
        <v>44</v>
      </c>
      <c r="Y14">
        <f t="shared" si="4"/>
        <v>43.6</v>
      </c>
    </row>
    <row r="15" spans="1:25" x14ac:dyDescent="0.25">
      <c r="A15" t="s">
        <v>24</v>
      </c>
      <c r="B15">
        <v>500</v>
      </c>
      <c r="C15">
        <v>35</v>
      </c>
      <c r="D15">
        <v>71</v>
      </c>
      <c r="E15">
        <f>Table_MCTS_time_test___C1[[#This Row],[Column2]]-Table_MCTS_time_test___C1[[#This Row],[Column12]]</f>
        <v>36</v>
      </c>
      <c r="F15">
        <v>19.542073500000001</v>
      </c>
      <c r="G15">
        <v>72</v>
      </c>
      <c r="H15">
        <f>Table_MCTS_time_test___C1[[#This Row],[Column4]]-Table_MCTS_time_test___C1[[#This Row],[Column12]]</f>
        <v>37</v>
      </c>
      <c r="I15">
        <v>40.108429100000002</v>
      </c>
      <c r="J15">
        <v>74</v>
      </c>
      <c r="K15">
        <f>Table_MCTS_time_test___C1[[#This Row],[Column6]]-Table_MCTS_time_test___C1[[#This Row],[Column12]]</f>
        <v>39</v>
      </c>
      <c r="L15">
        <v>84.0298315</v>
      </c>
      <c r="M15">
        <v>76</v>
      </c>
      <c r="N15">
        <f>Table_MCTS_time_test___C1[[#This Row],[Column8]]-Table_MCTS_time_test___C1[[#This Row],[Column12]]</f>
        <v>41</v>
      </c>
      <c r="O15">
        <v>220.03015260000001</v>
      </c>
      <c r="P15">
        <v>75</v>
      </c>
      <c r="Q15">
        <f>Table_MCTS_time_test___C1[[#This Row],[Column10]]-Table_MCTS_time_test___C1[[#This Row],[Column12]]</f>
        <v>40</v>
      </c>
      <c r="R15">
        <v>440.03404619999998</v>
      </c>
      <c r="T15">
        <v>3000</v>
      </c>
      <c r="U15">
        <f t="shared" si="0"/>
        <v>45.4</v>
      </c>
      <c r="V15">
        <f t="shared" si="1"/>
        <v>45.133333333333333</v>
      </c>
      <c r="W15">
        <f t="shared" si="2"/>
        <v>46.4</v>
      </c>
      <c r="X15">
        <f t="shared" si="3"/>
        <v>45.666666666666664</v>
      </c>
      <c r="Y15">
        <f t="shared" si="4"/>
        <v>45.93333333333333</v>
      </c>
    </row>
    <row r="16" spans="1:25" x14ac:dyDescent="0.25">
      <c r="A16" t="s">
        <v>25</v>
      </c>
      <c r="B16">
        <v>500</v>
      </c>
      <c r="C16">
        <v>34</v>
      </c>
      <c r="D16">
        <v>79</v>
      </c>
      <c r="E16">
        <f>Table_MCTS_time_test___C1[[#This Row],[Column2]]-Table_MCTS_time_test___C1[[#This Row],[Column12]]</f>
        <v>45</v>
      </c>
      <c r="F16">
        <v>19.534841100000001</v>
      </c>
      <c r="G16">
        <v>78</v>
      </c>
      <c r="H16">
        <f>Table_MCTS_time_test___C1[[#This Row],[Column4]]-Table_MCTS_time_test___C1[[#This Row],[Column12]]</f>
        <v>44</v>
      </c>
      <c r="I16">
        <v>38.036808100000002</v>
      </c>
      <c r="J16">
        <v>78</v>
      </c>
      <c r="K16">
        <f>Table_MCTS_time_test___C1[[#This Row],[Column6]]-Table_MCTS_time_test___C1[[#This Row],[Column12]]</f>
        <v>44</v>
      </c>
      <c r="L16">
        <v>76.028529300000002</v>
      </c>
      <c r="M16">
        <v>75</v>
      </c>
      <c r="N16">
        <f>Table_MCTS_time_test___C1[[#This Row],[Column8]]-Table_MCTS_time_test___C1[[#This Row],[Column12]]</f>
        <v>41</v>
      </c>
      <c r="O16">
        <v>190.02887799999999</v>
      </c>
      <c r="P16">
        <v>82</v>
      </c>
      <c r="Q16">
        <f>Table_MCTS_time_test___C1[[#This Row],[Column10]]-Table_MCTS_time_test___C1[[#This Row],[Column12]]</f>
        <v>48</v>
      </c>
      <c r="R16">
        <v>410.03590589999999</v>
      </c>
    </row>
    <row r="17" spans="1:25" x14ac:dyDescent="0.25">
      <c r="A17" t="s">
        <v>26</v>
      </c>
      <c r="B17">
        <v>1000</v>
      </c>
      <c r="C17">
        <v>35</v>
      </c>
      <c r="D17">
        <v>60</v>
      </c>
      <c r="E17">
        <f>Table_MCTS_time_test___C1[[#This Row],[Column2]]-Table_MCTS_time_test___C1[[#This Row],[Column12]]</f>
        <v>25</v>
      </c>
      <c r="F17">
        <v>22.551311800000001</v>
      </c>
      <c r="G17">
        <v>58</v>
      </c>
      <c r="H17">
        <f>Table_MCTS_time_test___C1[[#This Row],[Column4]]-Table_MCTS_time_test___C1[[#This Row],[Column12]]</f>
        <v>23</v>
      </c>
      <c r="I17">
        <v>45.052156500000002</v>
      </c>
      <c r="J17">
        <v>64</v>
      </c>
      <c r="K17">
        <f>Table_MCTS_time_test___C1[[#This Row],[Column6]]-Table_MCTS_time_test___C1[[#This Row],[Column12]]</f>
        <v>29</v>
      </c>
      <c r="L17">
        <v>76.038236100000006</v>
      </c>
      <c r="M17">
        <v>64</v>
      </c>
      <c r="N17">
        <f>Table_MCTS_time_test___C1[[#This Row],[Column8]]-Table_MCTS_time_test___C1[[#This Row],[Column12]]</f>
        <v>29</v>
      </c>
      <c r="O17">
        <v>200.04718890000001</v>
      </c>
      <c r="P17">
        <v>60</v>
      </c>
      <c r="Q17">
        <f>Table_MCTS_time_test___C1[[#This Row],[Column10]]-Table_MCTS_time_test___C1[[#This Row],[Column12]]</f>
        <v>25</v>
      </c>
      <c r="R17">
        <v>470.04891930000002</v>
      </c>
      <c r="T17" t="s">
        <v>118</v>
      </c>
      <c r="U17">
        <v>0.5</v>
      </c>
      <c r="V17">
        <v>1</v>
      </c>
      <c r="W17">
        <v>3</v>
      </c>
      <c r="X17">
        <v>5</v>
      </c>
      <c r="Y17">
        <v>10</v>
      </c>
    </row>
    <row r="18" spans="1:25" x14ac:dyDescent="0.25">
      <c r="A18" t="s">
        <v>27</v>
      </c>
      <c r="B18">
        <v>1000</v>
      </c>
      <c r="C18">
        <v>35</v>
      </c>
      <c r="D18">
        <v>58</v>
      </c>
      <c r="E18">
        <f>Table_MCTS_time_test___C1[[#This Row],[Column2]]-Table_MCTS_time_test___C1[[#This Row],[Column12]]</f>
        <v>23</v>
      </c>
      <c r="F18">
        <v>21.5654608</v>
      </c>
      <c r="G18">
        <v>59</v>
      </c>
      <c r="H18">
        <f>Table_MCTS_time_test___C1[[#This Row],[Column4]]-Table_MCTS_time_test___C1[[#This Row],[Column12]]</f>
        <v>24</v>
      </c>
      <c r="I18">
        <v>44.059069399999998</v>
      </c>
      <c r="J18">
        <v>62</v>
      </c>
      <c r="K18">
        <f>Table_MCTS_time_test___C1[[#This Row],[Column6]]-Table_MCTS_time_test___C1[[#This Row],[Column12]]</f>
        <v>27</v>
      </c>
      <c r="L18">
        <v>94.052051300000002</v>
      </c>
      <c r="M18">
        <v>70</v>
      </c>
      <c r="N18">
        <f>Table_MCTS_time_test___C1[[#This Row],[Column8]]-Table_MCTS_time_test___C1[[#This Row],[Column12]]</f>
        <v>35</v>
      </c>
      <c r="O18">
        <v>220.0437273</v>
      </c>
      <c r="P18">
        <v>69</v>
      </c>
      <c r="Q18">
        <f>Table_MCTS_time_test___C1[[#This Row],[Column10]]-Table_MCTS_time_test___C1[[#This Row],[Column12]]</f>
        <v>34</v>
      </c>
      <c r="R18">
        <v>450.04483269999997</v>
      </c>
      <c r="T18">
        <v>500</v>
      </c>
      <c r="U18" cm="1">
        <f t="array" ref="U18">_xlfn.STDEV.P(IF(($B:$B=$T18),E:E,""))</f>
        <v>9.0984736204608634</v>
      </c>
      <c r="V18" cm="1">
        <f t="array" ref="V18">_xlfn.STDEV.P(IF(($B:$B=$T18),H:H,""))</f>
        <v>7.7183763404833616</v>
      </c>
      <c r="W18" cm="1">
        <f t="array" ref="W18">_xlfn.STDEV.P(IF(($B:$B=$T18),K:K,""))</f>
        <v>8.5359371027569217</v>
      </c>
      <c r="X18" cm="1">
        <f t="array" ref="X18">_xlfn.STDEV.P(IF(($B:$B=$T18),N:N,""))</f>
        <v>9.0367152341003987</v>
      </c>
      <c r="Y18" cm="1">
        <f t="array" ref="Y18">_xlfn.STDEV.P(IF(($B:$B=$T18),Q:Q,""))</f>
        <v>9.5055539320733722</v>
      </c>
    </row>
    <row r="19" spans="1:25" x14ac:dyDescent="0.25">
      <c r="A19" t="s">
        <v>28</v>
      </c>
      <c r="B19">
        <v>1000</v>
      </c>
      <c r="C19">
        <v>34</v>
      </c>
      <c r="D19">
        <v>66</v>
      </c>
      <c r="E19">
        <f>Table_MCTS_time_test___C1[[#This Row],[Column2]]-Table_MCTS_time_test___C1[[#This Row],[Column12]]</f>
        <v>32</v>
      </c>
      <c r="F19">
        <v>19.5325828</v>
      </c>
      <c r="G19">
        <v>55</v>
      </c>
      <c r="H19">
        <f>Table_MCTS_time_test___C1[[#This Row],[Column4]]-Table_MCTS_time_test___C1[[#This Row],[Column12]]</f>
        <v>21</v>
      </c>
      <c r="I19">
        <v>42.042811700000001</v>
      </c>
      <c r="J19">
        <v>64</v>
      </c>
      <c r="K19">
        <f>Table_MCTS_time_test___C1[[#This Row],[Column6]]-Table_MCTS_time_test___C1[[#This Row],[Column12]]</f>
        <v>30</v>
      </c>
      <c r="L19">
        <v>84.043688799999998</v>
      </c>
      <c r="M19">
        <v>73</v>
      </c>
      <c r="N19">
        <f>Table_MCTS_time_test___C1[[#This Row],[Column8]]-Table_MCTS_time_test___C1[[#This Row],[Column12]]</f>
        <v>39</v>
      </c>
      <c r="O19">
        <v>235.0511123</v>
      </c>
      <c r="P19">
        <v>56</v>
      </c>
      <c r="Q19">
        <f>Table_MCTS_time_test___C1[[#This Row],[Column10]]-Table_MCTS_time_test___C1[[#This Row],[Column12]]</f>
        <v>22</v>
      </c>
      <c r="R19">
        <v>430.0528956</v>
      </c>
      <c r="T19">
        <v>1000</v>
      </c>
      <c r="U19" cm="1">
        <f t="array" ref="U19">_xlfn.STDEV.P(IF(($B:$B=$T19),E:E,""))</f>
        <v>13.630684339223601</v>
      </c>
      <c r="V19" cm="1">
        <f t="array" ref="V19">_xlfn.STDEV.P(IF(($B:$B=$T19),H:H,""))</f>
        <v>13.643069058438916</v>
      </c>
      <c r="W19" cm="1">
        <f t="array" ref="W19">_xlfn.STDEV.P(IF(($B:$B=$T19),K:K,""))</f>
        <v>10.573341740223643</v>
      </c>
      <c r="X19" cm="1">
        <f t="array" ref="X19">_xlfn.STDEV.P(IF(($B:$B=$T19),N:N,""))</f>
        <v>13.124023773218335</v>
      </c>
      <c r="Y19" cm="1">
        <f t="array" ref="Y19">_xlfn.STDEV.P(IF(($B:$B=$T19),Q:Q,""))</f>
        <v>14.880860190190619</v>
      </c>
    </row>
    <row r="20" spans="1:25" x14ac:dyDescent="0.25">
      <c r="A20" t="s">
        <v>29</v>
      </c>
      <c r="B20">
        <v>1000</v>
      </c>
      <c r="C20">
        <v>35</v>
      </c>
      <c r="D20">
        <v>59</v>
      </c>
      <c r="E20">
        <f>Table_MCTS_time_test___C1[[#This Row],[Column2]]-Table_MCTS_time_test___C1[[#This Row],[Column12]]</f>
        <v>24</v>
      </c>
      <c r="F20">
        <v>22.0567928</v>
      </c>
      <c r="G20">
        <v>58</v>
      </c>
      <c r="H20">
        <f>Table_MCTS_time_test___C1[[#This Row],[Column4]]-Table_MCTS_time_test___C1[[#This Row],[Column12]]</f>
        <v>23</v>
      </c>
      <c r="I20">
        <v>43.056344600000003</v>
      </c>
      <c r="J20">
        <v>57</v>
      </c>
      <c r="K20">
        <f>Table_MCTS_time_test___C1[[#This Row],[Column6]]-Table_MCTS_time_test___C1[[#This Row],[Column12]]</f>
        <v>22</v>
      </c>
      <c r="L20">
        <v>84.043340200000003</v>
      </c>
      <c r="M20">
        <v>51</v>
      </c>
      <c r="N20">
        <f>Table_MCTS_time_test___C1[[#This Row],[Column8]]-Table_MCTS_time_test___C1[[#This Row],[Column12]]</f>
        <v>16</v>
      </c>
      <c r="O20">
        <v>180.0346059</v>
      </c>
      <c r="P20">
        <v>58</v>
      </c>
      <c r="Q20">
        <f>Table_MCTS_time_test___C1[[#This Row],[Column10]]-Table_MCTS_time_test___C1[[#This Row],[Column12]]</f>
        <v>23</v>
      </c>
      <c r="R20">
        <v>430.04229409999999</v>
      </c>
      <c r="T20">
        <v>1500</v>
      </c>
      <c r="U20" cm="1">
        <f t="array" ref="U20">_xlfn.STDEV.P(IF(($B:$B=$T20),E:E,""))</f>
        <v>19.276237530527926</v>
      </c>
      <c r="V20" cm="1">
        <f t="array" ref="V20">_xlfn.STDEV.P(IF(($B:$B=$T20),H:H,""))</f>
        <v>11.813363431112899</v>
      </c>
      <c r="W20" cm="1">
        <f t="array" ref="W20">_xlfn.STDEV.P(IF(($B:$B=$T20),K:K,""))</f>
        <v>19.390261014803855</v>
      </c>
      <c r="X20" cm="1">
        <f t="array" ref="X20">_xlfn.STDEV.P(IF(($B:$B=$T20),N:N,""))</f>
        <v>17.242840704349025</v>
      </c>
      <c r="Y20" cm="1">
        <f t="array" ref="Y20">_xlfn.STDEV.P(IF(($B:$B=$T20),Q:Q,""))</f>
        <v>18.092355660149213</v>
      </c>
    </row>
    <row r="21" spans="1:25" x14ac:dyDescent="0.25">
      <c r="A21" t="s">
        <v>30</v>
      </c>
      <c r="B21">
        <v>1000</v>
      </c>
      <c r="C21">
        <v>35</v>
      </c>
      <c r="D21">
        <v>62</v>
      </c>
      <c r="E21">
        <f>Table_MCTS_time_test___C1[[#This Row],[Column2]]-Table_MCTS_time_test___C1[[#This Row],[Column12]]</f>
        <v>27</v>
      </c>
      <c r="F21">
        <v>23.547832700000001</v>
      </c>
      <c r="G21">
        <v>69</v>
      </c>
      <c r="H21">
        <f>Table_MCTS_time_test___C1[[#This Row],[Column4]]-Table_MCTS_time_test___C1[[#This Row],[Column12]]</f>
        <v>34</v>
      </c>
      <c r="I21">
        <v>44.044273099999998</v>
      </c>
      <c r="J21">
        <v>69</v>
      </c>
      <c r="K21">
        <f>Table_MCTS_time_test___C1[[#This Row],[Column6]]-Table_MCTS_time_test___C1[[#This Row],[Column12]]</f>
        <v>34</v>
      </c>
      <c r="L21">
        <v>88.039737799999997</v>
      </c>
      <c r="M21">
        <v>62</v>
      </c>
      <c r="N21">
        <f>Table_MCTS_time_test___C1[[#This Row],[Column8]]-Table_MCTS_time_test___C1[[#This Row],[Column12]]</f>
        <v>27</v>
      </c>
      <c r="O21">
        <v>245.05039379999999</v>
      </c>
      <c r="P21">
        <v>57</v>
      </c>
      <c r="Q21">
        <f>Table_MCTS_time_test___C1[[#This Row],[Column10]]-Table_MCTS_time_test___C1[[#This Row],[Column12]]</f>
        <v>22</v>
      </c>
      <c r="R21">
        <v>420.0379125</v>
      </c>
      <c r="T21">
        <v>2000</v>
      </c>
      <c r="U21" cm="1">
        <f t="array" ref="U21">_xlfn.STDEV.P(IF(($B:$B=$T21),E:E,""))</f>
        <v>17.383772765299124</v>
      </c>
      <c r="V21" cm="1">
        <f t="array" ref="V21">_xlfn.STDEV.P(IF(($B:$B=$T21),H:H,""))</f>
        <v>16.827226615088879</v>
      </c>
      <c r="W21" cm="1">
        <f t="array" ref="W21">_xlfn.STDEV.P(IF(($B:$B=$T21),K:K,""))</f>
        <v>13.81239379044133</v>
      </c>
      <c r="X21" cm="1">
        <f t="array" ref="X21">_xlfn.STDEV.P(IF(($B:$B=$T21),N:N,""))</f>
        <v>9.0955422537025736</v>
      </c>
      <c r="Y21" cm="1">
        <f t="array" ref="Y21">_xlfn.STDEV.P(IF(($B:$B=$T21),Q:Q,""))</f>
        <v>12.597354219570605</v>
      </c>
    </row>
    <row r="22" spans="1:25" x14ac:dyDescent="0.25">
      <c r="A22" t="s">
        <v>31</v>
      </c>
      <c r="B22">
        <v>1000</v>
      </c>
      <c r="C22">
        <v>35</v>
      </c>
      <c r="D22">
        <v>63</v>
      </c>
      <c r="E22">
        <f>Table_MCTS_time_test___C1[[#This Row],[Column2]]-Table_MCTS_time_test___C1[[#This Row],[Column12]]</f>
        <v>28</v>
      </c>
      <c r="F22">
        <v>22.055517999999999</v>
      </c>
      <c r="G22">
        <v>68</v>
      </c>
      <c r="H22">
        <f>Table_MCTS_time_test___C1[[#This Row],[Column4]]-Table_MCTS_time_test___C1[[#This Row],[Column12]]</f>
        <v>33</v>
      </c>
      <c r="I22">
        <v>44.045211100000003</v>
      </c>
      <c r="J22">
        <v>60</v>
      </c>
      <c r="K22">
        <f>Table_MCTS_time_test___C1[[#This Row],[Column6]]-Table_MCTS_time_test___C1[[#This Row],[Column12]]</f>
        <v>25</v>
      </c>
      <c r="L22">
        <v>82.040538999999995</v>
      </c>
      <c r="M22">
        <v>56</v>
      </c>
      <c r="N22">
        <f>Table_MCTS_time_test___C1[[#This Row],[Column8]]-Table_MCTS_time_test___C1[[#This Row],[Column12]]</f>
        <v>21</v>
      </c>
      <c r="O22">
        <v>185.03664760000001</v>
      </c>
      <c r="P22">
        <v>62</v>
      </c>
      <c r="Q22">
        <f>Table_MCTS_time_test___C1[[#This Row],[Column10]]-Table_MCTS_time_test___C1[[#This Row],[Column12]]</f>
        <v>27</v>
      </c>
      <c r="R22">
        <v>390.0429709</v>
      </c>
      <c r="T22">
        <v>2500</v>
      </c>
      <c r="U22" cm="1">
        <f t="array" ref="U22">_xlfn.STDEV.P(IF(($B:$B=$T22),E:E,""))</f>
        <v>13.772758942524511</v>
      </c>
      <c r="V22" cm="1">
        <f t="array" ref="V22">_xlfn.STDEV.P(IF(($B:$B=$T22),H:H,""))</f>
        <v>12.986488705146163</v>
      </c>
      <c r="W22" cm="1">
        <f t="array" ref="W22">_xlfn.STDEV.P(IF(($B:$B=$T22),K:K,""))</f>
        <v>13.141283549689252</v>
      </c>
      <c r="X22" cm="1">
        <f t="array" ref="X22">_xlfn.STDEV.P(IF(($B:$B=$T22),N:N,""))</f>
        <v>13.966626889362608</v>
      </c>
      <c r="Y22" cm="1">
        <f t="array" ref="Y22">_xlfn.STDEV.P(IF(($B:$B=$T22),Q:Q,""))</f>
        <v>13.129102533430583</v>
      </c>
    </row>
    <row r="23" spans="1:25" x14ac:dyDescent="0.25">
      <c r="A23" t="s">
        <v>32</v>
      </c>
      <c r="B23">
        <v>1000</v>
      </c>
      <c r="C23">
        <v>35</v>
      </c>
      <c r="D23">
        <v>73</v>
      </c>
      <c r="E23">
        <f>Table_MCTS_time_test___C1[[#This Row],[Column2]]-Table_MCTS_time_test___C1[[#This Row],[Column12]]</f>
        <v>38</v>
      </c>
      <c r="F23">
        <v>19.045197099999999</v>
      </c>
      <c r="G23">
        <v>75</v>
      </c>
      <c r="H23">
        <f>Table_MCTS_time_test___C1[[#This Row],[Column4]]-Table_MCTS_time_test___C1[[#This Row],[Column12]]</f>
        <v>40</v>
      </c>
      <c r="I23">
        <v>41.051391000000002</v>
      </c>
      <c r="J23">
        <v>78</v>
      </c>
      <c r="K23">
        <f>Table_MCTS_time_test___C1[[#This Row],[Column6]]-Table_MCTS_time_test___C1[[#This Row],[Column12]]</f>
        <v>43</v>
      </c>
      <c r="L23">
        <v>100.0569599</v>
      </c>
      <c r="M23">
        <v>76</v>
      </c>
      <c r="N23">
        <f>Table_MCTS_time_test___C1[[#This Row],[Column8]]-Table_MCTS_time_test___C1[[#This Row],[Column12]]</f>
        <v>41</v>
      </c>
      <c r="O23">
        <v>240.0556516</v>
      </c>
      <c r="P23">
        <v>78</v>
      </c>
      <c r="Q23">
        <f>Table_MCTS_time_test___C1[[#This Row],[Column10]]-Table_MCTS_time_test___C1[[#This Row],[Column12]]</f>
        <v>43</v>
      </c>
      <c r="R23">
        <v>390.0444875</v>
      </c>
      <c r="T23">
        <v>3000</v>
      </c>
      <c r="U23" cm="1">
        <f t="array" ref="U23">_xlfn.STDEV.P(IF(($B:$B=$T23),E:E,""))</f>
        <v>14.655146991188227</v>
      </c>
      <c r="V23" cm="1">
        <f t="array" ref="V23">_xlfn.STDEV.P(IF(($B:$B=$T23),H:H,""))</f>
        <v>15.624197757182785</v>
      </c>
      <c r="W23" cm="1">
        <f t="array" ref="W23">_xlfn.STDEV.P(IF(($B:$B=$T23),K:K,""))</f>
        <v>15.103200543814104</v>
      </c>
      <c r="X23" cm="1">
        <f t="array" ref="X23">_xlfn.STDEV.P(IF(($B:$B=$T23),N:N,""))</f>
        <v>17.487773506716692</v>
      </c>
      <c r="Y23" cm="1">
        <f t="array" ref="Y23">_xlfn.STDEV.P(IF(($B:$B=$T23),Q:Q,""))</f>
        <v>17.871641098554871</v>
      </c>
    </row>
    <row r="24" spans="1:25" x14ac:dyDescent="0.25">
      <c r="A24" t="s">
        <v>33</v>
      </c>
      <c r="B24">
        <v>1000</v>
      </c>
      <c r="C24">
        <v>35</v>
      </c>
      <c r="D24">
        <v>72</v>
      </c>
      <c r="E24">
        <f>Table_MCTS_time_test___C1[[#This Row],[Column2]]-Table_MCTS_time_test___C1[[#This Row],[Column12]]</f>
        <v>37</v>
      </c>
      <c r="F24">
        <v>23.578423600000001</v>
      </c>
      <c r="G24">
        <v>74</v>
      </c>
      <c r="H24">
        <f>Table_MCTS_time_test___C1[[#This Row],[Column4]]-Table_MCTS_time_test___C1[[#This Row],[Column12]]</f>
        <v>39</v>
      </c>
      <c r="I24">
        <v>48.062187399999999</v>
      </c>
      <c r="J24">
        <v>71</v>
      </c>
      <c r="K24">
        <f>Table_MCTS_time_test___C1[[#This Row],[Column6]]-Table_MCTS_time_test___C1[[#This Row],[Column12]]</f>
        <v>36</v>
      </c>
      <c r="L24">
        <v>92.051640899999995</v>
      </c>
      <c r="M24">
        <v>65</v>
      </c>
      <c r="N24">
        <f>Table_MCTS_time_test___C1[[#This Row],[Column8]]-Table_MCTS_time_test___C1[[#This Row],[Column12]]</f>
        <v>30</v>
      </c>
      <c r="O24">
        <v>230.0447241</v>
      </c>
      <c r="P24">
        <v>63</v>
      </c>
      <c r="Q24">
        <f>Table_MCTS_time_test___C1[[#This Row],[Column10]]-Table_MCTS_time_test___C1[[#This Row],[Column12]]</f>
        <v>28</v>
      </c>
      <c r="R24">
        <v>440.04667460000002</v>
      </c>
      <c r="U24">
        <f>AVERAGE(U18:U23)</f>
        <v>14.636179031537379</v>
      </c>
      <c r="V24">
        <f t="shared" ref="V24:Y24" si="5">AVERAGE(V18:V23)</f>
        <v>13.102120317908833</v>
      </c>
      <c r="W24">
        <f t="shared" si="5"/>
        <v>13.426069623621515</v>
      </c>
      <c r="X24">
        <f t="shared" si="5"/>
        <v>13.325587060241608</v>
      </c>
      <c r="Y24">
        <f t="shared" si="5"/>
        <v>14.346144605661545</v>
      </c>
    </row>
    <row r="25" spans="1:25" x14ac:dyDescent="0.25">
      <c r="A25" t="s">
        <v>34</v>
      </c>
      <c r="B25">
        <v>1000</v>
      </c>
      <c r="C25">
        <v>35</v>
      </c>
      <c r="D25">
        <v>62</v>
      </c>
      <c r="E25">
        <f>Table_MCTS_time_test___C1[[#This Row],[Column2]]-Table_MCTS_time_test___C1[[#This Row],[Column12]]</f>
        <v>27</v>
      </c>
      <c r="F25">
        <v>24.568382800999998</v>
      </c>
      <c r="G25">
        <v>68</v>
      </c>
      <c r="H25">
        <f>Table_MCTS_time_test___C1[[#This Row],[Column4]]-Table_MCTS_time_test___C1[[#This Row],[Column12]]</f>
        <v>33</v>
      </c>
      <c r="I25">
        <v>47.0483695</v>
      </c>
      <c r="J25">
        <v>71</v>
      </c>
      <c r="K25">
        <f>Table_MCTS_time_test___C1[[#This Row],[Column6]]-Table_MCTS_time_test___C1[[#This Row],[Column12]]</f>
        <v>36</v>
      </c>
      <c r="L25">
        <v>100.0572639</v>
      </c>
      <c r="M25">
        <v>72</v>
      </c>
      <c r="N25">
        <f>Table_MCTS_time_test___C1[[#This Row],[Column8]]-Table_MCTS_time_test___C1[[#This Row],[Column12]]</f>
        <v>37</v>
      </c>
      <c r="O25">
        <v>250.06131929899999</v>
      </c>
      <c r="P25">
        <v>73</v>
      </c>
      <c r="Q25">
        <f>Table_MCTS_time_test___C1[[#This Row],[Column10]]-Table_MCTS_time_test___C1[[#This Row],[Column12]]</f>
        <v>38</v>
      </c>
      <c r="R25">
        <v>520.05907029900004</v>
      </c>
    </row>
    <row r="26" spans="1:25" x14ac:dyDescent="0.25">
      <c r="A26" t="s">
        <v>35</v>
      </c>
      <c r="B26">
        <v>1000</v>
      </c>
      <c r="C26">
        <v>33</v>
      </c>
      <c r="D26">
        <v>81</v>
      </c>
      <c r="E26">
        <f>Table_MCTS_time_test___C1[[#This Row],[Column2]]-Table_MCTS_time_test___C1[[#This Row],[Column12]]</f>
        <v>48</v>
      </c>
      <c r="F26">
        <v>22.052060000000001</v>
      </c>
      <c r="G26">
        <v>59</v>
      </c>
      <c r="H26">
        <f>Table_MCTS_time_test___C1[[#This Row],[Column4]]-Table_MCTS_time_test___C1[[#This Row],[Column12]]</f>
        <v>26</v>
      </c>
      <c r="I26">
        <v>36.041083299999997</v>
      </c>
      <c r="J26">
        <v>68</v>
      </c>
      <c r="K26">
        <f>Table_MCTS_time_test___C1[[#This Row],[Column6]]-Table_MCTS_time_test___C1[[#This Row],[Column12]]</f>
        <v>35</v>
      </c>
      <c r="L26">
        <v>90.046406599999997</v>
      </c>
      <c r="M26">
        <v>66</v>
      </c>
      <c r="N26">
        <f>Table_MCTS_time_test___C1[[#This Row],[Column8]]-Table_MCTS_time_test___C1[[#This Row],[Column12]]</f>
        <v>33</v>
      </c>
      <c r="O26">
        <v>215.039540899</v>
      </c>
      <c r="P26">
        <v>65</v>
      </c>
      <c r="Q26">
        <f>Table_MCTS_time_test___C1[[#This Row],[Column10]]-Table_MCTS_time_test___C1[[#This Row],[Column12]]</f>
        <v>32</v>
      </c>
      <c r="R26">
        <v>420.05103930000001</v>
      </c>
      <c r="T26" t="s">
        <v>109</v>
      </c>
      <c r="U26" t="s">
        <v>107</v>
      </c>
    </row>
    <row r="27" spans="1:25" x14ac:dyDescent="0.25">
      <c r="A27" t="s">
        <v>36</v>
      </c>
      <c r="B27">
        <v>1000</v>
      </c>
      <c r="C27">
        <v>35</v>
      </c>
      <c r="D27">
        <v>90</v>
      </c>
      <c r="E27">
        <f>Table_MCTS_time_test___C1[[#This Row],[Column2]]-Table_MCTS_time_test___C1[[#This Row],[Column12]]</f>
        <v>55</v>
      </c>
      <c r="F27">
        <v>17.563321999999999</v>
      </c>
      <c r="G27">
        <v>91</v>
      </c>
      <c r="H27">
        <f>Table_MCTS_time_test___C1[[#This Row],[Column4]]-Table_MCTS_time_test___C1[[#This Row],[Column12]]</f>
        <v>56</v>
      </c>
      <c r="I27">
        <v>36.055841200000003</v>
      </c>
      <c r="J27">
        <v>92</v>
      </c>
      <c r="K27">
        <f>Table_MCTS_time_test___C1[[#This Row],[Column6]]-Table_MCTS_time_test___C1[[#This Row],[Column12]]</f>
        <v>57</v>
      </c>
      <c r="L27">
        <v>74.054646899999995</v>
      </c>
      <c r="M27">
        <v>95</v>
      </c>
      <c r="N27">
        <f>Table_MCTS_time_test___C1[[#This Row],[Column8]]-Table_MCTS_time_test___C1[[#This Row],[Column12]]</f>
        <v>60</v>
      </c>
      <c r="O27">
        <v>200.05181190100001</v>
      </c>
      <c r="P27">
        <v>93</v>
      </c>
      <c r="Q27">
        <f>Table_MCTS_time_test___C1[[#This Row],[Column10]]-Table_MCTS_time_test___C1[[#This Row],[Column12]]</f>
        <v>58</v>
      </c>
      <c r="R27">
        <v>380.04914990100002</v>
      </c>
      <c r="T27">
        <v>0.5</v>
      </c>
      <c r="U27">
        <f>_xlfn.STDEV.P(E:E)</f>
        <v>16.120537472276219</v>
      </c>
    </row>
    <row r="28" spans="1:25" x14ac:dyDescent="0.25">
      <c r="A28" t="s">
        <v>37</v>
      </c>
      <c r="B28">
        <v>1000</v>
      </c>
      <c r="C28">
        <v>35</v>
      </c>
      <c r="D28">
        <v>93</v>
      </c>
      <c r="E28">
        <f>Table_MCTS_time_test___C1[[#This Row],[Column2]]-Table_MCTS_time_test___C1[[#This Row],[Column12]]</f>
        <v>58</v>
      </c>
      <c r="F28">
        <v>27.1964313</v>
      </c>
      <c r="G28">
        <v>96</v>
      </c>
      <c r="H28">
        <f>Table_MCTS_time_test___C1[[#This Row],[Column4]]-Table_MCTS_time_test___C1[[#This Row],[Column12]]</f>
        <v>61</v>
      </c>
      <c r="I28">
        <v>54.127623100000001</v>
      </c>
      <c r="J28">
        <v>92</v>
      </c>
      <c r="K28">
        <f>Table_MCTS_time_test___C1[[#This Row],[Column6]]-Table_MCTS_time_test___C1[[#This Row],[Column12]]</f>
        <v>57</v>
      </c>
      <c r="L28">
        <v>94.0914772</v>
      </c>
      <c r="M28">
        <v>97</v>
      </c>
      <c r="N28">
        <f>Table_MCTS_time_test___C1[[#This Row],[Column8]]-Table_MCTS_time_test___C1[[#This Row],[Column12]]</f>
        <v>62</v>
      </c>
      <c r="O28">
        <v>260.09176309999998</v>
      </c>
      <c r="P28">
        <v>111</v>
      </c>
      <c r="Q28">
        <f>Table_MCTS_time_test___C1[[#This Row],[Column10]]-Table_MCTS_time_test___C1[[#This Row],[Column12]]</f>
        <v>76</v>
      </c>
      <c r="R28">
        <v>540.08947690000002</v>
      </c>
      <c r="T28">
        <v>1</v>
      </c>
      <c r="U28">
        <f>_xlfn.STDEV.P(H:H)</f>
        <v>14.485429034757226</v>
      </c>
    </row>
    <row r="29" spans="1:25" x14ac:dyDescent="0.25">
      <c r="A29" t="s">
        <v>38</v>
      </c>
      <c r="B29">
        <v>1000</v>
      </c>
      <c r="C29">
        <v>34</v>
      </c>
      <c r="D29">
        <v>64</v>
      </c>
      <c r="E29">
        <f>Table_MCTS_time_test___C1[[#This Row],[Column2]]-Table_MCTS_time_test___C1[[#This Row],[Column12]]</f>
        <v>30</v>
      </c>
      <c r="F29">
        <v>25.483680199999998</v>
      </c>
      <c r="G29">
        <v>94</v>
      </c>
      <c r="H29">
        <f>Table_MCTS_time_test___C1[[#This Row],[Column4]]-Table_MCTS_time_test___C1[[#This Row],[Column12]]</f>
        <v>60</v>
      </c>
      <c r="I29">
        <v>46.060158700000002</v>
      </c>
      <c r="J29">
        <v>62</v>
      </c>
      <c r="K29">
        <f>Table_MCTS_time_test___C1[[#This Row],[Column6]]-Table_MCTS_time_test___C1[[#This Row],[Column12]]</f>
        <v>28</v>
      </c>
      <c r="L29">
        <v>94.167471399999997</v>
      </c>
      <c r="M29">
        <v>57</v>
      </c>
      <c r="N29">
        <f>Table_MCTS_time_test___C1[[#This Row],[Column8]]-Table_MCTS_time_test___C1[[#This Row],[Column12]]</f>
        <v>23</v>
      </c>
      <c r="O29">
        <v>215.0679001</v>
      </c>
      <c r="P29">
        <v>56</v>
      </c>
      <c r="Q29">
        <f>Table_MCTS_time_test___C1[[#This Row],[Column10]]-Table_MCTS_time_test___C1[[#This Row],[Column12]]</f>
        <v>22</v>
      </c>
      <c r="R29">
        <v>420.06211910000002</v>
      </c>
      <c r="T29">
        <v>3</v>
      </c>
      <c r="U29">
        <f>_xlfn.STDEV.P(K:K)</f>
        <v>14.798832119419608</v>
      </c>
    </row>
    <row r="30" spans="1:25" x14ac:dyDescent="0.25">
      <c r="A30" t="s">
        <v>39</v>
      </c>
      <c r="B30">
        <v>1000</v>
      </c>
      <c r="C30">
        <v>34</v>
      </c>
      <c r="D30">
        <v>59</v>
      </c>
      <c r="E30">
        <f>Table_MCTS_time_test___C1[[#This Row],[Column2]]-Table_MCTS_time_test___C1[[#This Row],[Column12]]</f>
        <v>25</v>
      </c>
      <c r="F30">
        <v>19.6498135</v>
      </c>
      <c r="G30">
        <v>89</v>
      </c>
      <c r="H30">
        <f>Table_MCTS_time_test___C1[[#This Row],[Column4]]-Table_MCTS_time_test___C1[[#This Row],[Column12]]</f>
        <v>55</v>
      </c>
      <c r="I30">
        <v>45.084921600000001</v>
      </c>
      <c r="J30">
        <v>59</v>
      </c>
      <c r="K30">
        <f>Table_MCTS_time_test___C1[[#This Row],[Column6]]-Table_MCTS_time_test___C1[[#This Row],[Column12]]</f>
        <v>25</v>
      </c>
      <c r="L30">
        <v>80.102606800000004</v>
      </c>
      <c r="M30">
        <v>54</v>
      </c>
      <c r="N30">
        <f>Table_MCTS_time_test___C1[[#This Row],[Column8]]-Table_MCTS_time_test___C1[[#This Row],[Column12]]</f>
        <v>20</v>
      </c>
      <c r="O30">
        <v>170.05924089999999</v>
      </c>
      <c r="P30">
        <v>58</v>
      </c>
      <c r="Q30">
        <f>Table_MCTS_time_test___C1[[#This Row],[Column10]]-Table_MCTS_time_test___C1[[#This Row],[Column12]]</f>
        <v>24</v>
      </c>
      <c r="R30">
        <v>380.06584679999997</v>
      </c>
      <c r="T30">
        <v>5</v>
      </c>
      <c r="U30">
        <f>_xlfn.STDEV.P(N:N)</f>
        <v>14.844361277212135</v>
      </c>
    </row>
    <row r="31" spans="1:25" x14ac:dyDescent="0.25">
      <c r="A31" t="s">
        <v>40</v>
      </c>
      <c r="B31">
        <v>1000</v>
      </c>
      <c r="C31">
        <v>34</v>
      </c>
      <c r="D31">
        <v>101</v>
      </c>
      <c r="E31">
        <f>Table_MCTS_time_test___C1[[#This Row],[Column2]]-Table_MCTS_time_test___C1[[#This Row],[Column12]]</f>
        <v>67</v>
      </c>
      <c r="F31">
        <v>26.1805317</v>
      </c>
      <c r="G31">
        <v>76</v>
      </c>
      <c r="H31">
        <f>Table_MCTS_time_test___C1[[#This Row],[Column4]]-Table_MCTS_time_test___C1[[#This Row],[Column12]]</f>
        <v>42</v>
      </c>
      <c r="I31">
        <v>46.122223099999999</v>
      </c>
      <c r="J31">
        <v>79</v>
      </c>
      <c r="K31">
        <f>Table_MCTS_time_test___C1[[#This Row],[Column6]]-Table_MCTS_time_test___C1[[#This Row],[Column12]]</f>
        <v>45</v>
      </c>
      <c r="L31">
        <v>98.0798463</v>
      </c>
      <c r="M31">
        <v>80</v>
      </c>
      <c r="N31">
        <f>Table_MCTS_time_test___C1[[#This Row],[Column8]]-Table_MCTS_time_test___C1[[#This Row],[Column12]]</f>
        <v>46</v>
      </c>
      <c r="O31">
        <v>250.10438629999999</v>
      </c>
      <c r="P31">
        <v>76</v>
      </c>
      <c r="Q31">
        <f>Table_MCTS_time_test___C1[[#This Row],[Column10]]-Table_MCTS_time_test___C1[[#This Row],[Column12]]</f>
        <v>42</v>
      </c>
      <c r="R31">
        <v>460.09607410000001</v>
      </c>
      <c r="T31">
        <v>10</v>
      </c>
      <c r="U31">
        <f>_xlfn.STDEV.S(Q:Q)</f>
        <v>15.681875636245225</v>
      </c>
    </row>
    <row r="32" spans="1:25" x14ac:dyDescent="0.25">
      <c r="A32" t="s">
        <v>41</v>
      </c>
      <c r="B32">
        <v>1500</v>
      </c>
      <c r="C32">
        <v>35</v>
      </c>
      <c r="D32">
        <v>61</v>
      </c>
      <c r="E32">
        <f>Table_MCTS_time_test___C1[[#This Row],[Column2]]-Table_MCTS_time_test___C1[[#This Row],[Column12]]</f>
        <v>26</v>
      </c>
      <c r="F32">
        <v>22.646216200000001</v>
      </c>
      <c r="G32">
        <v>63</v>
      </c>
      <c r="H32">
        <f>Table_MCTS_time_test___C1[[#This Row],[Column4]]-Table_MCTS_time_test___C1[[#This Row],[Column12]]</f>
        <v>28</v>
      </c>
      <c r="I32">
        <v>43.065117299999997</v>
      </c>
      <c r="J32">
        <v>61</v>
      </c>
      <c r="K32">
        <f>Table_MCTS_time_test___C1[[#This Row],[Column6]]-Table_MCTS_time_test___C1[[#This Row],[Column12]]</f>
        <v>26</v>
      </c>
      <c r="L32">
        <v>92.108937299999994</v>
      </c>
      <c r="M32">
        <v>59</v>
      </c>
      <c r="N32">
        <f>Table_MCTS_time_test___C1[[#This Row],[Column8]]-Table_MCTS_time_test___C1[[#This Row],[Column12]]</f>
        <v>24</v>
      </c>
      <c r="O32">
        <v>215.0488508</v>
      </c>
      <c r="P32">
        <v>59</v>
      </c>
      <c r="Q32">
        <f>Table_MCTS_time_test___C1[[#This Row],[Column10]]-Table_MCTS_time_test___C1[[#This Row],[Column12]]</f>
        <v>24</v>
      </c>
      <c r="R32">
        <v>440.05754589999998</v>
      </c>
    </row>
    <row r="33" spans="1:18" x14ac:dyDescent="0.25">
      <c r="A33" t="s">
        <v>42</v>
      </c>
      <c r="B33">
        <v>1500</v>
      </c>
      <c r="C33">
        <v>35</v>
      </c>
      <c r="D33">
        <v>65</v>
      </c>
      <c r="E33">
        <f>Table_MCTS_time_test___C1[[#This Row],[Column2]]-Table_MCTS_time_test___C1[[#This Row],[Column12]]</f>
        <v>30</v>
      </c>
      <c r="F33">
        <v>24.135658599999999</v>
      </c>
      <c r="G33">
        <v>68</v>
      </c>
      <c r="H33">
        <f>Table_MCTS_time_test___C1[[#This Row],[Column4]]-Table_MCTS_time_test___C1[[#This Row],[Column12]]</f>
        <v>33</v>
      </c>
      <c r="I33">
        <v>52.070000399999998</v>
      </c>
      <c r="J33">
        <v>62</v>
      </c>
      <c r="K33">
        <f>Table_MCTS_time_test___C1[[#This Row],[Column6]]-Table_MCTS_time_test___C1[[#This Row],[Column12]]</f>
        <v>27</v>
      </c>
      <c r="L33">
        <v>90.053588500000004</v>
      </c>
      <c r="M33">
        <v>71</v>
      </c>
      <c r="N33">
        <f>Table_MCTS_time_test___C1[[#This Row],[Column8]]-Table_MCTS_time_test___C1[[#This Row],[Column12]]</f>
        <v>36</v>
      </c>
      <c r="O33">
        <v>270.06843520000001</v>
      </c>
      <c r="P33">
        <v>58</v>
      </c>
      <c r="Q33">
        <f>Table_MCTS_time_test___C1[[#This Row],[Column10]]-Table_MCTS_time_test___C1[[#This Row],[Column12]]</f>
        <v>23</v>
      </c>
      <c r="R33">
        <v>410.04327719999998</v>
      </c>
    </row>
    <row r="34" spans="1:18" x14ac:dyDescent="0.25">
      <c r="A34" t="s">
        <v>43</v>
      </c>
      <c r="B34">
        <v>1500</v>
      </c>
      <c r="C34">
        <v>35</v>
      </c>
      <c r="D34">
        <v>66</v>
      </c>
      <c r="E34">
        <f>Table_MCTS_time_test___C1[[#This Row],[Column2]]-Table_MCTS_time_test___C1[[#This Row],[Column12]]</f>
        <v>31</v>
      </c>
      <c r="F34">
        <v>24.598362099999999</v>
      </c>
      <c r="G34">
        <v>66</v>
      </c>
      <c r="H34">
        <f>Table_MCTS_time_test___C1[[#This Row],[Column4]]-Table_MCTS_time_test___C1[[#This Row],[Column12]]</f>
        <v>31</v>
      </c>
      <c r="I34">
        <v>53.058031700000001</v>
      </c>
      <c r="J34">
        <v>57</v>
      </c>
      <c r="K34">
        <f>Table_MCTS_time_test___C1[[#This Row],[Column6]]-Table_MCTS_time_test___C1[[#This Row],[Column12]]</f>
        <v>22</v>
      </c>
      <c r="L34">
        <v>88.068122500000001</v>
      </c>
      <c r="M34">
        <v>63</v>
      </c>
      <c r="N34">
        <f>Table_MCTS_time_test___C1[[#This Row],[Column8]]-Table_MCTS_time_test___C1[[#This Row],[Column12]]</f>
        <v>28</v>
      </c>
      <c r="O34">
        <v>250.0541748</v>
      </c>
      <c r="P34">
        <v>56</v>
      </c>
      <c r="Q34">
        <f>Table_MCTS_time_test___C1[[#This Row],[Column10]]-Table_MCTS_time_test___C1[[#This Row],[Column12]]</f>
        <v>21</v>
      </c>
      <c r="R34">
        <v>430.05675459999998</v>
      </c>
    </row>
    <row r="35" spans="1:18" x14ac:dyDescent="0.25">
      <c r="A35" t="s">
        <v>44</v>
      </c>
      <c r="B35">
        <v>1500</v>
      </c>
      <c r="C35">
        <v>35</v>
      </c>
      <c r="D35">
        <v>64</v>
      </c>
      <c r="E35">
        <f>Table_MCTS_time_test___C1[[#This Row],[Column2]]-Table_MCTS_time_test___C1[[#This Row],[Column12]]</f>
        <v>29</v>
      </c>
      <c r="F35">
        <v>24.672093100000001</v>
      </c>
      <c r="G35">
        <v>63</v>
      </c>
      <c r="H35">
        <f>Table_MCTS_time_test___C1[[#This Row],[Column4]]-Table_MCTS_time_test___C1[[#This Row],[Column12]]</f>
        <v>28</v>
      </c>
      <c r="I35">
        <v>47.155973899999999</v>
      </c>
      <c r="J35">
        <v>82</v>
      </c>
      <c r="K35">
        <f>Table_MCTS_time_test___C1[[#This Row],[Column6]]-Table_MCTS_time_test___C1[[#This Row],[Column12]]</f>
        <v>47</v>
      </c>
      <c r="L35">
        <v>86.059972999999999</v>
      </c>
      <c r="M35">
        <v>63</v>
      </c>
      <c r="N35">
        <f>Table_MCTS_time_test___C1[[#This Row],[Column8]]-Table_MCTS_time_test___C1[[#This Row],[Column12]]</f>
        <v>28</v>
      </c>
      <c r="O35">
        <v>240.0684048</v>
      </c>
      <c r="P35">
        <v>67</v>
      </c>
      <c r="Q35">
        <f>Table_MCTS_time_test___C1[[#This Row],[Column10]]-Table_MCTS_time_test___C1[[#This Row],[Column12]]</f>
        <v>32</v>
      </c>
      <c r="R35">
        <v>520.06395199999997</v>
      </c>
    </row>
    <row r="36" spans="1:18" x14ac:dyDescent="0.25">
      <c r="A36" t="s">
        <v>45</v>
      </c>
      <c r="B36">
        <v>1500</v>
      </c>
      <c r="C36">
        <v>35</v>
      </c>
      <c r="D36">
        <v>64</v>
      </c>
      <c r="E36">
        <f>Table_MCTS_time_test___C1[[#This Row],[Column2]]-Table_MCTS_time_test___C1[[#This Row],[Column12]]</f>
        <v>29</v>
      </c>
      <c r="F36">
        <v>23.0622127</v>
      </c>
      <c r="G36">
        <v>71</v>
      </c>
      <c r="H36">
        <f>Table_MCTS_time_test___C1[[#This Row],[Column4]]-Table_MCTS_time_test___C1[[#This Row],[Column12]]</f>
        <v>36</v>
      </c>
      <c r="I36">
        <v>53.079325799999999</v>
      </c>
      <c r="J36">
        <v>59</v>
      </c>
      <c r="K36">
        <f>Table_MCTS_time_test___C1[[#This Row],[Column6]]-Table_MCTS_time_test___C1[[#This Row],[Column12]]</f>
        <v>24</v>
      </c>
      <c r="L36">
        <v>90.089523200000002</v>
      </c>
      <c r="M36">
        <v>65</v>
      </c>
      <c r="N36">
        <f>Table_MCTS_time_test___C1[[#This Row],[Column8]]-Table_MCTS_time_test___C1[[#This Row],[Column12]]</f>
        <v>30</v>
      </c>
      <c r="O36">
        <v>235.07077699999999</v>
      </c>
      <c r="P36">
        <v>68</v>
      </c>
      <c r="Q36">
        <f>Table_MCTS_time_test___C1[[#This Row],[Column10]]-Table_MCTS_time_test___C1[[#This Row],[Column12]]</f>
        <v>33</v>
      </c>
      <c r="R36">
        <v>500.05451360000001</v>
      </c>
    </row>
    <row r="37" spans="1:18" x14ac:dyDescent="0.25">
      <c r="A37" t="s">
        <v>46</v>
      </c>
      <c r="B37">
        <v>1500</v>
      </c>
      <c r="C37">
        <v>34</v>
      </c>
      <c r="D37">
        <v>70</v>
      </c>
      <c r="E37">
        <f>Table_MCTS_time_test___C1[[#This Row],[Column2]]-Table_MCTS_time_test___C1[[#This Row],[Column12]]</f>
        <v>36</v>
      </c>
      <c r="F37">
        <v>24.594457800000001</v>
      </c>
      <c r="G37">
        <v>67</v>
      </c>
      <c r="H37">
        <f>Table_MCTS_time_test___C1[[#This Row],[Column4]]-Table_MCTS_time_test___C1[[#This Row],[Column12]]</f>
        <v>33</v>
      </c>
      <c r="I37">
        <v>46.073606699999999</v>
      </c>
      <c r="J37">
        <v>69</v>
      </c>
      <c r="K37">
        <f>Table_MCTS_time_test___C1[[#This Row],[Column6]]-Table_MCTS_time_test___C1[[#This Row],[Column12]]</f>
        <v>35</v>
      </c>
      <c r="L37">
        <v>96.102378400000006</v>
      </c>
      <c r="M37">
        <v>64</v>
      </c>
      <c r="N37">
        <f>Table_MCTS_time_test___C1[[#This Row],[Column8]]-Table_MCTS_time_test___C1[[#This Row],[Column12]]</f>
        <v>30</v>
      </c>
      <c r="O37">
        <v>215.05226719999999</v>
      </c>
      <c r="P37">
        <v>66</v>
      </c>
      <c r="Q37">
        <f>Table_MCTS_time_test___C1[[#This Row],[Column10]]-Table_MCTS_time_test___C1[[#This Row],[Column12]]</f>
        <v>32</v>
      </c>
      <c r="R37">
        <v>450.0593222</v>
      </c>
    </row>
    <row r="38" spans="1:18" x14ac:dyDescent="0.25">
      <c r="A38" t="s">
        <v>47</v>
      </c>
      <c r="B38">
        <v>1500</v>
      </c>
      <c r="C38">
        <v>35</v>
      </c>
      <c r="D38">
        <v>74</v>
      </c>
      <c r="E38">
        <f>Table_MCTS_time_test___C1[[#This Row],[Column2]]-Table_MCTS_time_test___C1[[#This Row],[Column12]]</f>
        <v>39</v>
      </c>
      <c r="F38">
        <v>24.569599400000001</v>
      </c>
      <c r="G38">
        <v>68</v>
      </c>
      <c r="H38">
        <f>Table_MCTS_time_test___C1[[#This Row],[Column4]]-Table_MCTS_time_test___C1[[#This Row],[Column12]]</f>
        <v>33</v>
      </c>
      <c r="I38">
        <v>43.085934899999998</v>
      </c>
      <c r="J38">
        <v>69</v>
      </c>
      <c r="K38">
        <f>Table_MCTS_time_test___C1[[#This Row],[Column6]]-Table_MCTS_time_test___C1[[#This Row],[Column12]]</f>
        <v>34</v>
      </c>
      <c r="L38">
        <v>88.054912799999997</v>
      </c>
      <c r="M38">
        <v>69</v>
      </c>
      <c r="N38">
        <f>Table_MCTS_time_test___C1[[#This Row],[Column8]]-Table_MCTS_time_test___C1[[#This Row],[Column12]]</f>
        <v>34</v>
      </c>
      <c r="O38">
        <v>220.049848</v>
      </c>
      <c r="P38">
        <v>69</v>
      </c>
      <c r="Q38">
        <f>Table_MCTS_time_test___C1[[#This Row],[Column10]]-Table_MCTS_time_test___C1[[#This Row],[Column12]]</f>
        <v>34</v>
      </c>
      <c r="R38">
        <v>450.05638340000002</v>
      </c>
    </row>
    <row r="39" spans="1:18" x14ac:dyDescent="0.25">
      <c r="A39" t="s">
        <v>48</v>
      </c>
      <c r="B39">
        <v>1500</v>
      </c>
      <c r="C39">
        <v>35</v>
      </c>
      <c r="D39">
        <v>87</v>
      </c>
      <c r="E39">
        <f>Table_MCTS_time_test___C1[[#This Row],[Column2]]-Table_MCTS_time_test___C1[[#This Row],[Column12]]</f>
        <v>52</v>
      </c>
      <c r="F39">
        <v>24.129688099999999</v>
      </c>
      <c r="G39">
        <v>75</v>
      </c>
      <c r="H39">
        <f>Table_MCTS_time_test___C1[[#This Row],[Column4]]-Table_MCTS_time_test___C1[[#This Row],[Column12]]</f>
        <v>40</v>
      </c>
      <c r="I39">
        <v>51.082505500000003</v>
      </c>
      <c r="J39">
        <v>70</v>
      </c>
      <c r="K39">
        <f>Table_MCTS_time_test___C1[[#This Row],[Column6]]-Table_MCTS_time_test___C1[[#This Row],[Column12]]</f>
        <v>35</v>
      </c>
      <c r="L39">
        <v>92.056583399999994</v>
      </c>
      <c r="M39">
        <v>68</v>
      </c>
      <c r="N39">
        <f>Table_MCTS_time_test___C1[[#This Row],[Column8]]-Table_MCTS_time_test___C1[[#This Row],[Column12]]</f>
        <v>33</v>
      </c>
      <c r="O39">
        <v>220.04713889999999</v>
      </c>
      <c r="P39">
        <v>70</v>
      </c>
      <c r="Q39">
        <f>Table_MCTS_time_test___C1[[#This Row],[Column10]]-Table_MCTS_time_test___C1[[#This Row],[Column12]]</f>
        <v>35</v>
      </c>
      <c r="R39">
        <v>460.0664673</v>
      </c>
    </row>
    <row r="40" spans="1:18" x14ac:dyDescent="0.25">
      <c r="A40" t="s">
        <v>49</v>
      </c>
      <c r="B40">
        <v>1500</v>
      </c>
      <c r="C40">
        <v>35</v>
      </c>
      <c r="D40">
        <v>77</v>
      </c>
      <c r="E40">
        <f>Table_MCTS_time_test___C1[[#This Row],[Column2]]-Table_MCTS_time_test___C1[[#This Row],[Column12]]</f>
        <v>42</v>
      </c>
      <c r="F40">
        <v>23.0949995</v>
      </c>
      <c r="G40">
        <v>75</v>
      </c>
      <c r="H40">
        <f>Table_MCTS_time_test___C1[[#This Row],[Column4]]-Table_MCTS_time_test___C1[[#This Row],[Column12]]</f>
        <v>40</v>
      </c>
      <c r="I40">
        <v>44.0664461</v>
      </c>
      <c r="J40">
        <v>65</v>
      </c>
      <c r="K40">
        <f>Table_MCTS_time_test___C1[[#This Row],[Column6]]-Table_MCTS_time_test___C1[[#This Row],[Column12]]</f>
        <v>30</v>
      </c>
      <c r="L40">
        <v>94.061947900000007</v>
      </c>
      <c r="M40">
        <v>67</v>
      </c>
      <c r="N40">
        <f>Table_MCTS_time_test___C1[[#This Row],[Column8]]-Table_MCTS_time_test___C1[[#This Row],[Column12]]</f>
        <v>32</v>
      </c>
      <c r="O40">
        <v>245.06329439999999</v>
      </c>
      <c r="P40">
        <v>77</v>
      </c>
      <c r="Q40">
        <f>Table_MCTS_time_test___C1[[#This Row],[Column10]]-Table_MCTS_time_test___C1[[#This Row],[Column12]]</f>
        <v>42</v>
      </c>
      <c r="R40">
        <v>460.06357589999999</v>
      </c>
    </row>
    <row r="41" spans="1:18" x14ac:dyDescent="0.25">
      <c r="A41" t="s">
        <v>50</v>
      </c>
      <c r="B41">
        <v>1500</v>
      </c>
      <c r="C41">
        <v>35</v>
      </c>
      <c r="D41">
        <v>66</v>
      </c>
      <c r="E41">
        <f>Table_MCTS_time_test___C1[[#This Row],[Column2]]-Table_MCTS_time_test___C1[[#This Row],[Column12]]</f>
        <v>31</v>
      </c>
      <c r="F41">
        <v>23.0710801</v>
      </c>
      <c r="G41">
        <v>71</v>
      </c>
      <c r="H41">
        <f>Table_MCTS_time_test___C1[[#This Row],[Column4]]-Table_MCTS_time_test___C1[[#This Row],[Column12]]</f>
        <v>36</v>
      </c>
      <c r="I41">
        <v>51.087029800000003</v>
      </c>
      <c r="J41">
        <v>69</v>
      </c>
      <c r="K41">
        <f>Table_MCTS_time_test___C1[[#This Row],[Column6]]-Table_MCTS_time_test___C1[[#This Row],[Column12]]</f>
        <v>34</v>
      </c>
      <c r="L41">
        <v>98.074984200000003</v>
      </c>
      <c r="M41">
        <v>67</v>
      </c>
      <c r="N41">
        <f>Table_MCTS_time_test___C1[[#This Row],[Column8]]-Table_MCTS_time_test___C1[[#This Row],[Column12]]</f>
        <v>32</v>
      </c>
      <c r="O41">
        <v>235.06739909999999</v>
      </c>
      <c r="P41">
        <v>65</v>
      </c>
      <c r="Q41">
        <f>Table_MCTS_time_test___C1[[#This Row],[Column10]]-Table_MCTS_time_test___C1[[#This Row],[Column12]]</f>
        <v>30</v>
      </c>
      <c r="R41">
        <v>450.07388049999997</v>
      </c>
    </row>
    <row r="42" spans="1:18" x14ac:dyDescent="0.25">
      <c r="A42" t="s">
        <v>51</v>
      </c>
      <c r="B42">
        <v>1500</v>
      </c>
      <c r="C42">
        <v>35</v>
      </c>
      <c r="D42">
        <v>121</v>
      </c>
      <c r="E42">
        <f>Table_MCTS_time_test___C1[[#This Row],[Column2]]-Table_MCTS_time_test___C1[[#This Row],[Column12]]</f>
        <v>86</v>
      </c>
      <c r="F42">
        <v>20.128369599999999</v>
      </c>
      <c r="G42">
        <v>88</v>
      </c>
      <c r="H42">
        <f>Table_MCTS_time_test___C1[[#This Row],[Column4]]-Table_MCTS_time_test___C1[[#This Row],[Column12]]</f>
        <v>53</v>
      </c>
      <c r="I42">
        <v>49.743409700000001</v>
      </c>
      <c r="J42">
        <v>119</v>
      </c>
      <c r="K42">
        <f>Table_MCTS_time_test___C1[[#This Row],[Column6]]-Table_MCTS_time_test___C1[[#This Row],[Column12]]</f>
        <v>84</v>
      </c>
      <c r="L42">
        <v>84.081142299999996</v>
      </c>
      <c r="M42">
        <v>119</v>
      </c>
      <c r="N42">
        <f>Table_MCTS_time_test___C1[[#This Row],[Column8]]-Table_MCTS_time_test___C1[[#This Row],[Column12]]</f>
        <v>84</v>
      </c>
      <c r="O42">
        <v>190.0851471</v>
      </c>
      <c r="P42">
        <v>120</v>
      </c>
      <c r="Q42">
        <f>Table_MCTS_time_test___C1[[#This Row],[Column10]]-Table_MCTS_time_test___C1[[#This Row],[Column12]]</f>
        <v>85</v>
      </c>
      <c r="R42">
        <v>390.0903462</v>
      </c>
    </row>
    <row r="43" spans="1:18" x14ac:dyDescent="0.25">
      <c r="A43" t="s">
        <v>52</v>
      </c>
      <c r="B43">
        <v>1500</v>
      </c>
      <c r="C43">
        <v>34</v>
      </c>
      <c r="D43">
        <v>101</v>
      </c>
      <c r="E43">
        <f>Table_MCTS_time_test___C1[[#This Row],[Column2]]-Table_MCTS_time_test___C1[[#This Row],[Column12]]</f>
        <v>67</v>
      </c>
      <c r="F43">
        <v>23.140827000000002</v>
      </c>
      <c r="G43">
        <v>100</v>
      </c>
      <c r="H43">
        <f>Table_MCTS_time_test___C1[[#This Row],[Column4]]-Table_MCTS_time_test___C1[[#This Row],[Column12]]</f>
        <v>66</v>
      </c>
      <c r="I43">
        <v>48.894747000000002</v>
      </c>
      <c r="J43">
        <v>77</v>
      </c>
      <c r="K43">
        <f>Table_MCTS_time_test___C1[[#This Row],[Column6]]-Table_MCTS_time_test___C1[[#This Row],[Column12]]</f>
        <v>43</v>
      </c>
      <c r="L43">
        <v>94.245364699999996</v>
      </c>
      <c r="M43">
        <v>68</v>
      </c>
      <c r="N43">
        <f>Table_MCTS_time_test___C1[[#This Row],[Column8]]-Table_MCTS_time_test___C1[[#This Row],[Column12]]</f>
        <v>34</v>
      </c>
      <c r="O43">
        <v>190.07760859999999</v>
      </c>
      <c r="P43">
        <v>97</v>
      </c>
      <c r="Q43">
        <f>Table_MCTS_time_test___C1[[#This Row],[Column10]]-Table_MCTS_time_test___C1[[#This Row],[Column12]]</f>
        <v>63</v>
      </c>
      <c r="R43">
        <v>450.20917029999998</v>
      </c>
    </row>
    <row r="44" spans="1:18" x14ac:dyDescent="0.25">
      <c r="A44" t="s">
        <v>53</v>
      </c>
      <c r="B44">
        <v>1500</v>
      </c>
      <c r="C44">
        <v>35</v>
      </c>
      <c r="D44">
        <v>121</v>
      </c>
      <c r="E44">
        <f>Table_MCTS_time_test___C1[[#This Row],[Column2]]-Table_MCTS_time_test___C1[[#This Row],[Column12]]</f>
        <v>86</v>
      </c>
      <c r="F44">
        <v>22.8209248</v>
      </c>
      <c r="G44">
        <v>84</v>
      </c>
      <c r="H44">
        <f>Table_MCTS_time_test___C1[[#This Row],[Column4]]-Table_MCTS_time_test___C1[[#This Row],[Column12]]</f>
        <v>49</v>
      </c>
      <c r="I44">
        <v>47.586940200000001</v>
      </c>
      <c r="J44">
        <v>122</v>
      </c>
      <c r="K44">
        <f>Table_MCTS_time_test___C1[[#This Row],[Column6]]-Table_MCTS_time_test___C1[[#This Row],[Column12]]</f>
        <v>87</v>
      </c>
      <c r="L44">
        <v>92.349287799999999</v>
      </c>
      <c r="M44">
        <v>112</v>
      </c>
      <c r="N44">
        <f>Table_MCTS_time_test___C1[[#This Row],[Column8]]-Table_MCTS_time_test___C1[[#This Row],[Column12]]</f>
        <v>77</v>
      </c>
      <c r="O44">
        <v>225.0907679</v>
      </c>
      <c r="P44">
        <v>108</v>
      </c>
      <c r="Q44">
        <f>Table_MCTS_time_test___C1[[#This Row],[Column10]]-Table_MCTS_time_test___C1[[#This Row],[Column12]]</f>
        <v>73</v>
      </c>
      <c r="R44">
        <v>420.0789087</v>
      </c>
    </row>
    <row r="45" spans="1:18" x14ac:dyDescent="0.25">
      <c r="A45" t="s">
        <v>54</v>
      </c>
      <c r="B45">
        <v>1500</v>
      </c>
      <c r="C45">
        <v>35</v>
      </c>
      <c r="D45">
        <v>88</v>
      </c>
      <c r="E45">
        <f>Table_MCTS_time_test___C1[[#This Row],[Column2]]-Table_MCTS_time_test___C1[[#This Row],[Column12]]</f>
        <v>53</v>
      </c>
      <c r="F45">
        <v>29.7055449</v>
      </c>
      <c r="G45">
        <v>100</v>
      </c>
      <c r="H45">
        <f>Table_MCTS_time_test___C1[[#This Row],[Column4]]-Table_MCTS_time_test___C1[[#This Row],[Column12]]</f>
        <v>65</v>
      </c>
      <c r="I45">
        <v>55.257182</v>
      </c>
      <c r="J45">
        <v>92</v>
      </c>
      <c r="K45">
        <f>Table_MCTS_time_test___C1[[#This Row],[Column6]]-Table_MCTS_time_test___C1[[#This Row],[Column12]]</f>
        <v>57</v>
      </c>
      <c r="L45">
        <v>122.328172</v>
      </c>
      <c r="M45">
        <v>86</v>
      </c>
      <c r="N45">
        <f>Table_MCTS_time_test___C1[[#This Row],[Column8]]-Table_MCTS_time_test___C1[[#This Row],[Column12]]</f>
        <v>51</v>
      </c>
      <c r="O45">
        <v>285.23219490000002</v>
      </c>
      <c r="P45">
        <v>80</v>
      </c>
      <c r="Q45">
        <f>Table_MCTS_time_test___C1[[#This Row],[Column10]]-Table_MCTS_time_test___C1[[#This Row],[Column12]]</f>
        <v>45</v>
      </c>
      <c r="R45">
        <v>490.1074868</v>
      </c>
    </row>
    <row r="46" spans="1:18" x14ac:dyDescent="0.25">
      <c r="A46" t="s">
        <v>55</v>
      </c>
      <c r="B46">
        <v>1500</v>
      </c>
      <c r="C46">
        <v>35</v>
      </c>
      <c r="D46">
        <v>79</v>
      </c>
      <c r="E46">
        <f>Table_MCTS_time_test___C1[[#This Row],[Column2]]-Table_MCTS_time_test___C1[[#This Row],[Column12]]</f>
        <v>44</v>
      </c>
      <c r="F46">
        <v>25.389867599999999</v>
      </c>
      <c r="G46">
        <v>74</v>
      </c>
      <c r="H46">
        <f>Table_MCTS_time_test___C1[[#This Row],[Column4]]-Table_MCTS_time_test___C1[[#This Row],[Column12]]</f>
        <v>39</v>
      </c>
      <c r="I46">
        <v>45.118348599999997</v>
      </c>
      <c r="J46">
        <v>82</v>
      </c>
      <c r="K46">
        <f>Table_MCTS_time_test___C1[[#This Row],[Column6]]-Table_MCTS_time_test___C1[[#This Row],[Column12]]</f>
        <v>47</v>
      </c>
      <c r="L46">
        <v>106.102642</v>
      </c>
      <c r="M46">
        <v>80</v>
      </c>
      <c r="N46">
        <f>Table_MCTS_time_test___C1[[#This Row],[Column8]]-Table_MCTS_time_test___C1[[#This Row],[Column12]]</f>
        <v>45</v>
      </c>
      <c r="O46">
        <v>250.11046909999999</v>
      </c>
      <c r="P46">
        <v>78</v>
      </c>
      <c r="Q46">
        <f>Table_MCTS_time_test___C1[[#This Row],[Column10]]-Table_MCTS_time_test___C1[[#This Row],[Column12]]</f>
        <v>43</v>
      </c>
      <c r="R46">
        <v>490.09527889999998</v>
      </c>
    </row>
    <row r="47" spans="1:18" x14ac:dyDescent="0.25">
      <c r="A47" t="s">
        <v>56</v>
      </c>
      <c r="B47">
        <v>2000</v>
      </c>
      <c r="C47">
        <v>35</v>
      </c>
      <c r="D47">
        <v>77</v>
      </c>
      <c r="E47">
        <f>Table_MCTS_time_test___C1[[#This Row],[Column2]]-Table_MCTS_time_test___C1[[#This Row],[Column12]]</f>
        <v>42</v>
      </c>
      <c r="F47">
        <v>24.109438399999998</v>
      </c>
      <c r="G47">
        <v>72</v>
      </c>
      <c r="H47">
        <f>Table_MCTS_time_test___C1[[#This Row],[Column4]]-Table_MCTS_time_test___C1[[#This Row],[Column12]]</f>
        <v>37</v>
      </c>
      <c r="I47">
        <v>43.0933244</v>
      </c>
      <c r="J47">
        <v>69</v>
      </c>
      <c r="K47">
        <f>Table_MCTS_time_test___C1[[#This Row],[Column6]]-Table_MCTS_time_test___C1[[#This Row],[Column12]]</f>
        <v>34</v>
      </c>
      <c r="L47">
        <v>80.073968699999995</v>
      </c>
      <c r="M47">
        <v>76</v>
      </c>
      <c r="N47">
        <f>Table_MCTS_time_test___C1[[#This Row],[Column8]]-Table_MCTS_time_test___C1[[#This Row],[Column12]]</f>
        <v>41</v>
      </c>
      <c r="O47">
        <v>235.08790640000001</v>
      </c>
      <c r="P47">
        <v>73</v>
      </c>
      <c r="Q47">
        <f>Table_MCTS_time_test___C1[[#This Row],[Column10]]-Table_MCTS_time_test___C1[[#This Row],[Column12]]</f>
        <v>38</v>
      </c>
      <c r="R47">
        <v>440.09493800000001</v>
      </c>
    </row>
    <row r="48" spans="1:18" x14ac:dyDescent="0.25">
      <c r="A48" t="s">
        <v>57</v>
      </c>
      <c r="B48">
        <v>2000</v>
      </c>
      <c r="C48">
        <v>35</v>
      </c>
      <c r="D48">
        <v>65</v>
      </c>
      <c r="E48">
        <f>Table_MCTS_time_test___C1[[#This Row],[Column2]]-Table_MCTS_time_test___C1[[#This Row],[Column12]]</f>
        <v>30</v>
      </c>
      <c r="F48">
        <v>24.1307343</v>
      </c>
      <c r="G48">
        <v>60</v>
      </c>
      <c r="H48">
        <f>Table_MCTS_time_test___C1[[#This Row],[Column4]]-Table_MCTS_time_test___C1[[#This Row],[Column12]]</f>
        <v>25</v>
      </c>
      <c r="I48">
        <v>45.099665299999998</v>
      </c>
      <c r="J48">
        <v>74</v>
      </c>
      <c r="K48">
        <f>Table_MCTS_time_test___C1[[#This Row],[Column6]]-Table_MCTS_time_test___C1[[#This Row],[Column12]]</f>
        <v>39</v>
      </c>
      <c r="L48">
        <v>100.1041177</v>
      </c>
      <c r="M48">
        <v>67</v>
      </c>
      <c r="N48">
        <f>Table_MCTS_time_test___C1[[#This Row],[Column8]]-Table_MCTS_time_test___C1[[#This Row],[Column12]]</f>
        <v>32</v>
      </c>
      <c r="O48">
        <v>260.10883699999999</v>
      </c>
      <c r="P48">
        <v>66</v>
      </c>
      <c r="Q48">
        <f>Table_MCTS_time_test___C1[[#This Row],[Column10]]-Table_MCTS_time_test___C1[[#This Row],[Column12]]</f>
        <v>31</v>
      </c>
      <c r="R48">
        <v>510.107505</v>
      </c>
    </row>
    <row r="49" spans="1:18" x14ac:dyDescent="0.25">
      <c r="A49" t="s">
        <v>58</v>
      </c>
      <c r="B49">
        <v>2000</v>
      </c>
      <c r="C49">
        <v>35</v>
      </c>
      <c r="D49">
        <v>69</v>
      </c>
      <c r="E49">
        <f>Table_MCTS_time_test___C1[[#This Row],[Column2]]-Table_MCTS_time_test___C1[[#This Row],[Column12]]</f>
        <v>34</v>
      </c>
      <c r="F49">
        <v>26.125289599999999</v>
      </c>
      <c r="G49">
        <v>72</v>
      </c>
      <c r="H49">
        <f>Table_MCTS_time_test___C1[[#This Row],[Column4]]-Table_MCTS_time_test___C1[[#This Row],[Column12]]</f>
        <v>37</v>
      </c>
      <c r="I49">
        <v>43.085355499999999</v>
      </c>
      <c r="J49">
        <v>69</v>
      </c>
      <c r="K49">
        <f>Table_MCTS_time_test___C1[[#This Row],[Column6]]-Table_MCTS_time_test___C1[[#This Row],[Column12]]</f>
        <v>34</v>
      </c>
      <c r="L49">
        <v>104.1012751</v>
      </c>
      <c r="M49">
        <v>63</v>
      </c>
      <c r="N49">
        <f>Table_MCTS_time_test___C1[[#This Row],[Column8]]-Table_MCTS_time_test___C1[[#This Row],[Column12]]</f>
        <v>28</v>
      </c>
      <c r="O49">
        <v>230.08326940000001</v>
      </c>
      <c r="P49">
        <v>64</v>
      </c>
      <c r="Q49">
        <f>Table_MCTS_time_test___C1[[#This Row],[Column10]]-Table_MCTS_time_test___C1[[#This Row],[Column12]]</f>
        <v>29</v>
      </c>
      <c r="R49">
        <v>470.09537310000002</v>
      </c>
    </row>
    <row r="50" spans="1:18" x14ac:dyDescent="0.25">
      <c r="A50" t="s">
        <v>59</v>
      </c>
      <c r="B50">
        <v>2000</v>
      </c>
      <c r="C50">
        <v>35</v>
      </c>
      <c r="D50">
        <v>62</v>
      </c>
      <c r="E50">
        <f>Table_MCTS_time_test___C1[[#This Row],[Column2]]-Table_MCTS_time_test___C1[[#This Row],[Column12]]</f>
        <v>27</v>
      </c>
      <c r="F50">
        <v>22.583917</v>
      </c>
      <c r="G50">
        <v>66</v>
      </c>
      <c r="H50">
        <f>Table_MCTS_time_test___C1[[#This Row],[Column4]]-Table_MCTS_time_test___C1[[#This Row],[Column12]]</f>
        <v>31</v>
      </c>
      <c r="I50">
        <v>48.155014899999998</v>
      </c>
      <c r="J50">
        <v>61</v>
      </c>
      <c r="K50">
        <f>Table_MCTS_time_test___C1[[#This Row],[Column6]]-Table_MCTS_time_test___C1[[#This Row],[Column12]]</f>
        <v>26</v>
      </c>
      <c r="L50">
        <v>86.088098799999997</v>
      </c>
      <c r="M50">
        <v>64</v>
      </c>
      <c r="N50">
        <f>Table_MCTS_time_test___C1[[#This Row],[Column8]]-Table_MCTS_time_test___C1[[#This Row],[Column12]]</f>
        <v>29</v>
      </c>
      <c r="O50">
        <v>235.0938803</v>
      </c>
      <c r="P50">
        <v>61</v>
      </c>
      <c r="Q50">
        <f>Table_MCTS_time_test___C1[[#This Row],[Column10]]-Table_MCTS_time_test___C1[[#This Row],[Column12]]</f>
        <v>26</v>
      </c>
      <c r="R50">
        <v>430.0850562</v>
      </c>
    </row>
    <row r="51" spans="1:18" x14ac:dyDescent="0.25">
      <c r="A51" t="s">
        <v>60</v>
      </c>
      <c r="B51">
        <v>2000</v>
      </c>
      <c r="C51">
        <v>35</v>
      </c>
      <c r="D51">
        <v>74</v>
      </c>
      <c r="E51">
        <f>Table_MCTS_time_test___C1[[#This Row],[Column2]]-Table_MCTS_time_test___C1[[#This Row],[Column12]]</f>
        <v>39</v>
      </c>
      <c r="F51">
        <v>22.0993575</v>
      </c>
      <c r="G51">
        <v>81</v>
      </c>
      <c r="H51">
        <f>Table_MCTS_time_test___C1[[#This Row],[Column4]]-Table_MCTS_time_test___C1[[#This Row],[Column12]]</f>
        <v>46</v>
      </c>
      <c r="I51">
        <v>51.131038099999998</v>
      </c>
      <c r="J51">
        <v>52</v>
      </c>
      <c r="K51">
        <f>Table_MCTS_time_test___C1[[#This Row],[Column6]]-Table_MCTS_time_test___C1[[#This Row],[Column12]]</f>
        <v>17</v>
      </c>
      <c r="L51">
        <v>78.088039800000004</v>
      </c>
      <c r="M51">
        <v>82</v>
      </c>
      <c r="N51">
        <f>Table_MCTS_time_test___C1[[#This Row],[Column8]]-Table_MCTS_time_test___C1[[#This Row],[Column12]]</f>
        <v>47</v>
      </c>
      <c r="O51">
        <v>210.07748369999999</v>
      </c>
      <c r="P51">
        <v>59</v>
      </c>
      <c r="Q51">
        <f>Table_MCTS_time_test___C1[[#This Row],[Column10]]-Table_MCTS_time_test___C1[[#This Row],[Column12]]</f>
        <v>24</v>
      </c>
      <c r="R51">
        <v>460.10049290000001</v>
      </c>
    </row>
    <row r="52" spans="1:18" x14ac:dyDescent="0.25">
      <c r="A52" t="s">
        <v>61</v>
      </c>
      <c r="B52">
        <v>2000</v>
      </c>
      <c r="C52">
        <v>35</v>
      </c>
      <c r="D52">
        <v>71</v>
      </c>
      <c r="E52">
        <f>Table_MCTS_time_test___C1[[#This Row],[Column2]]-Table_MCTS_time_test___C1[[#This Row],[Column12]]</f>
        <v>36</v>
      </c>
      <c r="F52">
        <v>21.678204300000001</v>
      </c>
      <c r="G52">
        <v>65</v>
      </c>
      <c r="H52">
        <f>Table_MCTS_time_test___C1[[#This Row],[Column4]]-Table_MCTS_time_test___C1[[#This Row],[Column12]]</f>
        <v>30</v>
      </c>
      <c r="I52">
        <v>49.104880199999997</v>
      </c>
      <c r="J52">
        <v>79</v>
      </c>
      <c r="K52">
        <f>Table_MCTS_time_test___C1[[#This Row],[Column6]]-Table_MCTS_time_test___C1[[#This Row],[Column12]]</f>
        <v>44</v>
      </c>
      <c r="L52">
        <v>98.109058099999999</v>
      </c>
      <c r="M52">
        <v>80</v>
      </c>
      <c r="N52">
        <f>Table_MCTS_time_test___C1[[#This Row],[Column8]]-Table_MCTS_time_test___C1[[#This Row],[Column12]]</f>
        <v>45</v>
      </c>
      <c r="O52">
        <v>250.14371890000001</v>
      </c>
      <c r="P52">
        <v>65</v>
      </c>
      <c r="Q52">
        <f>Table_MCTS_time_test___C1[[#This Row],[Column10]]-Table_MCTS_time_test___C1[[#This Row],[Column12]]</f>
        <v>30</v>
      </c>
      <c r="R52">
        <v>460.11941860000002</v>
      </c>
    </row>
    <row r="53" spans="1:18" x14ac:dyDescent="0.25">
      <c r="A53" t="s">
        <v>62</v>
      </c>
      <c r="B53">
        <v>2000</v>
      </c>
      <c r="C53">
        <v>34</v>
      </c>
      <c r="D53">
        <v>65</v>
      </c>
      <c r="E53">
        <f>Table_MCTS_time_test___C1[[#This Row],[Column2]]-Table_MCTS_time_test___C1[[#This Row],[Column12]]</f>
        <v>31</v>
      </c>
      <c r="F53">
        <v>22.6174541</v>
      </c>
      <c r="G53">
        <v>70</v>
      </c>
      <c r="H53">
        <f>Table_MCTS_time_test___C1[[#This Row],[Column4]]-Table_MCTS_time_test___C1[[#This Row],[Column12]]</f>
        <v>36</v>
      </c>
      <c r="I53">
        <v>45.1204356</v>
      </c>
      <c r="J53">
        <v>76</v>
      </c>
      <c r="K53">
        <f>Table_MCTS_time_test___C1[[#This Row],[Column6]]-Table_MCTS_time_test___C1[[#This Row],[Column12]]</f>
        <v>42</v>
      </c>
      <c r="L53">
        <v>94.097086000000004</v>
      </c>
      <c r="M53">
        <v>70</v>
      </c>
      <c r="N53">
        <f>Table_MCTS_time_test___C1[[#This Row],[Column8]]-Table_MCTS_time_test___C1[[#This Row],[Column12]]</f>
        <v>36</v>
      </c>
      <c r="O53">
        <v>225.09293550000001</v>
      </c>
      <c r="P53">
        <v>65</v>
      </c>
      <c r="Q53">
        <f>Table_MCTS_time_test___C1[[#This Row],[Column10]]-Table_MCTS_time_test___C1[[#This Row],[Column12]]</f>
        <v>31</v>
      </c>
      <c r="R53">
        <v>400.08034930000002</v>
      </c>
    </row>
    <row r="54" spans="1:18" x14ac:dyDescent="0.25">
      <c r="A54" t="s">
        <v>63</v>
      </c>
      <c r="B54">
        <v>2000</v>
      </c>
      <c r="C54">
        <v>35</v>
      </c>
      <c r="D54">
        <v>89</v>
      </c>
      <c r="E54">
        <f>Table_MCTS_time_test___C1[[#This Row],[Column2]]-Table_MCTS_time_test___C1[[#This Row],[Column12]]</f>
        <v>54</v>
      </c>
      <c r="F54">
        <v>26.2558884</v>
      </c>
      <c r="G54">
        <v>76</v>
      </c>
      <c r="H54">
        <f>Table_MCTS_time_test___C1[[#This Row],[Column4]]-Table_MCTS_time_test___C1[[#This Row],[Column12]]</f>
        <v>41</v>
      </c>
      <c r="I54">
        <v>53.2489706</v>
      </c>
      <c r="J54">
        <v>74</v>
      </c>
      <c r="K54">
        <f>Table_MCTS_time_test___C1[[#This Row],[Column6]]-Table_MCTS_time_test___C1[[#This Row],[Column12]]</f>
        <v>39</v>
      </c>
      <c r="L54">
        <v>102.1318333</v>
      </c>
      <c r="M54">
        <v>66</v>
      </c>
      <c r="N54">
        <f>Table_MCTS_time_test___C1[[#This Row],[Column8]]-Table_MCTS_time_test___C1[[#This Row],[Column12]]</f>
        <v>31</v>
      </c>
      <c r="O54">
        <v>215.0994158</v>
      </c>
      <c r="P54">
        <v>70</v>
      </c>
      <c r="Q54">
        <f>Table_MCTS_time_test___C1[[#This Row],[Column10]]-Table_MCTS_time_test___C1[[#This Row],[Column12]]</f>
        <v>35</v>
      </c>
      <c r="R54">
        <v>470.09125360000002</v>
      </c>
    </row>
    <row r="55" spans="1:18" x14ac:dyDescent="0.25">
      <c r="A55" t="s">
        <v>64</v>
      </c>
      <c r="B55">
        <v>2000</v>
      </c>
      <c r="C55">
        <v>35</v>
      </c>
      <c r="D55">
        <v>67</v>
      </c>
      <c r="E55">
        <f>Table_MCTS_time_test___C1[[#This Row],[Column2]]-Table_MCTS_time_test___C1[[#This Row],[Column12]]</f>
        <v>32</v>
      </c>
      <c r="F55">
        <v>22.0936521</v>
      </c>
      <c r="G55">
        <v>73</v>
      </c>
      <c r="H55">
        <f>Table_MCTS_time_test___C1[[#This Row],[Column4]]-Table_MCTS_time_test___C1[[#This Row],[Column12]]</f>
        <v>38</v>
      </c>
      <c r="I55">
        <v>43.094496200000002</v>
      </c>
      <c r="J55">
        <v>73</v>
      </c>
      <c r="K55">
        <f>Table_MCTS_time_test___C1[[#This Row],[Column6]]-Table_MCTS_time_test___C1[[#This Row],[Column12]]</f>
        <v>38</v>
      </c>
      <c r="L55">
        <v>92.090447499999996</v>
      </c>
      <c r="M55">
        <v>66</v>
      </c>
      <c r="N55">
        <f>Table_MCTS_time_test___C1[[#This Row],[Column8]]-Table_MCTS_time_test___C1[[#This Row],[Column12]]</f>
        <v>31</v>
      </c>
      <c r="O55">
        <v>215.08359039999999</v>
      </c>
      <c r="P55">
        <v>68</v>
      </c>
      <c r="Q55">
        <f>Table_MCTS_time_test___C1[[#This Row],[Column10]]-Table_MCTS_time_test___C1[[#This Row],[Column12]]</f>
        <v>33</v>
      </c>
      <c r="R55">
        <v>450.0918873</v>
      </c>
    </row>
    <row r="56" spans="1:18" x14ac:dyDescent="0.25">
      <c r="A56" t="s">
        <v>65</v>
      </c>
      <c r="B56">
        <v>2000</v>
      </c>
      <c r="C56">
        <v>34</v>
      </c>
      <c r="D56">
        <v>68</v>
      </c>
      <c r="E56">
        <f>Table_MCTS_time_test___C1[[#This Row],[Column2]]-Table_MCTS_time_test___C1[[#This Row],[Column12]]</f>
        <v>34</v>
      </c>
      <c r="F56">
        <v>24.102189200000002</v>
      </c>
      <c r="G56">
        <v>66</v>
      </c>
      <c r="H56">
        <f>Table_MCTS_time_test___C1[[#This Row],[Column4]]-Table_MCTS_time_test___C1[[#This Row],[Column12]]</f>
        <v>32</v>
      </c>
      <c r="I56">
        <v>46.105342</v>
      </c>
      <c r="J56">
        <v>66</v>
      </c>
      <c r="K56">
        <f>Table_MCTS_time_test___C1[[#This Row],[Column6]]-Table_MCTS_time_test___C1[[#This Row],[Column12]]</f>
        <v>32</v>
      </c>
      <c r="L56">
        <v>92.094346700000003</v>
      </c>
      <c r="M56">
        <v>71</v>
      </c>
      <c r="N56">
        <f>Table_MCTS_time_test___C1[[#This Row],[Column8]]-Table_MCTS_time_test___C1[[#This Row],[Column12]]</f>
        <v>37</v>
      </c>
      <c r="O56">
        <v>255.1166384</v>
      </c>
      <c r="P56">
        <v>64</v>
      </c>
      <c r="Q56">
        <f>Table_MCTS_time_test___C1[[#This Row],[Column10]]-Table_MCTS_time_test___C1[[#This Row],[Column12]]</f>
        <v>30</v>
      </c>
      <c r="R56">
        <v>440.07900540000003</v>
      </c>
    </row>
    <row r="57" spans="1:18" x14ac:dyDescent="0.25">
      <c r="A57" t="s">
        <v>66</v>
      </c>
      <c r="B57">
        <v>2000</v>
      </c>
      <c r="C57">
        <v>35</v>
      </c>
      <c r="D57">
        <v>92</v>
      </c>
      <c r="E57">
        <f>Table_MCTS_time_test___C1[[#This Row],[Column2]]-Table_MCTS_time_test___C1[[#This Row],[Column12]]</f>
        <v>57</v>
      </c>
      <c r="F57">
        <v>26.781121899999999</v>
      </c>
      <c r="G57">
        <v>86</v>
      </c>
      <c r="H57">
        <f>Table_MCTS_time_test___C1[[#This Row],[Column4]]-Table_MCTS_time_test___C1[[#This Row],[Column12]]</f>
        <v>51</v>
      </c>
      <c r="I57">
        <v>46.249093199999997</v>
      </c>
      <c r="J57">
        <v>88</v>
      </c>
      <c r="K57">
        <f>Table_MCTS_time_test___C1[[#This Row],[Column6]]-Table_MCTS_time_test___C1[[#This Row],[Column12]]</f>
        <v>53</v>
      </c>
      <c r="L57">
        <v>96.198025299999998</v>
      </c>
      <c r="M57">
        <v>85</v>
      </c>
      <c r="N57">
        <f>Table_MCTS_time_test___C1[[#This Row],[Column8]]-Table_MCTS_time_test___C1[[#This Row],[Column12]]</f>
        <v>50</v>
      </c>
      <c r="O57">
        <v>225.16901870000001</v>
      </c>
      <c r="P57">
        <v>93</v>
      </c>
      <c r="Q57">
        <f>Table_MCTS_time_test___C1[[#This Row],[Column10]]-Table_MCTS_time_test___C1[[#This Row],[Column12]]</f>
        <v>58</v>
      </c>
      <c r="R57">
        <v>530.21446509999998</v>
      </c>
    </row>
    <row r="58" spans="1:18" x14ac:dyDescent="0.25">
      <c r="A58" t="s">
        <v>67</v>
      </c>
      <c r="B58">
        <v>2000</v>
      </c>
      <c r="C58">
        <v>35</v>
      </c>
      <c r="D58">
        <v>115</v>
      </c>
      <c r="E58">
        <f>Table_MCTS_time_test___C1[[#This Row],[Column2]]-Table_MCTS_time_test___C1[[#This Row],[Column12]]</f>
        <v>80</v>
      </c>
      <c r="F58">
        <v>22.647856300000001</v>
      </c>
      <c r="G58">
        <v>82</v>
      </c>
      <c r="H58">
        <f>Table_MCTS_time_test___C1[[#This Row],[Column4]]-Table_MCTS_time_test___C1[[#This Row],[Column12]]</f>
        <v>47</v>
      </c>
      <c r="I58">
        <v>45.464655800000003</v>
      </c>
      <c r="J58">
        <v>77</v>
      </c>
      <c r="K58">
        <f>Table_MCTS_time_test___C1[[#This Row],[Column6]]-Table_MCTS_time_test___C1[[#This Row],[Column12]]</f>
        <v>42</v>
      </c>
      <c r="L58">
        <v>80.178989799999997</v>
      </c>
      <c r="M58">
        <v>85</v>
      </c>
      <c r="N58">
        <f>Table_MCTS_time_test___C1[[#This Row],[Column8]]-Table_MCTS_time_test___C1[[#This Row],[Column12]]</f>
        <v>50</v>
      </c>
      <c r="O58">
        <v>240.1611279</v>
      </c>
      <c r="P58">
        <v>84</v>
      </c>
      <c r="Q58">
        <f>Table_MCTS_time_test___C1[[#This Row],[Column10]]-Table_MCTS_time_test___C1[[#This Row],[Column12]]</f>
        <v>49</v>
      </c>
      <c r="R58">
        <v>460.1255994</v>
      </c>
    </row>
    <row r="59" spans="1:18" x14ac:dyDescent="0.25">
      <c r="A59" t="s">
        <v>68</v>
      </c>
      <c r="B59">
        <v>2000</v>
      </c>
      <c r="C59">
        <v>35</v>
      </c>
      <c r="D59">
        <v>119</v>
      </c>
      <c r="E59">
        <f>Table_MCTS_time_test___C1[[#This Row],[Column2]]-Table_MCTS_time_test___C1[[#This Row],[Column12]]</f>
        <v>84</v>
      </c>
      <c r="F59">
        <v>23.7065482</v>
      </c>
      <c r="G59">
        <v>134</v>
      </c>
      <c r="H59">
        <f>Table_MCTS_time_test___C1[[#This Row],[Column4]]-Table_MCTS_time_test___C1[[#This Row],[Column12]]</f>
        <v>99</v>
      </c>
      <c r="I59">
        <v>61.245644599999999</v>
      </c>
      <c r="J59">
        <v>98</v>
      </c>
      <c r="K59">
        <f>Table_MCTS_time_test___C1[[#This Row],[Column6]]-Table_MCTS_time_test___C1[[#This Row],[Column12]]</f>
        <v>63</v>
      </c>
      <c r="L59">
        <v>94.540041000000002</v>
      </c>
      <c r="M59">
        <v>80</v>
      </c>
      <c r="N59">
        <f>Table_MCTS_time_test___C1[[#This Row],[Column8]]-Table_MCTS_time_test___C1[[#This Row],[Column12]]</f>
        <v>45</v>
      </c>
      <c r="O59">
        <v>240.16287610000001</v>
      </c>
      <c r="P59">
        <v>103</v>
      </c>
      <c r="Q59">
        <f>Table_MCTS_time_test___C1[[#This Row],[Column10]]-Table_MCTS_time_test___C1[[#This Row],[Column12]]</f>
        <v>68</v>
      </c>
      <c r="R59">
        <v>520.17645700000003</v>
      </c>
    </row>
    <row r="60" spans="1:18" x14ac:dyDescent="0.25">
      <c r="A60" t="s">
        <v>69</v>
      </c>
      <c r="B60">
        <v>2000</v>
      </c>
      <c r="C60">
        <v>35</v>
      </c>
      <c r="D60">
        <v>97</v>
      </c>
      <c r="E60">
        <f>Table_MCTS_time_test___C1[[#This Row],[Column2]]-Table_MCTS_time_test___C1[[#This Row],[Column12]]</f>
        <v>62</v>
      </c>
      <c r="F60">
        <v>21.1385313</v>
      </c>
      <c r="G60">
        <v>88</v>
      </c>
      <c r="H60">
        <f>Table_MCTS_time_test___C1[[#This Row],[Column4]]-Table_MCTS_time_test___C1[[#This Row],[Column12]]</f>
        <v>53</v>
      </c>
      <c r="I60">
        <v>41.361644699999999</v>
      </c>
      <c r="J60">
        <v>111</v>
      </c>
      <c r="K60">
        <f>Table_MCTS_time_test___C1[[#This Row],[Column6]]-Table_MCTS_time_test___C1[[#This Row],[Column12]]</f>
        <v>76</v>
      </c>
      <c r="L60">
        <v>88.131804900000006</v>
      </c>
      <c r="M60">
        <v>92</v>
      </c>
      <c r="N60">
        <f>Table_MCTS_time_test___C1[[#This Row],[Column8]]-Table_MCTS_time_test___C1[[#This Row],[Column12]]</f>
        <v>57</v>
      </c>
      <c r="O60">
        <v>225.18817139999999</v>
      </c>
      <c r="P60">
        <v>85</v>
      </c>
      <c r="Q60">
        <f>Table_MCTS_time_test___C1[[#This Row],[Column10]]-Table_MCTS_time_test___C1[[#This Row],[Column12]]</f>
        <v>50</v>
      </c>
      <c r="R60">
        <v>380.11376689999997</v>
      </c>
    </row>
    <row r="61" spans="1:18" x14ac:dyDescent="0.25">
      <c r="A61" t="s">
        <v>70</v>
      </c>
      <c r="B61">
        <v>2000</v>
      </c>
      <c r="C61">
        <v>35</v>
      </c>
      <c r="D61">
        <v>82</v>
      </c>
      <c r="E61">
        <f>Table_MCTS_time_test___C1[[#This Row],[Column2]]-Table_MCTS_time_test___C1[[#This Row],[Column12]]</f>
        <v>47</v>
      </c>
      <c r="F61">
        <v>21.6637515</v>
      </c>
      <c r="G61">
        <v>82</v>
      </c>
      <c r="H61">
        <f>Table_MCTS_time_test___C1[[#This Row],[Column4]]-Table_MCTS_time_test___C1[[#This Row],[Column12]]</f>
        <v>47</v>
      </c>
      <c r="I61">
        <v>42.4784924</v>
      </c>
      <c r="J61">
        <v>78</v>
      </c>
      <c r="K61">
        <f>Table_MCTS_time_test___C1[[#This Row],[Column6]]-Table_MCTS_time_test___C1[[#This Row],[Column12]]</f>
        <v>43</v>
      </c>
      <c r="L61">
        <v>76.467295800000002</v>
      </c>
      <c r="M61">
        <v>87</v>
      </c>
      <c r="N61">
        <f>Table_MCTS_time_test___C1[[#This Row],[Column8]]-Table_MCTS_time_test___C1[[#This Row],[Column12]]</f>
        <v>52</v>
      </c>
      <c r="O61">
        <v>235.17261930000001</v>
      </c>
      <c r="P61">
        <v>85</v>
      </c>
      <c r="Q61">
        <f>Table_MCTS_time_test___C1[[#This Row],[Column10]]-Table_MCTS_time_test___C1[[#This Row],[Column12]]</f>
        <v>50</v>
      </c>
      <c r="R61">
        <v>450.17390610000001</v>
      </c>
    </row>
    <row r="62" spans="1:18" x14ac:dyDescent="0.25">
      <c r="A62" t="s">
        <v>71</v>
      </c>
      <c r="B62">
        <v>2500</v>
      </c>
      <c r="C62">
        <v>35</v>
      </c>
      <c r="D62">
        <v>61</v>
      </c>
      <c r="E62">
        <f>Table_MCTS_time_test___C1[[#This Row],[Column2]]-Table_MCTS_time_test___C1[[#This Row],[Column12]]</f>
        <v>26</v>
      </c>
      <c r="F62">
        <v>23.732229</v>
      </c>
      <c r="G62">
        <v>59</v>
      </c>
      <c r="H62">
        <f>Table_MCTS_time_test___C1[[#This Row],[Column4]]-Table_MCTS_time_test___C1[[#This Row],[Column12]]</f>
        <v>24</v>
      </c>
      <c r="I62">
        <v>45.130740099999997</v>
      </c>
      <c r="J62">
        <v>57</v>
      </c>
      <c r="K62">
        <f>Table_MCTS_time_test___C1[[#This Row],[Column6]]-Table_MCTS_time_test___C1[[#This Row],[Column12]]</f>
        <v>22</v>
      </c>
      <c r="L62">
        <v>86.0826742</v>
      </c>
      <c r="M62">
        <v>58</v>
      </c>
      <c r="N62">
        <f>Table_MCTS_time_test___C1[[#This Row],[Column8]]-Table_MCTS_time_test___C1[[#This Row],[Column12]]</f>
        <v>23</v>
      </c>
      <c r="O62">
        <v>220.09346310000001</v>
      </c>
      <c r="P62">
        <v>61</v>
      </c>
      <c r="Q62">
        <f>Table_MCTS_time_test___C1[[#This Row],[Column10]]-Table_MCTS_time_test___C1[[#This Row],[Column12]]</f>
        <v>26</v>
      </c>
      <c r="R62">
        <v>470.09455209999999</v>
      </c>
    </row>
    <row r="63" spans="1:18" x14ac:dyDescent="0.25">
      <c r="A63" t="s">
        <v>72</v>
      </c>
      <c r="B63">
        <v>2500</v>
      </c>
      <c r="C63">
        <v>35</v>
      </c>
      <c r="D63">
        <v>75</v>
      </c>
      <c r="E63">
        <f>Table_MCTS_time_test___C1[[#This Row],[Column2]]-Table_MCTS_time_test___C1[[#This Row],[Column12]]</f>
        <v>40</v>
      </c>
      <c r="F63">
        <v>28.225302500000002</v>
      </c>
      <c r="G63">
        <v>65</v>
      </c>
      <c r="H63">
        <f>Table_MCTS_time_test___C1[[#This Row],[Column4]]-Table_MCTS_time_test___C1[[#This Row],[Column12]]</f>
        <v>30</v>
      </c>
      <c r="I63">
        <v>46.108150299999998</v>
      </c>
      <c r="J63">
        <v>70</v>
      </c>
      <c r="K63">
        <f>Table_MCTS_time_test___C1[[#This Row],[Column6]]-Table_MCTS_time_test___C1[[#This Row],[Column12]]</f>
        <v>35</v>
      </c>
      <c r="L63">
        <v>102.0788999</v>
      </c>
      <c r="M63">
        <v>70</v>
      </c>
      <c r="N63">
        <f>Table_MCTS_time_test___C1[[#This Row],[Column8]]-Table_MCTS_time_test___C1[[#This Row],[Column12]]</f>
        <v>35</v>
      </c>
      <c r="O63">
        <v>255.08998270000001</v>
      </c>
      <c r="P63">
        <v>65</v>
      </c>
      <c r="Q63">
        <f>Table_MCTS_time_test___C1[[#This Row],[Column10]]-Table_MCTS_time_test___C1[[#This Row],[Column12]]</f>
        <v>30</v>
      </c>
      <c r="R63">
        <v>460.11061809900002</v>
      </c>
    </row>
    <row r="64" spans="1:18" x14ac:dyDescent="0.25">
      <c r="A64" t="s">
        <v>73</v>
      </c>
      <c r="B64">
        <v>2500</v>
      </c>
      <c r="C64">
        <v>35</v>
      </c>
      <c r="D64">
        <v>71</v>
      </c>
      <c r="E64">
        <f>Table_MCTS_time_test___C1[[#This Row],[Column2]]-Table_MCTS_time_test___C1[[#This Row],[Column12]]</f>
        <v>36</v>
      </c>
      <c r="F64">
        <v>28.151067801</v>
      </c>
      <c r="G64">
        <v>67</v>
      </c>
      <c r="H64">
        <f>Table_MCTS_time_test___C1[[#This Row],[Column4]]-Table_MCTS_time_test___C1[[#This Row],[Column12]]</f>
        <v>32</v>
      </c>
      <c r="I64">
        <v>52.100080501000001</v>
      </c>
      <c r="J64">
        <v>62</v>
      </c>
      <c r="K64">
        <f>Table_MCTS_time_test___C1[[#This Row],[Column6]]-Table_MCTS_time_test___C1[[#This Row],[Column12]]</f>
        <v>27</v>
      </c>
      <c r="L64">
        <v>94.104648299999994</v>
      </c>
      <c r="M64">
        <v>66</v>
      </c>
      <c r="N64">
        <f>Table_MCTS_time_test___C1[[#This Row],[Column8]]-Table_MCTS_time_test___C1[[#This Row],[Column12]]</f>
        <v>31</v>
      </c>
      <c r="O64">
        <v>255.11877770000001</v>
      </c>
      <c r="P64">
        <v>63</v>
      </c>
      <c r="Q64">
        <f>Table_MCTS_time_test___C1[[#This Row],[Column10]]-Table_MCTS_time_test___C1[[#This Row],[Column12]]</f>
        <v>28</v>
      </c>
      <c r="R64">
        <v>480.09039550099999</v>
      </c>
    </row>
    <row r="65" spans="1:18" x14ac:dyDescent="0.25">
      <c r="A65" t="s">
        <v>74</v>
      </c>
      <c r="B65">
        <v>2500</v>
      </c>
      <c r="C65">
        <v>35</v>
      </c>
      <c r="D65">
        <v>62</v>
      </c>
      <c r="E65">
        <f>Table_MCTS_time_test___C1[[#This Row],[Column2]]-Table_MCTS_time_test___C1[[#This Row],[Column12]]</f>
        <v>27</v>
      </c>
      <c r="F65">
        <v>21.105924900000002</v>
      </c>
      <c r="G65">
        <v>67</v>
      </c>
      <c r="H65">
        <f>Table_MCTS_time_test___C1[[#This Row],[Column4]]-Table_MCTS_time_test___C1[[#This Row],[Column12]]</f>
        <v>32</v>
      </c>
      <c r="I65">
        <v>45.093774699000001</v>
      </c>
      <c r="J65">
        <v>62</v>
      </c>
      <c r="K65">
        <f>Table_MCTS_time_test___C1[[#This Row],[Column6]]-Table_MCTS_time_test___C1[[#This Row],[Column12]]</f>
        <v>27</v>
      </c>
      <c r="L65">
        <v>84.086167700000004</v>
      </c>
      <c r="M65">
        <v>75</v>
      </c>
      <c r="N65">
        <f>Table_MCTS_time_test___C1[[#This Row],[Column8]]-Table_MCTS_time_test___C1[[#This Row],[Column12]]</f>
        <v>40</v>
      </c>
      <c r="O65">
        <v>205.08228819999999</v>
      </c>
      <c r="P65">
        <v>70</v>
      </c>
      <c r="Q65">
        <f>Table_MCTS_time_test___C1[[#This Row],[Column10]]-Table_MCTS_time_test___C1[[#This Row],[Column12]]</f>
        <v>35</v>
      </c>
      <c r="R65">
        <v>500.11275490100002</v>
      </c>
    </row>
    <row r="66" spans="1:18" x14ac:dyDescent="0.25">
      <c r="A66" t="s">
        <v>75</v>
      </c>
      <c r="B66">
        <v>2500</v>
      </c>
      <c r="C66">
        <v>35</v>
      </c>
      <c r="D66">
        <v>68</v>
      </c>
      <c r="E66">
        <f>Table_MCTS_time_test___C1[[#This Row],[Column2]]-Table_MCTS_time_test___C1[[#This Row],[Column12]]</f>
        <v>33</v>
      </c>
      <c r="F66">
        <v>26.607649099</v>
      </c>
      <c r="G66">
        <v>69</v>
      </c>
      <c r="H66">
        <f>Table_MCTS_time_test___C1[[#This Row],[Column4]]-Table_MCTS_time_test___C1[[#This Row],[Column12]]</f>
        <v>34</v>
      </c>
      <c r="I66">
        <v>55.131383</v>
      </c>
      <c r="J66">
        <v>65</v>
      </c>
      <c r="K66">
        <f>Table_MCTS_time_test___C1[[#This Row],[Column6]]-Table_MCTS_time_test___C1[[#This Row],[Column12]]</f>
        <v>30</v>
      </c>
      <c r="L66">
        <v>102.1121788</v>
      </c>
      <c r="M66">
        <v>60</v>
      </c>
      <c r="N66">
        <f>Table_MCTS_time_test___C1[[#This Row],[Column8]]-Table_MCTS_time_test___C1[[#This Row],[Column12]]</f>
        <v>25</v>
      </c>
      <c r="O66">
        <v>230.099717301</v>
      </c>
      <c r="P66">
        <v>54</v>
      </c>
      <c r="Q66">
        <f>Table_MCTS_time_test___C1[[#This Row],[Column10]]-Table_MCTS_time_test___C1[[#This Row],[Column12]]</f>
        <v>19</v>
      </c>
      <c r="R66">
        <v>400.10199610000001</v>
      </c>
    </row>
    <row r="67" spans="1:18" x14ac:dyDescent="0.25">
      <c r="A67" t="s">
        <v>76</v>
      </c>
      <c r="B67">
        <v>2500</v>
      </c>
      <c r="C67">
        <v>35</v>
      </c>
      <c r="D67">
        <v>75</v>
      </c>
      <c r="E67">
        <f>Table_MCTS_time_test___C1[[#This Row],[Column2]]-Table_MCTS_time_test___C1[[#This Row],[Column12]]</f>
        <v>40</v>
      </c>
      <c r="F67">
        <v>21.624884099999999</v>
      </c>
      <c r="G67">
        <v>65</v>
      </c>
      <c r="H67">
        <f>Table_MCTS_time_test___C1[[#This Row],[Column4]]-Table_MCTS_time_test___C1[[#This Row],[Column12]]</f>
        <v>30</v>
      </c>
      <c r="I67">
        <v>45.144070001000003</v>
      </c>
      <c r="J67">
        <v>64</v>
      </c>
      <c r="K67">
        <f>Table_MCTS_time_test___C1[[#This Row],[Column6]]-Table_MCTS_time_test___C1[[#This Row],[Column12]]</f>
        <v>29</v>
      </c>
      <c r="L67">
        <v>88.108576099999993</v>
      </c>
      <c r="M67">
        <v>74</v>
      </c>
      <c r="N67">
        <f>Table_MCTS_time_test___C1[[#This Row],[Column8]]-Table_MCTS_time_test___C1[[#This Row],[Column12]]</f>
        <v>39</v>
      </c>
      <c r="O67">
        <v>240.12023919999999</v>
      </c>
      <c r="P67">
        <v>86</v>
      </c>
      <c r="Q67">
        <f>Table_MCTS_time_test___C1[[#This Row],[Column10]]-Table_MCTS_time_test___C1[[#This Row],[Column12]]</f>
        <v>51</v>
      </c>
      <c r="R67">
        <v>490.127612699</v>
      </c>
    </row>
    <row r="68" spans="1:18" x14ac:dyDescent="0.25">
      <c r="A68" t="s">
        <v>77</v>
      </c>
      <c r="B68">
        <v>2500</v>
      </c>
      <c r="C68">
        <v>35</v>
      </c>
      <c r="D68">
        <v>91</v>
      </c>
      <c r="E68">
        <f>Table_MCTS_time_test___C1[[#This Row],[Column2]]-Table_MCTS_time_test___C1[[#This Row],[Column12]]</f>
        <v>56</v>
      </c>
      <c r="F68">
        <v>21.6017835</v>
      </c>
      <c r="G68">
        <v>77</v>
      </c>
      <c r="H68">
        <f>Table_MCTS_time_test___C1[[#This Row],[Column4]]-Table_MCTS_time_test___C1[[#This Row],[Column12]]</f>
        <v>42</v>
      </c>
      <c r="I68">
        <v>38.086608898999998</v>
      </c>
      <c r="J68">
        <v>88</v>
      </c>
      <c r="K68">
        <f>Table_MCTS_time_test___C1[[#This Row],[Column6]]-Table_MCTS_time_test___C1[[#This Row],[Column12]]</f>
        <v>53</v>
      </c>
      <c r="L68">
        <v>82.088582599999995</v>
      </c>
      <c r="M68">
        <v>90</v>
      </c>
      <c r="N68">
        <f>Table_MCTS_time_test___C1[[#This Row],[Column8]]-Table_MCTS_time_test___C1[[#This Row],[Column12]]</f>
        <v>55</v>
      </c>
      <c r="O68">
        <v>215.096020901</v>
      </c>
      <c r="P68">
        <v>94</v>
      </c>
      <c r="Q68">
        <f>Table_MCTS_time_test___C1[[#This Row],[Column10]]-Table_MCTS_time_test___C1[[#This Row],[Column12]]</f>
        <v>59</v>
      </c>
      <c r="R68">
        <v>470.08749590000002</v>
      </c>
    </row>
    <row r="69" spans="1:18" x14ac:dyDescent="0.25">
      <c r="A69" t="s">
        <v>78</v>
      </c>
      <c r="B69">
        <v>2500</v>
      </c>
      <c r="C69">
        <v>35</v>
      </c>
      <c r="D69">
        <v>83</v>
      </c>
      <c r="E69">
        <f>Table_MCTS_time_test___C1[[#This Row],[Column2]]-Table_MCTS_time_test___C1[[#This Row],[Column12]]</f>
        <v>48</v>
      </c>
      <c r="F69">
        <v>24.793834700000001</v>
      </c>
      <c r="G69">
        <v>82</v>
      </c>
      <c r="H69">
        <f>Table_MCTS_time_test___C1[[#This Row],[Column4]]-Table_MCTS_time_test___C1[[#This Row],[Column12]]</f>
        <v>47</v>
      </c>
      <c r="I69">
        <v>49.159354800000003</v>
      </c>
      <c r="J69">
        <v>70</v>
      </c>
      <c r="K69">
        <f>Table_MCTS_time_test___C1[[#This Row],[Column6]]-Table_MCTS_time_test___C1[[#This Row],[Column12]]</f>
        <v>35</v>
      </c>
      <c r="L69">
        <v>98.136478800000006</v>
      </c>
      <c r="M69">
        <v>77</v>
      </c>
      <c r="N69">
        <f>Table_MCTS_time_test___C1[[#This Row],[Column8]]-Table_MCTS_time_test___C1[[#This Row],[Column12]]</f>
        <v>42</v>
      </c>
      <c r="O69">
        <v>215.0790341</v>
      </c>
      <c r="P69">
        <v>85</v>
      </c>
      <c r="Q69">
        <f>Table_MCTS_time_test___C1[[#This Row],[Column10]]-Table_MCTS_time_test___C1[[#This Row],[Column12]]</f>
        <v>50</v>
      </c>
      <c r="R69">
        <v>430.08869759999999</v>
      </c>
    </row>
    <row r="70" spans="1:18" x14ac:dyDescent="0.25">
      <c r="A70" t="s">
        <v>79</v>
      </c>
      <c r="B70">
        <v>2500</v>
      </c>
      <c r="C70">
        <v>35</v>
      </c>
      <c r="D70">
        <v>72</v>
      </c>
      <c r="E70">
        <f>Table_MCTS_time_test___C1[[#This Row],[Column2]]-Table_MCTS_time_test___C1[[#This Row],[Column12]]</f>
        <v>37</v>
      </c>
      <c r="F70">
        <v>23.871624199999999</v>
      </c>
      <c r="G70">
        <v>71</v>
      </c>
      <c r="H70">
        <f>Table_MCTS_time_test___C1[[#This Row],[Column4]]-Table_MCTS_time_test___C1[[#This Row],[Column12]]</f>
        <v>36</v>
      </c>
      <c r="I70">
        <v>51.168058199999997</v>
      </c>
      <c r="J70">
        <v>66</v>
      </c>
      <c r="K70">
        <f>Table_MCTS_time_test___C1[[#This Row],[Column6]]-Table_MCTS_time_test___C1[[#This Row],[Column12]]</f>
        <v>31</v>
      </c>
      <c r="L70">
        <v>96.090185700000006</v>
      </c>
      <c r="M70">
        <v>71</v>
      </c>
      <c r="N70">
        <f>Table_MCTS_time_test___C1[[#This Row],[Column8]]-Table_MCTS_time_test___C1[[#This Row],[Column12]]</f>
        <v>36</v>
      </c>
      <c r="O70">
        <v>265.11817830000001</v>
      </c>
      <c r="P70">
        <v>86</v>
      </c>
      <c r="Q70">
        <f>Table_MCTS_time_test___C1[[#This Row],[Column10]]-Table_MCTS_time_test___C1[[#This Row],[Column12]]</f>
        <v>51</v>
      </c>
      <c r="R70">
        <v>510.12049719999999</v>
      </c>
    </row>
    <row r="71" spans="1:18" x14ac:dyDescent="0.25">
      <c r="A71" t="s">
        <v>80</v>
      </c>
      <c r="B71">
        <v>2500</v>
      </c>
      <c r="C71">
        <v>35</v>
      </c>
      <c r="D71">
        <v>73</v>
      </c>
      <c r="E71">
        <f>Table_MCTS_time_test___C1[[#This Row],[Column2]]-Table_MCTS_time_test___C1[[#This Row],[Column12]]</f>
        <v>38</v>
      </c>
      <c r="F71">
        <v>25.127373500000001</v>
      </c>
      <c r="G71">
        <v>73</v>
      </c>
      <c r="H71">
        <f>Table_MCTS_time_test___C1[[#This Row],[Column4]]-Table_MCTS_time_test___C1[[#This Row],[Column12]]</f>
        <v>38</v>
      </c>
      <c r="I71">
        <v>50.103119800000002</v>
      </c>
      <c r="J71">
        <v>82</v>
      </c>
      <c r="K71">
        <f>Table_MCTS_time_test___C1[[#This Row],[Column6]]-Table_MCTS_time_test___C1[[#This Row],[Column12]]</f>
        <v>47</v>
      </c>
      <c r="L71">
        <v>102.1376446</v>
      </c>
      <c r="M71">
        <v>69</v>
      </c>
      <c r="N71">
        <f>Table_MCTS_time_test___C1[[#This Row],[Column8]]-Table_MCTS_time_test___C1[[#This Row],[Column12]]</f>
        <v>34</v>
      </c>
      <c r="O71">
        <v>230.09967309999999</v>
      </c>
      <c r="P71">
        <v>75</v>
      </c>
      <c r="Q71">
        <f>Table_MCTS_time_test___C1[[#This Row],[Column10]]-Table_MCTS_time_test___C1[[#This Row],[Column12]]</f>
        <v>40</v>
      </c>
      <c r="R71">
        <v>440.09699380000001</v>
      </c>
    </row>
    <row r="72" spans="1:18" x14ac:dyDescent="0.25">
      <c r="A72" t="s">
        <v>81</v>
      </c>
      <c r="B72">
        <v>2500</v>
      </c>
      <c r="C72">
        <v>35</v>
      </c>
      <c r="D72">
        <v>78</v>
      </c>
      <c r="E72">
        <f>Table_MCTS_time_test___C1[[#This Row],[Column2]]-Table_MCTS_time_test___C1[[#This Row],[Column12]]</f>
        <v>43</v>
      </c>
      <c r="F72">
        <v>24.9894164</v>
      </c>
      <c r="G72">
        <v>82</v>
      </c>
      <c r="H72">
        <f>Table_MCTS_time_test___C1[[#This Row],[Column4]]-Table_MCTS_time_test___C1[[#This Row],[Column12]]</f>
        <v>47</v>
      </c>
      <c r="I72">
        <v>53.399436399999999</v>
      </c>
      <c r="J72">
        <v>76</v>
      </c>
      <c r="K72">
        <f>Table_MCTS_time_test___C1[[#This Row],[Column6]]-Table_MCTS_time_test___C1[[#This Row],[Column12]]</f>
        <v>41</v>
      </c>
      <c r="L72">
        <v>94.183247800000004</v>
      </c>
      <c r="M72">
        <v>88</v>
      </c>
      <c r="N72">
        <f>Table_MCTS_time_test___C1[[#This Row],[Column8]]-Table_MCTS_time_test___C1[[#This Row],[Column12]]</f>
        <v>53</v>
      </c>
      <c r="O72">
        <v>260.21459190000002</v>
      </c>
      <c r="P72">
        <v>76</v>
      </c>
      <c r="Q72">
        <f>Table_MCTS_time_test___C1[[#This Row],[Column10]]-Table_MCTS_time_test___C1[[#This Row],[Column12]]</f>
        <v>41</v>
      </c>
      <c r="R72">
        <v>470.18618099999998</v>
      </c>
    </row>
    <row r="73" spans="1:18" x14ac:dyDescent="0.25">
      <c r="A73" t="s">
        <v>82</v>
      </c>
      <c r="B73">
        <v>2500</v>
      </c>
      <c r="C73">
        <v>35</v>
      </c>
      <c r="D73">
        <v>106</v>
      </c>
      <c r="E73">
        <f>Table_MCTS_time_test___C1[[#This Row],[Column2]]-Table_MCTS_time_test___C1[[#This Row],[Column12]]</f>
        <v>71</v>
      </c>
      <c r="F73">
        <v>30.247646400000001</v>
      </c>
      <c r="G73">
        <v>95</v>
      </c>
      <c r="H73">
        <f>Table_MCTS_time_test___C1[[#This Row],[Column4]]-Table_MCTS_time_test___C1[[#This Row],[Column12]]</f>
        <v>60</v>
      </c>
      <c r="I73">
        <v>53.985111500000002</v>
      </c>
      <c r="J73">
        <v>104</v>
      </c>
      <c r="K73">
        <f>Table_MCTS_time_test___C1[[#This Row],[Column6]]-Table_MCTS_time_test___C1[[#This Row],[Column12]]</f>
        <v>69</v>
      </c>
      <c r="L73">
        <v>125.35199350000001</v>
      </c>
      <c r="M73">
        <v>101</v>
      </c>
      <c r="N73">
        <f>Table_MCTS_time_test___C1[[#This Row],[Column8]]-Table_MCTS_time_test___C1[[#This Row],[Column12]]</f>
        <v>66</v>
      </c>
      <c r="O73">
        <v>295.25631199999998</v>
      </c>
      <c r="P73">
        <v>100</v>
      </c>
      <c r="Q73">
        <f>Table_MCTS_time_test___C1[[#This Row],[Column10]]-Table_MCTS_time_test___C1[[#This Row],[Column12]]</f>
        <v>65</v>
      </c>
      <c r="R73">
        <v>580.21787849999998</v>
      </c>
    </row>
    <row r="74" spans="1:18" x14ac:dyDescent="0.25">
      <c r="A74" t="s">
        <v>83</v>
      </c>
      <c r="B74">
        <v>2500</v>
      </c>
      <c r="C74">
        <v>35</v>
      </c>
      <c r="D74">
        <v>106</v>
      </c>
      <c r="E74">
        <f>Table_MCTS_time_test___C1[[#This Row],[Column2]]-Table_MCTS_time_test___C1[[#This Row],[Column12]]</f>
        <v>71</v>
      </c>
      <c r="F74">
        <v>28.408046200000001</v>
      </c>
      <c r="G74">
        <v>101</v>
      </c>
      <c r="H74">
        <f>Table_MCTS_time_test___C1[[#This Row],[Column4]]-Table_MCTS_time_test___C1[[#This Row],[Column12]]</f>
        <v>66</v>
      </c>
      <c r="I74">
        <v>46.430473200000002</v>
      </c>
      <c r="J74">
        <v>81</v>
      </c>
      <c r="K74">
        <f>Table_MCTS_time_test___C1[[#This Row],[Column6]]-Table_MCTS_time_test___C1[[#This Row],[Column12]]</f>
        <v>46</v>
      </c>
      <c r="L74">
        <v>99.308445000000006</v>
      </c>
      <c r="M74">
        <v>106</v>
      </c>
      <c r="N74">
        <f>Table_MCTS_time_test___C1[[#This Row],[Column8]]-Table_MCTS_time_test___C1[[#This Row],[Column12]]</f>
        <v>71</v>
      </c>
      <c r="O74">
        <v>255.17976999999999</v>
      </c>
      <c r="P74">
        <v>83</v>
      </c>
      <c r="Q74">
        <f>Table_MCTS_time_test___C1[[#This Row],[Column10]]-Table_MCTS_time_test___C1[[#This Row],[Column12]]</f>
        <v>48</v>
      </c>
      <c r="R74">
        <v>510.18137910000002</v>
      </c>
    </row>
    <row r="75" spans="1:18" x14ac:dyDescent="0.25">
      <c r="A75" t="s">
        <v>84</v>
      </c>
      <c r="B75">
        <v>2500</v>
      </c>
      <c r="C75">
        <v>35</v>
      </c>
      <c r="D75">
        <v>92</v>
      </c>
      <c r="E75">
        <f>Table_MCTS_time_test___C1[[#This Row],[Column2]]-Table_MCTS_time_test___C1[[#This Row],[Column12]]</f>
        <v>57</v>
      </c>
      <c r="F75">
        <v>25.132594300000001</v>
      </c>
      <c r="G75">
        <v>93</v>
      </c>
      <c r="H75">
        <f>Table_MCTS_time_test___C1[[#This Row],[Column4]]-Table_MCTS_time_test___C1[[#This Row],[Column12]]</f>
        <v>58</v>
      </c>
      <c r="I75">
        <v>50.172781700000002</v>
      </c>
      <c r="J75">
        <v>90</v>
      </c>
      <c r="K75">
        <f>Table_MCTS_time_test___C1[[#This Row],[Column6]]-Table_MCTS_time_test___C1[[#This Row],[Column12]]</f>
        <v>55</v>
      </c>
      <c r="L75">
        <v>94.213925200000006</v>
      </c>
      <c r="M75">
        <v>92</v>
      </c>
      <c r="N75">
        <f>Table_MCTS_time_test___C1[[#This Row],[Column8]]-Table_MCTS_time_test___C1[[#This Row],[Column12]]</f>
        <v>57</v>
      </c>
      <c r="O75">
        <v>245.2346646</v>
      </c>
      <c r="P75">
        <v>90</v>
      </c>
      <c r="Q75">
        <f>Table_MCTS_time_test___C1[[#This Row],[Column10]]-Table_MCTS_time_test___C1[[#This Row],[Column12]]</f>
        <v>55</v>
      </c>
      <c r="R75">
        <v>470.21404510000002</v>
      </c>
    </row>
    <row r="76" spans="1:18" x14ac:dyDescent="0.25">
      <c r="A76" t="s">
        <v>85</v>
      </c>
      <c r="B76">
        <v>2500</v>
      </c>
      <c r="C76">
        <v>35</v>
      </c>
      <c r="D76">
        <v>92</v>
      </c>
      <c r="E76">
        <f>Table_MCTS_time_test___C1[[#This Row],[Column2]]-Table_MCTS_time_test___C1[[#This Row],[Column12]]</f>
        <v>57</v>
      </c>
      <c r="F76">
        <v>25.972046299999999</v>
      </c>
      <c r="G76">
        <v>97</v>
      </c>
      <c r="H76">
        <f>Table_MCTS_time_test___C1[[#This Row],[Column4]]-Table_MCTS_time_test___C1[[#This Row],[Column12]]</f>
        <v>62</v>
      </c>
      <c r="I76">
        <v>55.224206799999997</v>
      </c>
      <c r="J76">
        <v>91</v>
      </c>
      <c r="K76">
        <f>Table_MCTS_time_test___C1[[#This Row],[Column6]]-Table_MCTS_time_test___C1[[#This Row],[Column12]]</f>
        <v>56</v>
      </c>
      <c r="L76">
        <v>96.634858600000001</v>
      </c>
      <c r="M76">
        <v>88</v>
      </c>
      <c r="N76">
        <f>Table_MCTS_time_test___C1[[#This Row],[Column8]]-Table_MCTS_time_test___C1[[#This Row],[Column12]]</f>
        <v>53</v>
      </c>
      <c r="O76">
        <v>225.5548096</v>
      </c>
      <c r="P76">
        <v>91</v>
      </c>
      <c r="Q76">
        <f>Table_MCTS_time_test___C1[[#This Row],[Column10]]-Table_MCTS_time_test___C1[[#This Row],[Column12]]</f>
        <v>56</v>
      </c>
      <c r="R76">
        <v>480.90237200000001</v>
      </c>
    </row>
    <row r="77" spans="1:18" x14ac:dyDescent="0.25">
      <c r="A77" t="s">
        <v>86</v>
      </c>
      <c r="B77">
        <v>3000</v>
      </c>
      <c r="C77">
        <v>35</v>
      </c>
      <c r="D77">
        <v>64</v>
      </c>
      <c r="E77">
        <f>Table_MCTS_time_test___C1[[#This Row],[Column2]]-Table_MCTS_time_test___C1[[#This Row],[Column12]]</f>
        <v>29</v>
      </c>
      <c r="F77">
        <v>25.128413599999998</v>
      </c>
      <c r="G77">
        <v>62</v>
      </c>
      <c r="H77">
        <f>Table_MCTS_time_test___C1[[#This Row],[Column4]]-Table_MCTS_time_test___C1[[#This Row],[Column12]]</f>
        <v>27</v>
      </c>
      <c r="I77">
        <v>48.127586800000003</v>
      </c>
      <c r="J77">
        <v>62</v>
      </c>
      <c r="K77">
        <f>Table_MCTS_time_test___C1[[#This Row],[Column6]]-Table_MCTS_time_test___C1[[#This Row],[Column12]]</f>
        <v>27</v>
      </c>
      <c r="L77">
        <v>96.121587099999999</v>
      </c>
      <c r="M77">
        <v>61</v>
      </c>
      <c r="N77">
        <f>Table_MCTS_time_test___C1[[#This Row],[Column8]]-Table_MCTS_time_test___C1[[#This Row],[Column12]]</f>
        <v>26</v>
      </c>
      <c r="O77">
        <v>235.10280019999999</v>
      </c>
      <c r="P77">
        <v>61</v>
      </c>
      <c r="Q77">
        <f>Table_MCTS_time_test___C1[[#This Row],[Column10]]-Table_MCTS_time_test___C1[[#This Row],[Column12]]</f>
        <v>26</v>
      </c>
      <c r="R77">
        <v>470.0893562</v>
      </c>
    </row>
    <row r="78" spans="1:18" x14ac:dyDescent="0.25">
      <c r="A78" t="s">
        <v>87</v>
      </c>
      <c r="B78">
        <v>3000</v>
      </c>
      <c r="C78">
        <v>35</v>
      </c>
      <c r="D78">
        <v>67</v>
      </c>
      <c r="E78">
        <f>Table_MCTS_time_test___C1[[#This Row],[Column2]]-Table_MCTS_time_test___C1[[#This Row],[Column12]]</f>
        <v>32</v>
      </c>
      <c r="F78">
        <v>22.603633800000001</v>
      </c>
      <c r="G78">
        <v>73</v>
      </c>
      <c r="H78">
        <f>Table_MCTS_time_test___C1[[#This Row],[Column4]]-Table_MCTS_time_test___C1[[#This Row],[Column12]]</f>
        <v>38</v>
      </c>
      <c r="I78">
        <v>50.112373400000003</v>
      </c>
      <c r="J78">
        <v>72</v>
      </c>
      <c r="K78">
        <f>Table_MCTS_time_test___C1[[#This Row],[Column6]]-Table_MCTS_time_test___C1[[#This Row],[Column12]]</f>
        <v>37</v>
      </c>
      <c r="L78">
        <v>98.118438600000005</v>
      </c>
      <c r="M78">
        <v>71</v>
      </c>
      <c r="N78">
        <f>Table_MCTS_time_test___C1[[#This Row],[Column8]]-Table_MCTS_time_test___C1[[#This Row],[Column12]]</f>
        <v>36</v>
      </c>
      <c r="O78">
        <v>240.09714020000001</v>
      </c>
      <c r="P78">
        <v>56</v>
      </c>
      <c r="Q78">
        <f>Table_MCTS_time_test___C1[[#This Row],[Column10]]-Table_MCTS_time_test___C1[[#This Row],[Column12]]</f>
        <v>21</v>
      </c>
      <c r="R78">
        <v>450.09132790000001</v>
      </c>
    </row>
    <row r="79" spans="1:18" x14ac:dyDescent="0.25">
      <c r="A79" t="s">
        <v>88</v>
      </c>
      <c r="B79">
        <v>3000</v>
      </c>
      <c r="C79">
        <v>35</v>
      </c>
      <c r="D79">
        <v>72</v>
      </c>
      <c r="E79">
        <f>Table_MCTS_time_test___C1[[#This Row],[Column2]]-Table_MCTS_time_test___C1[[#This Row],[Column12]]</f>
        <v>37</v>
      </c>
      <c r="F79">
        <v>26.745840000000001</v>
      </c>
      <c r="G79">
        <v>71</v>
      </c>
      <c r="H79">
        <f>Table_MCTS_time_test___C1[[#This Row],[Column4]]-Table_MCTS_time_test___C1[[#This Row],[Column12]]</f>
        <v>36</v>
      </c>
      <c r="I79">
        <v>52.150102799999999</v>
      </c>
      <c r="J79">
        <v>72</v>
      </c>
      <c r="K79">
        <f>Table_MCTS_time_test___C1[[#This Row],[Column6]]-Table_MCTS_time_test___C1[[#This Row],[Column12]]</f>
        <v>37</v>
      </c>
      <c r="L79">
        <v>106.127319</v>
      </c>
      <c r="M79">
        <v>71</v>
      </c>
      <c r="N79">
        <f>Table_MCTS_time_test___C1[[#This Row],[Column8]]-Table_MCTS_time_test___C1[[#This Row],[Column12]]</f>
        <v>36</v>
      </c>
      <c r="O79">
        <v>260.1125821</v>
      </c>
      <c r="P79">
        <v>77</v>
      </c>
      <c r="Q79">
        <f>Table_MCTS_time_test___C1[[#This Row],[Column10]]-Table_MCTS_time_test___C1[[#This Row],[Column12]]</f>
        <v>42</v>
      </c>
      <c r="R79">
        <v>580.13038730000005</v>
      </c>
    </row>
    <row r="80" spans="1:18" x14ac:dyDescent="0.25">
      <c r="A80" t="s">
        <v>89</v>
      </c>
      <c r="B80">
        <v>3000</v>
      </c>
      <c r="C80">
        <v>35</v>
      </c>
      <c r="D80">
        <v>65</v>
      </c>
      <c r="E80">
        <f>Table_MCTS_time_test___C1[[#This Row],[Column2]]-Table_MCTS_time_test___C1[[#This Row],[Column12]]</f>
        <v>30</v>
      </c>
      <c r="F80">
        <v>24.261696300000001</v>
      </c>
      <c r="G80">
        <v>62</v>
      </c>
      <c r="H80">
        <f>Table_MCTS_time_test___C1[[#This Row],[Column4]]-Table_MCTS_time_test___C1[[#This Row],[Column12]]</f>
        <v>27</v>
      </c>
      <c r="I80">
        <v>43.079291400000002</v>
      </c>
      <c r="J80">
        <v>66</v>
      </c>
      <c r="K80">
        <f>Table_MCTS_time_test___C1[[#This Row],[Column6]]-Table_MCTS_time_test___C1[[#This Row],[Column12]]</f>
        <v>31</v>
      </c>
      <c r="L80">
        <v>98.081997700000002</v>
      </c>
      <c r="M80">
        <v>68</v>
      </c>
      <c r="N80">
        <f>Table_MCTS_time_test___C1[[#This Row],[Column8]]-Table_MCTS_time_test___C1[[#This Row],[Column12]]</f>
        <v>33</v>
      </c>
      <c r="O80">
        <v>245.0913855</v>
      </c>
      <c r="P80">
        <v>73</v>
      </c>
      <c r="Q80">
        <f>Table_MCTS_time_test___C1[[#This Row],[Column10]]-Table_MCTS_time_test___C1[[#This Row],[Column12]]</f>
        <v>38</v>
      </c>
      <c r="R80">
        <v>560.11679670000001</v>
      </c>
    </row>
    <row r="81" spans="1:18" x14ac:dyDescent="0.25">
      <c r="A81" t="s">
        <v>90</v>
      </c>
      <c r="B81">
        <v>3000</v>
      </c>
      <c r="C81">
        <v>35</v>
      </c>
      <c r="D81">
        <v>76</v>
      </c>
      <c r="E81">
        <f>Table_MCTS_time_test___C1[[#This Row],[Column2]]-Table_MCTS_time_test___C1[[#This Row],[Column12]]</f>
        <v>41</v>
      </c>
      <c r="F81">
        <v>23.1691489</v>
      </c>
      <c r="G81">
        <v>80</v>
      </c>
      <c r="H81">
        <f>Table_MCTS_time_test___C1[[#This Row],[Column4]]-Table_MCTS_time_test___C1[[#This Row],[Column12]]</f>
        <v>45</v>
      </c>
      <c r="I81">
        <v>52.129678800000001</v>
      </c>
      <c r="J81">
        <v>70</v>
      </c>
      <c r="K81">
        <f>Table_MCTS_time_test___C1[[#This Row],[Column6]]-Table_MCTS_time_test___C1[[#This Row],[Column12]]</f>
        <v>35</v>
      </c>
      <c r="L81">
        <v>80.080062100000006</v>
      </c>
      <c r="M81">
        <v>70</v>
      </c>
      <c r="N81">
        <f>Table_MCTS_time_test___C1[[#This Row],[Column8]]-Table_MCTS_time_test___C1[[#This Row],[Column12]]</f>
        <v>35</v>
      </c>
      <c r="O81">
        <v>200.08616520000001</v>
      </c>
      <c r="P81">
        <v>81</v>
      </c>
      <c r="Q81">
        <f>Table_MCTS_time_test___C1[[#This Row],[Column10]]-Table_MCTS_time_test___C1[[#This Row],[Column12]]</f>
        <v>46</v>
      </c>
      <c r="R81">
        <v>530.12875380000003</v>
      </c>
    </row>
    <row r="82" spans="1:18" x14ac:dyDescent="0.25">
      <c r="A82" t="s">
        <v>91</v>
      </c>
      <c r="B82">
        <v>3000</v>
      </c>
      <c r="C82">
        <v>35</v>
      </c>
      <c r="D82">
        <v>73</v>
      </c>
      <c r="E82">
        <f>Table_MCTS_time_test___C1[[#This Row],[Column2]]-Table_MCTS_time_test___C1[[#This Row],[Column12]]</f>
        <v>38</v>
      </c>
      <c r="F82">
        <v>25.6465417</v>
      </c>
      <c r="G82">
        <v>76</v>
      </c>
      <c r="H82">
        <f>Table_MCTS_time_test___C1[[#This Row],[Column4]]-Table_MCTS_time_test___C1[[#This Row],[Column12]]</f>
        <v>41</v>
      </c>
      <c r="I82">
        <v>54.137449699999998</v>
      </c>
      <c r="J82">
        <v>80</v>
      </c>
      <c r="K82">
        <f>Table_MCTS_time_test___C1[[#This Row],[Column6]]-Table_MCTS_time_test___C1[[#This Row],[Column12]]</f>
        <v>45</v>
      </c>
      <c r="L82">
        <v>118.17590920000001</v>
      </c>
      <c r="M82">
        <v>73</v>
      </c>
      <c r="N82">
        <f>Table_MCTS_time_test___C1[[#This Row],[Column8]]-Table_MCTS_time_test___C1[[#This Row],[Column12]]</f>
        <v>38</v>
      </c>
      <c r="O82">
        <v>255.1150762</v>
      </c>
      <c r="P82">
        <v>79</v>
      </c>
      <c r="Q82">
        <f>Table_MCTS_time_test___C1[[#This Row],[Column10]]-Table_MCTS_time_test___C1[[#This Row],[Column12]]</f>
        <v>44</v>
      </c>
      <c r="R82">
        <v>570.1332046</v>
      </c>
    </row>
    <row r="83" spans="1:18" x14ac:dyDescent="0.25">
      <c r="A83" t="s">
        <v>92</v>
      </c>
      <c r="B83">
        <v>3000</v>
      </c>
      <c r="C83">
        <v>35</v>
      </c>
      <c r="D83">
        <v>71</v>
      </c>
      <c r="E83">
        <f>Table_MCTS_time_test___C1[[#This Row],[Column2]]-Table_MCTS_time_test___C1[[#This Row],[Column12]]</f>
        <v>36</v>
      </c>
      <c r="F83">
        <v>25.190806500000001</v>
      </c>
      <c r="G83">
        <v>65</v>
      </c>
      <c r="H83">
        <f>Table_MCTS_time_test___C1[[#This Row],[Column4]]-Table_MCTS_time_test___C1[[#This Row],[Column12]]</f>
        <v>30</v>
      </c>
      <c r="I83">
        <v>44.132768300000002</v>
      </c>
      <c r="J83">
        <v>73</v>
      </c>
      <c r="K83">
        <f>Table_MCTS_time_test___C1[[#This Row],[Column6]]-Table_MCTS_time_test___C1[[#This Row],[Column12]]</f>
        <v>38</v>
      </c>
      <c r="L83">
        <v>112.14448950000001</v>
      </c>
      <c r="M83">
        <v>71</v>
      </c>
      <c r="N83">
        <f>Table_MCTS_time_test___C1[[#This Row],[Column8]]-Table_MCTS_time_test___C1[[#This Row],[Column12]]</f>
        <v>36</v>
      </c>
      <c r="O83">
        <v>270.10868809999999</v>
      </c>
      <c r="P83">
        <v>65</v>
      </c>
      <c r="Q83">
        <f>Table_MCTS_time_test___C1[[#This Row],[Column10]]-Table_MCTS_time_test___C1[[#This Row],[Column12]]</f>
        <v>30</v>
      </c>
      <c r="R83">
        <v>440.11382020000002</v>
      </c>
    </row>
    <row r="84" spans="1:18" x14ac:dyDescent="0.25">
      <c r="A84" t="s">
        <v>93</v>
      </c>
      <c r="B84">
        <v>3000</v>
      </c>
      <c r="C84">
        <v>35</v>
      </c>
      <c r="D84">
        <v>78</v>
      </c>
      <c r="E84">
        <f>Table_MCTS_time_test___C1[[#This Row],[Column2]]-Table_MCTS_time_test___C1[[#This Row],[Column12]]</f>
        <v>43</v>
      </c>
      <c r="F84">
        <v>24.5375467</v>
      </c>
      <c r="G84">
        <v>85</v>
      </c>
      <c r="H84">
        <f>Table_MCTS_time_test___C1[[#This Row],[Column4]]-Table_MCTS_time_test___C1[[#This Row],[Column12]]</f>
        <v>50</v>
      </c>
      <c r="I84">
        <v>50.600976600000003</v>
      </c>
      <c r="J84">
        <v>85</v>
      </c>
      <c r="K84">
        <f>Table_MCTS_time_test___C1[[#This Row],[Column6]]-Table_MCTS_time_test___C1[[#This Row],[Column12]]</f>
        <v>50</v>
      </c>
      <c r="L84">
        <v>98.303335000000004</v>
      </c>
      <c r="M84">
        <v>75</v>
      </c>
      <c r="N84">
        <f>Table_MCTS_time_test___C1[[#This Row],[Column8]]-Table_MCTS_time_test___C1[[#This Row],[Column12]]</f>
        <v>40</v>
      </c>
      <c r="O84">
        <v>230.30196179999999</v>
      </c>
      <c r="P84">
        <v>74</v>
      </c>
      <c r="Q84">
        <f>Table_MCTS_time_test___C1[[#This Row],[Column10]]-Table_MCTS_time_test___C1[[#This Row],[Column12]]</f>
        <v>39</v>
      </c>
      <c r="R84">
        <v>440.1702057</v>
      </c>
    </row>
    <row r="85" spans="1:18" x14ac:dyDescent="0.25">
      <c r="A85" t="s">
        <v>94</v>
      </c>
      <c r="B85">
        <v>3000</v>
      </c>
      <c r="C85">
        <v>35</v>
      </c>
      <c r="D85">
        <v>70</v>
      </c>
      <c r="E85">
        <f>Table_MCTS_time_test___C1[[#This Row],[Column2]]-Table_MCTS_time_test___C1[[#This Row],[Column12]]</f>
        <v>35</v>
      </c>
      <c r="F85">
        <v>25.145725299999999</v>
      </c>
      <c r="G85">
        <v>66</v>
      </c>
      <c r="H85">
        <f>Table_MCTS_time_test___C1[[#This Row],[Column4]]-Table_MCTS_time_test___C1[[#This Row],[Column12]]</f>
        <v>31</v>
      </c>
      <c r="I85">
        <v>46.161044099999998</v>
      </c>
      <c r="J85">
        <v>66</v>
      </c>
      <c r="K85">
        <f>Table_MCTS_time_test___C1[[#This Row],[Column6]]-Table_MCTS_time_test___C1[[#This Row],[Column12]]</f>
        <v>31</v>
      </c>
      <c r="L85">
        <v>92.116507400000003</v>
      </c>
      <c r="M85">
        <v>69</v>
      </c>
      <c r="N85">
        <f>Table_MCTS_time_test___C1[[#This Row],[Column8]]-Table_MCTS_time_test___C1[[#This Row],[Column12]]</f>
        <v>34</v>
      </c>
      <c r="O85">
        <v>245.15601889999999</v>
      </c>
      <c r="P85">
        <v>65</v>
      </c>
      <c r="Q85">
        <f>Table_MCTS_time_test___C1[[#This Row],[Column10]]-Table_MCTS_time_test___C1[[#This Row],[Column12]]</f>
        <v>30</v>
      </c>
      <c r="R85">
        <v>450.11826189999999</v>
      </c>
    </row>
    <row r="86" spans="1:18" x14ac:dyDescent="0.25">
      <c r="A86" t="s">
        <v>95</v>
      </c>
      <c r="B86">
        <v>3000</v>
      </c>
      <c r="C86">
        <v>35</v>
      </c>
      <c r="D86">
        <v>81</v>
      </c>
      <c r="E86">
        <f>Table_MCTS_time_test___C1[[#This Row],[Column2]]-Table_MCTS_time_test___C1[[#This Row],[Column12]]</f>
        <v>46</v>
      </c>
      <c r="F86">
        <v>27.6995994</v>
      </c>
      <c r="G86">
        <v>66</v>
      </c>
      <c r="H86">
        <f>Table_MCTS_time_test___C1[[#This Row],[Column4]]-Table_MCTS_time_test___C1[[#This Row],[Column12]]</f>
        <v>31</v>
      </c>
      <c r="I86">
        <v>41.166022699999999</v>
      </c>
      <c r="J86">
        <v>73</v>
      </c>
      <c r="K86">
        <f>Table_MCTS_time_test___C1[[#This Row],[Column6]]-Table_MCTS_time_test___C1[[#This Row],[Column12]]</f>
        <v>38</v>
      </c>
      <c r="L86">
        <v>92.1218279</v>
      </c>
      <c r="M86">
        <v>74</v>
      </c>
      <c r="N86">
        <f>Table_MCTS_time_test___C1[[#This Row],[Column8]]-Table_MCTS_time_test___C1[[#This Row],[Column12]]</f>
        <v>39</v>
      </c>
      <c r="O86">
        <v>240.12156039999999</v>
      </c>
      <c r="P86">
        <v>71</v>
      </c>
      <c r="Q86">
        <f>Table_MCTS_time_test___C1[[#This Row],[Column10]]-Table_MCTS_time_test___C1[[#This Row],[Column12]]</f>
        <v>36</v>
      </c>
      <c r="R86">
        <v>460.12213070000001</v>
      </c>
    </row>
    <row r="87" spans="1:18" x14ac:dyDescent="0.25">
      <c r="A87" t="s">
        <v>96</v>
      </c>
      <c r="B87">
        <v>3000</v>
      </c>
      <c r="C87">
        <v>35</v>
      </c>
      <c r="D87">
        <v>91</v>
      </c>
      <c r="E87">
        <f>Table_MCTS_time_test___C1[[#This Row],[Column2]]-Table_MCTS_time_test___C1[[#This Row],[Column12]]</f>
        <v>56</v>
      </c>
      <c r="F87">
        <v>24.8061589</v>
      </c>
      <c r="G87">
        <v>92</v>
      </c>
      <c r="H87">
        <f>Table_MCTS_time_test___C1[[#This Row],[Column4]]-Table_MCTS_time_test___C1[[#This Row],[Column12]]</f>
        <v>57</v>
      </c>
      <c r="I87">
        <v>50.295749399999998</v>
      </c>
      <c r="J87">
        <v>90</v>
      </c>
      <c r="K87">
        <f>Table_MCTS_time_test___C1[[#This Row],[Column6]]-Table_MCTS_time_test___C1[[#This Row],[Column12]]</f>
        <v>55</v>
      </c>
      <c r="L87">
        <v>96.662743500000005</v>
      </c>
      <c r="M87">
        <v>83</v>
      </c>
      <c r="N87">
        <f>Table_MCTS_time_test___C1[[#This Row],[Column8]]-Table_MCTS_time_test___C1[[#This Row],[Column12]]</f>
        <v>48</v>
      </c>
      <c r="O87">
        <v>205.17604739999999</v>
      </c>
      <c r="P87">
        <v>95</v>
      </c>
      <c r="Q87">
        <f>Table_MCTS_time_test___C1[[#This Row],[Column10]]-Table_MCTS_time_test___C1[[#This Row],[Column12]]</f>
        <v>60</v>
      </c>
      <c r="R87">
        <v>530.20094810000001</v>
      </c>
    </row>
    <row r="88" spans="1:18" x14ac:dyDescent="0.25">
      <c r="A88" t="s">
        <v>97</v>
      </c>
      <c r="B88">
        <v>3000</v>
      </c>
      <c r="C88">
        <v>34</v>
      </c>
      <c r="D88">
        <v>115</v>
      </c>
      <c r="E88">
        <f>Table_MCTS_time_test___C1[[#This Row],[Column2]]-Table_MCTS_time_test___C1[[#This Row],[Column12]]</f>
        <v>81</v>
      </c>
      <c r="F88">
        <v>41.587475300000001</v>
      </c>
      <c r="G88">
        <v>112</v>
      </c>
      <c r="H88">
        <f>Table_MCTS_time_test___C1[[#This Row],[Column4]]-Table_MCTS_time_test___C1[[#This Row],[Column12]]</f>
        <v>78</v>
      </c>
      <c r="I88">
        <v>61.419140599999999</v>
      </c>
      <c r="J88">
        <v>110</v>
      </c>
      <c r="K88">
        <f>Table_MCTS_time_test___C1[[#This Row],[Column6]]-Table_MCTS_time_test___C1[[#This Row],[Column12]]</f>
        <v>76</v>
      </c>
      <c r="L88">
        <v>130.43445439999999</v>
      </c>
      <c r="M88">
        <v>125</v>
      </c>
      <c r="N88">
        <f>Table_MCTS_time_test___C1[[#This Row],[Column8]]-Table_MCTS_time_test___C1[[#This Row],[Column12]]</f>
        <v>91</v>
      </c>
      <c r="O88">
        <v>400.47636619999997</v>
      </c>
      <c r="P88">
        <v>121</v>
      </c>
      <c r="Q88">
        <f>Table_MCTS_time_test___C1[[#This Row],[Column10]]-Table_MCTS_time_test___C1[[#This Row],[Column12]]</f>
        <v>87</v>
      </c>
      <c r="R88">
        <v>750.42641019999996</v>
      </c>
    </row>
    <row r="89" spans="1:18" x14ac:dyDescent="0.25">
      <c r="A89" t="s">
        <v>98</v>
      </c>
      <c r="B89">
        <v>3000</v>
      </c>
      <c r="C89">
        <v>35</v>
      </c>
      <c r="D89">
        <v>101</v>
      </c>
      <c r="E89">
        <f>Table_MCTS_time_test___C1[[#This Row],[Column2]]-Table_MCTS_time_test___C1[[#This Row],[Column12]]</f>
        <v>66</v>
      </c>
      <c r="F89">
        <v>25.493008199999998</v>
      </c>
      <c r="G89">
        <v>100</v>
      </c>
      <c r="H89">
        <f>Table_MCTS_time_test___C1[[#This Row],[Column4]]-Table_MCTS_time_test___C1[[#This Row],[Column12]]</f>
        <v>65</v>
      </c>
      <c r="I89">
        <v>48.9519357</v>
      </c>
      <c r="J89">
        <v>105</v>
      </c>
      <c r="K89">
        <f>Table_MCTS_time_test___C1[[#This Row],[Column6]]-Table_MCTS_time_test___C1[[#This Row],[Column12]]</f>
        <v>70</v>
      </c>
      <c r="L89">
        <v>106.316129</v>
      </c>
      <c r="M89">
        <v>105</v>
      </c>
      <c r="N89">
        <f>Table_MCTS_time_test___C1[[#This Row],[Column8]]-Table_MCTS_time_test___C1[[#This Row],[Column12]]</f>
        <v>70</v>
      </c>
      <c r="O89">
        <v>265.24275510000001</v>
      </c>
      <c r="P89">
        <v>99</v>
      </c>
      <c r="Q89">
        <f>Table_MCTS_time_test___C1[[#This Row],[Column10]]-Table_MCTS_time_test___C1[[#This Row],[Column12]]</f>
        <v>64</v>
      </c>
      <c r="R89">
        <v>470.24113419999998</v>
      </c>
    </row>
    <row r="90" spans="1:18" x14ac:dyDescent="0.25">
      <c r="A90" t="s">
        <v>99</v>
      </c>
      <c r="B90">
        <v>3000</v>
      </c>
      <c r="C90">
        <v>35</v>
      </c>
      <c r="D90">
        <v>100</v>
      </c>
      <c r="E90">
        <f>Table_MCTS_time_test___C1[[#This Row],[Column2]]-Table_MCTS_time_test___C1[[#This Row],[Column12]]</f>
        <v>65</v>
      </c>
      <c r="F90">
        <v>36.504036800000002</v>
      </c>
      <c r="G90">
        <v>103</v>
      </c>
      <c r="H90">
        <f>Table_MCTS_time_test___C1[[#This Row],[Column4]]-Table_MCTS_time_test___C1[[#This Row],[Column12]]</f>
        <v>68</v>
      </c>
      <c r="I90">
        <v>75.455976899999996</v>
      </c>
      <c r="J90">
        <v>103</v>
      </c>
      <c r="K90">
        <f>Table_MCTS_time_test___C1[[#This Row],[Column6]]-Table_MCTS_time_test___C1[[#This Row],[Column12]]</f>
        <v>68</v>
      </c>
      <c r="L90">
        <v>148.33576880000001</v>
      </c>
      <c r="M90">
        <v>107</v>
      </c>
      <c r="N90">
        <f>Table_MCTS_time_test___C1[[#This Row],[Column8]]-Table_MCTS_time_test___C1[[#This Row],[Column12]]</f>
        <v>72</v>
      </c>
      <c r="O90">
        <v>365.35177720000002</v>
      </c>
      <c r="P90">
        <v>109</v>
      </c>
      <c r="Q90">
        <f>Table_MCTS_time_test___C1[[#This Row],[Column10]]-Table_MCTS_time_test___C1[[#This Row],[Column12]]</f>
        <v>74</v>
      </c>
      <c r="R90">
        <v>450.17651460000002</v>
      </c>
    </row>
    <row r="91" spans="1:18" x14ac:dyDescent="0.25">
      <c r="A91" t="s">
        <v>100</v>
      </c>
      <c r="B91">
        <v>3000</v>
      </c>
      <c r="C91">
        <v>35</v>
      </c>
      <c r="D91">
        <v>81</v>
      </c>
      <c r="E91">
        <f>Table_MCTS_time_test___C1[[#This Row],[Column2]]-Table_MCTS_time_test___C1[[#This Row],[Column12]]</f>
        <v>46</v>
      </c>
      <c r="F91">
        <v>25.894054700000002</v>
      </c>
      <c r="G91">
        <v>88</v>
      </c>
      <c r="H91">
        <f>Table_MCTS_time_test___C1[[#This Row],[Column4]]-Table_MCTS_time_test___C1[[#This Row],[Column12]]</f>
        <v>53</v>
      </c>
      <c r="I91">
        <v>57.826238799999999</v>
      </c>
      <c r="J91">
        <v>93</v>
      </c>
      <c r="K91">
        <f>Table_MCTS_time_test___C1[[#This Row],[Column6]]-Table_MCTS_time_test___C1[[#This Row],[Column12]]</f>
        <v>58</v>
      </c>
      <c r="L91">
        <v>96.073840300000001</v>
      </c>
      <c r="M91">
        <v>86</v>
      </c>
      <c r="N91">
        <f>Table_MCTS_time_test___C1[[#This Row],[Column8]]-Table_MCTS_time_test___C1[[#This Row],[Column12]]</f>
        <v>51</v>
      </c>
      <c r="O91">
        <v>260.23536919999998</v>
      </c>
      <c r="P91">
        <v>87</v>
      </c>
      <c r="Q91">
        <f>Table_MCTS_time_test___C1[[#This Row],[Column10]]-Table_MCTS_time_test___C1[[#This Row],[Column12]]</f>
        <v>52</v>
      </c>
      <c r="R91">
        <v>490.29476260000001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1D2B-F8D4-44C7-A857-842A33A7788F}">
  <dimension ref="A1:Y91"/>
  <sheetViews>
    <sheetView workbookViewId="0">
      <selection activeCell="U26" sqref="U26:U31"/>
    </sheetView>
  </sheetViews>
  <sheetFormatPr defaultRowHeight="15" x14ac:dyDescent="0.25"/>
  <cols>
    <col min="1" max="1" width="23.7109375" bestFit="1" customWidth="1"/>
    <col min="2" max="3" width="23.7109375" customWidth="1"/>
    <col min="4" max="4" width="11.140625" bestFit="1" customWidth="1"/>
    <col min="5" max="5" width="11.140625" customWidth="1"/>
    <col min="6" max="7" width="11.140625" bestFit="1" customWidth="1"/>
    <col min="8" max="8" width="11.140625" customWidth="1"/>
    <col min="9" max="10" width="11.140625" bestFit="1" customWidth="1"/>
    <col min="11" max="11" width="11.140625" customWidth="1"/>
    <col min="12" max="12" width="12" bestFit="1" customWidth="1"/>
    <col min="13" max="13" width="11.140625" bestFit="1" customWidth="1"/>
    <col min="14" max="14" width="11.140625" customWidth="1"/>
    <col min="15" max="15" width="12" bestFit="1" customWidth="1"/>
    <col min="16" max="16" width="12.140625" bestFit="1" customWidth="1"/>
    <col min="17" max="17" width="12.140625" customWidth="1"/>
    <col min="18" max="18" width="12.140625" bestFit="1" customWidth="1"/>
  </cols>
  <sheetData>
    <row r="1" spans="1:25" x14ac:dyDescent="0.25">
      <c r="A1" t="s">
        <v>0</v>
      </c>
      <c r="B1" t="s">
        <v>117</v>
      </c>
      <c r="C1" t="s">
        <v>101</v>
      </c>
      <c r="D1" t="s">
        <v>1</v>
      </c>
      <c r="E1" t="s">
        <v>102</v>
      </c>
      <c r="F1" t="s">
        <v>2</v>
      </c>
      <c r="G1" t="s">
        <v>3</v>
      </c>
      <c r="H1" t="s">
        <v>103</v>
      </c>
      <c r="I1" t="s">
        <v>4</v>
      </c>
      <c r="J1" t="s">
        <v>5</v>
      </c>
      <c r="K1" t="s">
        <v>104</v>
      </c>
      <c r="L1" t="s">
        <v>6</v>
      </c>
      <c r="M1" t="s">
        <v>7</v>
      </c>
      <c r="N1" t="s">
        <v>105</v>
      </c>
      <c r="O1" t="s">
        <v>8</v>
      </c>
      <c r="P1" t="s">
        <v>9</v>
      </c>
      <c r="Q1" t="s">
        <v>106</v>
      </c>
      <c r="R1" t="s">
        <v>10</v>
      </c>
      <c r="T1" t="s">
        <v>109</v>
      </c>
      <c r="U1" t="s">
        <v>107</v>
      </c>
      <c r="V1" t="s">
        <v>108</v>
      </c>
    </row>
    <row r="2" spans="1:25" x14ac:dyDescent="0.25">
      <c r="A2" t="s">
        <v>11</v>
      </c>
      <c r="B2">
        <v>500</v>
      </c>
      <c r="C2">
        <v>35</v>
      </c>
      <c r="D2">
        <v>56</v>
      </c>
      <c r="E2">
        <f>Table_MCTS_time_test___C10[[#This Row],[Column2]]-Table_MCTS_time_test___C10[[#This Row],[Column12]]</f>
        <v>21</v>
      </c>
      <c r="F2">
        <v>19.6927694</v>
      </c>
      <c r="G2">
        <v>57</v>
      </c>
      <c r="H2">
        <f>Table_MCTS_time_test___C10[[#This Row],[Column4]]-Table_MCTS_time_test___C10[[#This Row],[Column12]]</f>
        <v>22</v>
      </c>
      <c r="I2">
        <v>36.093767700000001</v>
      </c>
      <c r="J2">
        <v>53</v>
      </c>
      <c r="K2">
        <f>Table_MCTS_time_test___C10[[#This Row],[Column6]]-Table_MCTS_time_test___C10[[#This Row],[Column12]]</f>
        <v>18</v>
      </c>
      <c r="L2">
        <v>74.076864200000003</v>
      </c>
      <c r="M2">
        <v>53</v>
      </c>
      <c r="N2">
        <f>Table_MCTS_time_test___C10[[#This Row],[Column8]]-Table_MCTS_time_test___C10[[#This Row],[Column12]]</f>
        <v>18</v>
      </c>
      <c r="O2">
        <v>165.046416499</v>
      </c>
      <c r="P2">
        <v>53</v>
      </c>
      <c r="Q2">
        <f>Table_MCTS_time_test___C10[[#This Row],[Column10]]-Table_MCTS_time_test___C10[[#This Row],[Column12]]</f>
        <v>18</v>
      </c>
      <c r="R2">
        <v>330.02243870000001</v>
      </c>
      <c r="T2">
        <v>0.5</v>
      </c>
      <c r="U2">
        <f>AVERAGE(E:E)</f>
        <v>33.533333333333331</v>
      </c>
      <c r="V2">
        <f>AVERAGE(F:F)</f>
        <v>21.429479306666664</v>
      </c>
    </row>
    <row r="3" spans="1:25" x14ac:dyDescent="0.25">
      <c r="A3" t="s">
        <v>12</v>
      </c>
      <c r="B3">
        <v>500</v>
      </c>
      <c r="C3">
        <v>35</v>
      </c>
      <c r="D3">
        <v>61</v>
      </c>
      <c r="E3">
        <f>Table_MCTS_time_test___C10[[#This Row],[Column2]]-Table_MCTS_time_test___C10[[#This Row],[Column12]]</f>
        <v>26</v>
      </c>
      <c r="F3">
        <v>16.049075999999999</v>
      </c>
      <c r="G3">
        <v>60</v>
      </c>
      <c r="H3">
        <f>Table_MCTS_time_test___C10[[#This Row],[Column4]]-Table_MCTS_time_test___C10[[#This Row],[Column12]]</f>
        <v>25</v>
      </c>
      <c r="I3">
        <v>31.032610801000001</v>
      </c>
      <c r="J3">
        <v>60</v>
      </c>
      <c r="K3">
        <f>Table_MCTS_time_test___C10[[#This Row],[Column6]]-Table_MCTS_time_test___C10[[#This Row],[Column12]]</f>
        <v>25</v>
      </c>
      <c r="L3">
        <v>62.024846699999998</v>
      </c>
      <c r="M3">
        <v>60</v>
      </c>
      <c r="N3">
        <f>Table_MCTS_time_test___C10[[#This Row],[Column8]]-Table_MCTS_time_test___C10[[#This Row],[Column12]]</f>
        <v>25</v>
      </c>
      <c r="O3">
        <v>155.01457629999999</v>
      </c>
      <c r="P3">
        <v>60</v>
      </c>
      <c r="Q3">
        <f>Table_MCTS_time_test___C10[[#This Row],[Column10]]-Table_MCTS_time_test___C10[[#This Row],[Column12]]</f>
        <v>25</v>
      </c>
      <c r="R3">
        <v>310.01824269999997</v>
      </c>
      <c r="T3">
        <v>1</v>
      </c>
      <c r="U3">
        <f>AVERAGE(H:H)</f>
        <v>30.544444444444444</v>
      </c>
      <c r="V3">
        <f>AVERAGE(I:I)</f>
        <v>39.745943328900005</v>
      </c>
    </row>
    <row r="4" spans="1:25" x14ac:dyDescent="0.25">
      <c r="A4" t="s">
        <v>13</v>
      </c>
      <c r="B4">
        <v>500</v>
      </c>
      <c r="C4">
        <v>35</v>
      </c>
      <c r="D4">
        <v>49</v>
      </c>
      <c r="E4">
        <f>Table_MCTS_time_test___C10[[#This Row],[Column2]]-Table_MCTS_time_test___C10[[#This Row],[Column12]]</f>
        <v>14</v>
      </c>
      <c r="F4">
        <v>15.533956499</v>
      </c>
      <c r="G4">
        <v>51</v>
      </c>
      <c r="H4">
        <f>Table_MCTS_time_test___C10[[#This Row],[Column4]]-Table_MCTS_time_test___C10[[#This Row],[Column12]]</f>
        <v>16</v>
      </c>
      <c r="I4">
        <v>33.028858100000001</v>
      </c>
      <c r="J4">
        <v>50</v>
      </c>
      <c r="K4">
        <f>Table_MCTS_time_test___C10[[#This Row],[Column6]]-Table_MCTS_time_test___C10[[#This Row],[Column12]]</f>
        <v>15</v>
      </c>
      <c r="L4">
        <v>64.025294099999996</v>
      </c>
      <c r="M4">
        <v>48</v>
      </c>
      <c r="N4">
        <f>Table_MCTS_time_test___C10[[#This Row],[Column8]]-Table_MCTS_time_test___C10[[#This Row],[Column12]]</f>
        <v>13</v>
      </c>
      <c r="O4">
        <v>150.01949999999999</v>
      </c>
      <c r="P4">
        <v>50</v>
      </c>
      <c r="Q4">
        <f>Table_MCTS_time_test___C10[[#This Row],[Column10]]-Table_MCTS_time_test___C10[[#This Row],[Column12]]</f>
        <v>15</v>
      </c>
      <c r="R4">
        <v>320.01912179999999</v>
      </c>
      <c r="T4">
        <v>3</v>
      </c>
      <c r="U4">
        <f>AVERAGE(K:K)</f>
        <v>29.033333333333335</v>
      </c>
      <c r="V4">
        <f>AVERAGE(L:L)</f>
        <v>76.974860897799999</v>
      </c>
    </row>
    <row r="5" spans="1:25" x14ac:dyDescent="0.25">
      <c r="A5" t="s">
        <v>14</v>
      </c>
      <c r="B5">
        <v>500</v>
      </c>
      <c r="C5">
        <v>35</v>
      </c>
      <c r="D5">
        <v>54</v>
      </c>
      <c r="E5">
        <f>Table_MCTS_time_test___C10[[#This Row],[Column2]]-Table_MCTS_time_test___C10[[#This Row],[Column12]]</f>
        <v>19</v>
      </c>
      <c r="F5">
        <v>16.046479900000001</v>
      </c>
      <c r="G5">
        <v>60</v>
      </c>
      <c r="H5">
        <f>Table_MCTS_time_test___C10[[#This Row],[Column4]]-Table_MCTS_time_test___C10[[#This Row],[Column12]]</f>
        <v>25</v>
      </c>
      <c r="I5">
        <v>33.034258000000001</v>
      </c>
      <c r="J5">
        <v>54</v>
      </c>
      <c r="K5">
        <f>Table_MCTS_time_test___C10[[#This Row],[Column6]]-Table_MCTS_time_test___C10[[#This Row],[Column12]]</f>
        <v>19</v>
      </c>
      <c r="L5">
        <v>64.026519598999997</v>
      </c>
      <c r="M5">
        <v>53</v>
      </c>
      <c r="N5">
        <f>Table_MCTS_time_test___C10[[#This Row],[Column8]]-Table_MCTS_time_test___C10[[#This Row],[Column12]]</f>
        <v>18</v>
      </c>
      <c r="O5">
        <v>155.01513869999999</v>
      </c>
      <c r="P5">
        <v>54</v>
      </c>
      <c r="Q5">
        <f>Table_MCTS_time_test___C10[[#This Row],[Column10]]-Table_MCTS_time_test___C10[[#This Row],[Column12]]</f>
        <v>19</v>
      </c>
      <c r="R5">
        <v>320.01496989999998</v>
      </c>
      <c r="T5">
        <v>5</v>
      </c>
      <c r="U5">
        <f>AVERAGE(N:N)</f>
        <v>27.933333333333334</v>
      </c>
      <c r="V5">
        <f>AVERAGE(O:O)</f>
        <v>184.58871224776658</v>
      </c>
    </row>
    <row r="6" spans="1:25" x14ac:dyDescent="0.25">
      <c r="A6" t="s">
        <v>15</v>
      </c>
      <c r="B6">
        <v>500</v>
      </c>
      <c r="C6">
        <v>35</v>
      </c>
      <c r="D6">
        <v>52</v>
      </c>
      <c r="E6">
        <f>Table_MCTS_time_test___C10[[#This Row],[Column2]]-Table_MCTS_time_test___C10[[#This Row],[Column12]]</f>
        <v>17</v>
      </c>
      <c r="F6">
        <v>15.0252225</v>
      </c>
      <c r="G6">
        <v>49</v>
      </c>
      <c r="H6">
        <f>Table_MCTS_time_test___C10[[#This Row],[Column4]]-Table_MCTS_time_test___C10[[#This Row],[Column12]]</f>
        <v>14</v>
      </c>
      <c r="I6">
        <v>30.0192242</v>
      </c>
      <c r="J6">
        <v>47</v>
      </c>
      <c r="K6">
        <f>Table_MCTS_time_test___C10[[#This Row],[Column6]]-Table_MCTS_time_test___C10[[#This Row],[Column12]]</f>
        <v>12</v>
      </c>
      <c r="L6">
        <v>66.070778400999998</v>
      </c>
      <c r="M6">
        <v>52</v>
      </c>
      <c r="N6">
        <f>Table_MCTS_time_test___C10[[#This Row],[Column8]]-Table_MCTS_time_test___C10[[#This Row],[Column12]]</f>
        <v>17</v>
      </c>
      <c r="O6">
        <v>150.01688110000001</v>
      </c>
      <c r="P6">
        <v>50</v>
      </c>
      <c r="Q6">
        <f>Table_MCTS_time_test___C10[[#This Row],[Column10]]-Table_MCTS_time_test___C10[[#This Row],[Column12]]</f>
        <v>15</v>
      </c>
      <c r="R6">
        <v>310.0144201</v>
      </c>
      <c r="T6">
        <v>10</v>
      </c>
      <c r="U6">
        <f>AVERAGE(Q:Q)</f>
        <v>27.033333333333335</v>
      </c>
      <c r="V6">
        <f>AVERAGE(R:R)</f>
        <v>363.0590004111333</v>
      </c>
    </row>
    <row r="7" spans="1:25" x14ac:dyDescent="0.25">
      <c r="A7" t="s">
        <v>16</v>
      </c>
      <c r="B7">
        <v>500</v>
      </c>
      <c r="C7">
        <v>34</v>
      </c>
      <c r="D7">
        <v>51</v>
      </c>
      <c r="E7">
        <f>Table_MCTS_time_test___C10[[#This Row],[Column2]]-Table_MCTS_time_test___C10[[#This Row],[Column12]]</f>
        <v>17</v>
      </c>
      <c r="F7">
        <v>17.029447399999999</v>
      </c>
      <c r="G7">
        <v>46</v>
      </c>
      <c r="H7">
        <f>Table_MCTS_time_test___C10[[#This Row],[Column4]]-Table_MCTS_time_test___C10[[#This Row],[Column12]]</f>
        <v>12</v>
      </c>
      <c r="I7">
        <v>33.032157998999999</v>
      </c>
      <c r="J7">
        <v>47</v>
      </c>
      <c r="K7">
        <f>Table_MCTS_time_test___C10[[#This Row],[Column6]]-Table_MCTS_time_test___C10[[#This Row],[Column12]]</f>
        <v>13</v>
      </c>
      <c r="L7">
        <v>68.024387500000003</v>
      </c>
      <c r="M7">
        <v>44</v>
      </c>
      <c r="N7">
        <f>Table_MCTS_time_test___C10[[#This Row],[Column8]]-Table_MCTS_time_test___C10[[#This Row],[Column12]]</f>
        <v>10</v>
      </c>
      <c r="O7">
        <v>155.01958379999999</v>
      </c>
      <c r="P7">
        <v>46</v>
      </c>
      <c r="Q7">
        <f>Table_MCTS_time_test___C10[[#This Row],[Column10]]-Table_MCTS_time_test___C10[[#This Row],[Column12]]</f>
        <v>12</v>
      </c>
      <c r="R7">
        <v>330.016903501</v>
      </c>
    </row>
    <row r="8" spans="1:25" x14ac:dyDescent="0.25">
      <c r="A8" t="s">
        <v>17</v>
      </c>
      <c r="B8">
        <v>500</v>
      </c>
      <c r="C8">
        <v>35</v>
      </c>
      <c r="D8">
        <v>37</v>
      </c>
      <c r="E8">
        <f>Table_MCTS_time_test___C10[[#This Row],[Column2]]-Table_MCTS_time_test___C10[[#This Row],[Column12]]</f>
        <v>2</v>
      </c>
      <c r="F8">
        <v>17.5885444</v>
      </c>
      <c r="G8">
        <v>53</v>
      </c>
      <c r="H8">
        <f>Table_MCTS_time_test___C10[[#This Row],[Column4]]-Table_MCTS_time_test___C10[[#This Row],[Column12]]</f>
        <v>18</v>
      </c>
      <c r="I8">
        <v>36.0954804</v>
      </c>
      <c r="J8">
        <v>52</v>
      </c>
      <c r="K8">
        <f>Table_MCTS_time_test___C10[[#This Row],[Column6]]-Table_MCTS_time_test___C10[[#This Row],[Column12]]</f>
        <v>17</v>
      </c>
      <c r="L8">
        <v>72.043695799999995</v>
      </c>
      <c r="M8">
        <v>37</v>
      </c>
      <c r="N8">
        <f>Table_MCTS_time_test___C10[[#This Row],[Column8]]-Table_MCTS_time_test___C10[[#This Row],[Column12]]</f>
        <v>2</v>
      </c>
      <c r="O8">
        <v>170.0160267</v>
      </c>
      <c r="P8">
        <v>51</v>
      </c>
      <c r="Q8">
        <f>Table_MCTS_time_test___C10[[#This Row],[Column10]]-Table_MCTS_time_test___C10[[#This Row],[Column12]]</f>
        <v>16</v>
      </c>
      <c r="R8">
        <v>350.0223843</v>
      </c>
    </row>
    <row r="9" spans="1:25" x14ac:dyDescent="0.25">
      <c r="A9" t="s">
        <v>18</v>
      </c>
      <c r="B9">
        <v>500</v>
      </c>
      <c r="C9">
        <v>35</v>
      </c>
      <c r="D9">
        <v>52</v>
      </c>
      <c r="E9">
        <f>Table_MCTS_time_test___C10[[#This Row],[Column2]]-Table_MCTS_time_test___C10[[#This Row],[Column12]]</f>
        <v>17</v>
      </c>
      <c r="F9">
        <v>18.585768901000002</v>
      </c>
      <c r="G9">
        <v>52</v>
      </c>
      <c r="H9">
        <f>Table_MCTS_time_test___C10[[#This Row],[Column4]]-Table_MCTS_time_test___C10[[#This Row],[Column12]]</f>
        <v>17</v>
      </c>
      <c r="I9">
        <v>35.060605000000002</v>
      </c>
      <c r="J9">
        <v>49</v>
      </c>
      <c r="K9">
        <f>Table_MCTS_time_test___C10[[#This Row],[Column6]]-Table_MCTS_time_test___C10[[#This Row],[Column12]]</f>
        <v>14</v>
      </c>
      <c r="L9">
        <v>68.064072800000005</v>
      </c>
      <c r="M9">
        <v>50</v>
      </c>
      <c r="N9">
        <f>Table_MCTS_time_test___C10[[#This Row],[Column8]]-Table_MCTS_time_test___C10[[#This Row],[Column12]]</f>
        <v>15</v>
      </c>
      <c r="O9">
        <v>175.02275489900001</v>
      </c>
      <c r="P9">
        <v>49</v>
      </c>
      <c r="Q9">
        <f>Table_MCTS_time_test___C10[[#This Row],[Column10]]-Table_MCTS_time_test___C10[[#This Row],[Column12]]</f>
        <v>14</v>
      </c>
      <c r="R9">
        <v>330.023285601</v>
      </c>
      <c r="T9" t="s">
        <v>118</v>
      </c>
      <c r="U9">
        <v>0.5</v>
      </c>
      <c r="V9">
        <v>1</v>
      </c>
      <c r="W9">
        <v>3</v>
      </c>
      <c r="X9">
        <v>5</v>
      </c>
      <c r="Y9">
        <v>10</v>
      </c>
    </row>
    <row r="10" spans="1:25" x14ac:dyDescent="0.25">
      <c r="A10" t="s">
        <v>19</v>
      </c>
      <c r="B10">
        <v>500</v>
      </c>
      <c r="C10">
        <v>33</v>
      </c>
      <c r="D10">
        <v>54</v>
      </c>
      <c r="E10">
        <f>Table_MCTS_time_test___C10[[#This Row],[Column2]]-Table_MCTS_time_test___C10[[#This Row],[Column12]]</f>
        <v>21</v>
      </c>
      <c r="F10">
        <v>14.047388999000001</v>
      </c>
      <c r="G10">
        <v>54</v>
      </c>
      <c r="H10">
        <f>Table_MCTS_time_test___C10[[#This Row],[Column4]]-Table_MCTS_time_test___C10[[#This Row],[Column12]]</f>
        <v>21</v>
      </c>
      <c r="I10">
        <v>27.0145689</v>
      </c>
      <c r="J10">
        <v>54</v>
      </c>
      <c r="K10">
        <f>Table_MCTS_time_test___C10[[#This Row],[Column6]]-Table_MCTS_time_test___C10[[#This Row],[Column12]]</f>
        <v>21</v>
      </c>
      <c r="L10">
        <v>54.0233104</v>
      </c>
      <c r="M10">
        <v>54</v>
      </c>
      <c r="N10">
        <f>Table_MCTS_time_test___C10[[#This Row],[Column8]]-Table_MCTS_time_test___C10[[#This Row],[Column12]]</f>
        <v>21</v>
      </c>
      <c r="O10">
        <v>135.01971030000001</v>
      </c>
      <c r="P10">
        <v>55</v>
      </c>
      <c r="Q10">
        <f>Table_MCTS_time_test___C10[[#This Row],[Column10]]-Table_MCTS_time_test___C10[[#This Row],[Column12]]</f>
        <v>22</v>
      </c>
      <c r="R10">
        <v>270.0137694</v>
      </c>
      <c r="T10">
        <v>500</v>
      </c>
      <c r="U10">
        <f>AVERAGEIF($B:$B,$T10,E:E)</f>
        <v>22.133333333333333</v>
      </c>
      <c r="V10">
        <f>AVERAGEIF($B:$B,$T10,H:H)</f>
        <v>23</v>
      </c>
      <c r="W10">
        <f>AVERAGEIF($B:$B,$T10,K:K)</f>
        <v>20.399999999999999</v>
      </c>
      <c r="X10">
        <f>AVERAGEIF($B:$B,$T10,N:N)</f>
        <v>19.2</v>
      </c>
      <c r="Y10">
        <f>AVERAGEIF($B:$B,$T10,Q:Q)</f>
        <v>20.733333333333334</v>
      </c>
    </row>
    <row r="11" spans="1:25" x14ac:dyDescent="0.25">
      <c r="A11" t="s">
        <v>20</v>
      </c>
      <c r="B11">
        <v>500</v>
      </c>
      <c r="C11">
        <v>34</v>
      </c>
      <c r="D11">
        <v>47</v>
      </c>
      <c r="E11">
        <f>Table_MCTS_time_test___C10[[#This Row],[Column2]]-Table_MCTS_time_test___C10[[#This Row],[Column12]]</f>
        <v>13</v>
      </c>
      <c r="F11">
        <v>16.554785299999999</v>
      </c>
      <c r="G11">
        <v>48</v>
      </c>
      <c r="H11">
        <f>Table_MCTS_time_test___C10[[#This Row],[Column4]]-Table_MCTS_time_test___C10[[#This Row],[Column12]]</f>
        <v>14</v>
      </c>
      <c r="I11">
        <v>32.042601400000002</v>
      </c>
      <c r="J11">
        <v>48</v>
      </c>
      <c r="K11">
        <f>Table_MCTS_time_test___C10[[#This Row],[Column6]]-Table_MCTS_time_test___C10[[#This Row],[Column12]]</f>
        <v>14</v>
      </c>
      <c r="L11">
        <v>64.062187199999997</v>
      </c>
      <c r="M11">
        <v>47</v>
      </c>
      <c r="N11">
        <f>Table_MCTS_time_test___C10[[#This Row],[Column8]]-Table_MCTS_time_test___C10[[#This Row],[Column12]]</f>
        <v>13</v>
      </c>
      <c r="O11">
        <v>165.02115749999999</v>
      </c>
      <c r="P11">
        <v>55</v>
      </c>
      <c r="Q11">
        <f>Table_MCTS_time_test___C10[[#This Row],[Column10]]-Table_MCTS_time_test___C10[[#This Row],[Column12]]</f>
        <v>21</v>
      </c>
      <c r="R11">
        <v>330.02034320000001</v>
      </c>
      <c r="T11">
        <v>1000</v>
      </c>
      <c r="U11">
        <f t="shared" ref="U11:U15" si="0">AVERAGEIF($B:$B,$T11,E:E)</f>
        <v>29.066666666666666</v>
      </c>
      <c r="V11">
        <f t="shared" ref="V11:V15" si="1">AVERAGEIF($B:$B,$T11,H:H)</f>
        <v>25.466666666666665</v>
      </c>
      <c r="W11">
        <f t="shared" ref="W11:W15" si="2">AVERAGEIF($B:$B,$T11,K:K)</f>
        <v>24.2</v>
      </c>
      <c r="X11">
        <f t="shared" ref="X11:X15" si="3">AVERAGEIF($B:$B,$T11,N:N)</f>
        <v>23.4</v>
      </c>
      <c r="Y11">
        <f t="shared" ref="Y11:Y15" si="4">AVERAGEIF($B:$B,$T11,Q:Q)</f>
        <v>22.866666666666667</v>
      </c>
    </row>
    <row r="12" spans="1:25" x14ac:dyDescent="0.25">
      <c r="A12" t="s">
        <v>21</v>
      </c>
      <c r="B12">
        <v>500</v>
      </c>
      <c r="C12">
        <v>34</v>
      </c>
      <c r="D12">
        <v>54</v>
      </c>
      <c r="E12">
        <f>Table_MCTS_time_test___C10[[#This Row],[Column2]]-Table_MCTS_time_test___C10[[#This Row],[Column12]]</f>
        <v>20</v>
      </c>
      <c r="F12">
        <v>15.5666844</v>
      </c>
      <c r="G12">
        <v>54</v>
      </c>
      <c r="H12">
        <f>Table_MCTS_time_test___C10[[#This Row],[Column4]]-Table_MCTS_time_test___C10[[#This Row],[Column12]]</f>
        <v>20</v>
      </c>
      <c r="I12">
        <v>29.062861799</v>
      </c>
      <c r="J12">
        <v>54</v>
      </c>
      <c r="K12">
        <f>Table_MCTS_time_test___C10[[#This Row],[Column6]]-Table_MCTS_time_test___C10[[#This Row],[Column12]]</f>
        <v>20</v>
      </c>
      <c r="L12">
        <v>60.030526999999999</v>
      </c>
      <c r="M12">
        <v>53</v>
      </c>
      <c r="N12">
        <f>Table_MCTS_time_test___C10[[#This Row],[Column8]]-Table_MCTS_time_test___C10[[#This Row],[Column12]]</f>
        <v>19</v>
      </c>
      <c r="O12">
        <v>145.02129969999999</v>
      </c>
      <c r="P12">
        <v>53</v>
      </c>
      <c r="Q12">
        <f>Table_MCTS_time_test___C10[[#This Row],[Column10]]-Table_MCTS_time_test___C10[[#This Row],[Column12]]</f>
        <v>19</v>
      </c>
      <c r="R12">
        <v>290.02033110000002</v>
      </c>
      <c r="T12">
        <v>1500</v>
      </c>
      <c r="U12">
        <f t="shared" si="0"/>
        <v>32.200000000000003</v>
      </c>
      <c r="V12">
        <f t="shared" si="1"/>
        <v>31.733333333333334</v>
      </c>
      <c r="W12">
        <f t="shared" si="2"/>
        <v>26.8</v>
      </c>
      <c r="X12">
        <f t="shared" si="3"/>
        <v>29.866666666666667</v>
      </c>
      <c r="Y12">
        <f t="shared" si="4"/>
        <v>28.066666666666666</v>
      </c>
    </row>
    <row r="13" spans="1:25" x14ac:dyDescent="0.25">
      <c r="A13" t="s">
        <v>22</v>
      </c>
      <c r="B13">
        <v>500</v>
      </c>
      <c r="C13">
        <v>34</v>
      </c>
      <c r="D13">
        <v>81</v>
      </c>
      <c r="E13">
        <f>Table_MCTS_time_test___C10[[#This Row],[Column2]]-Table_MCTS_time_test___C10[[#This Row],[Column12]]</f>
        <v>47</v>
      </c>
      <c r="F13">
        <v>16.728828199999999</v>
      </c>
      <c r="G13">
        <v>79</v>
      </c>
      <c r="H13">
        <f>Table_MCTS_time_test___C10[[#This Row],[Column4]]-Table_MCTS_time_test___C10[[#This Row],[Column12]]</f>
        <v>45</v>
      </c>
      <c r="I13">
        <v>32.129227899999997</v>
      </c>
      <c r="J13">
        <v>60</v>
      </c>
      <c r="K13">
        <f>Table_MCTS_time_test___C10[[#This Row],[Column6]]-Table_MCTS_time_test___C10[[#This Row],[Column12]]</f>
        <v>26</v>
      </c>
      <c r="L13">
        <v>70.256964701000001</v>
      </c>
      <c r="M13">
        <v>59</v>
      </c>
      <c r="N13">
        <f>Table_MCTS_time_test___C10[[#This Row],[Column8]]-Table_MCTS_time_test___C10[[#This Row],[Column12]]</f>
        <v>25</v>
      </c>
      <c r="O13">
        <v>175.1264577</v>
      </c>
      <c r="P13">
        <v>59</v>
      </c>
      <c r="Q13">
        <f>Table_MCTS_time_test___C10[[#This Row],[Column10]]-Table_MCTS_time_test___C10[[#This Row],[Column12]]</f>
        <v>25</v>
      </c>
      <c r="R13">
        <v>350.08588989899999</v>
      </c>
      <c r="T13">
        <v>2000</v>
      </c>
      <c r="U13">
        <f t="shared" si="0"/>
        <v>37.333333333333336</v>
      </c>
      <c r="V13">
        <f t="shared" si="1"/>
        <v>31</v>
      </c>
      <c r="W13">
        <f t="shared" si="2"/>
        <v>31.533333333333335</v>
      </c>
      <c r="X13">
        <f t="shared" si="3"/>
        <v>28.866666666666667</v>
      </c>
      <c r="Y13">
        <f t="shared" si="4"/>
        <v>27.266666666666666</v>
      </c>
    </row>
    <row r="14" spans="1:25" x14ac:dyDescent="0.25">
      <c r="A14" t="s">
        <v>23</v>
      </c>
      <c r="B14">
        <v>500</v>
      </c>
      <c r="C14">
        <v>35</v>
      </c>
      <c r="D14">
        <v>66</v>
      </c>
      <c r="E14">
        <f>Table_MCTS_time_test___C10[[#This Row],[Column2]]-Table_MCTS_time_test___C10[[#This Row],[Column12]]</f>
        <v>31</v>
      </c>
      <c r="F14">
        <v>20.1598133</v>
      </c>
      <c r="G14">
        <v>61</v>
      </c>
      <c r="H14">
        <f>Table_MCTS_time_test___C10[[#This Row],[Column4]]-Table_MCTS_time_test___C10[[#This Row],[Column12]]</f>
        <v>26</v>
      </c>
      <c r="I14">
        <v>34.086847300999999</v>
      </c>
      <c r="J14">
        <v>61</v>
      </c>
      <c r="K14">
        <f>Table_MCTS_time_test___C10[[#This Row],[Column6]]-Table_MCTS_time_test___C10[[#This Row],[Column12]]</f>
        <v>26</v>
      </c>
      <c r="L14">
        <v>68.043316399999995</v>
      </c>
      <c r="M14">
        <v>64</v>
      </c>
      <c r="N14">
        <f>Table_MCTS_time_test___C10[[#This Row],[Column8]]-Table_MCTS_time_test___C10[[#This Row],[Column12]]</f>
        <v>29</v>
      </c>
      <c r="O14">
        <v>185.03702319999999</v>
      </c>
      <c r="P14">
        <v>60</v>
      </c>
      <c r="Q14">
        <f>Table_MCTS_time_test___C10[[#This Row],[Column10]]-Table_MCTS_time_test___C10[[#This Row],[Column12]]</f>
        <v>25</v>
      </c>
      <c r="R14">
        <v>330.03747349999998</v>
      </c>
      <c r="T14">
        <v>2500</v>
      </c>
      <c r="U14">
        <f t="shared" si="0"/>
        <v>37.533333333333331</v>
      </c>
      <c r="V14">
        <f t="shared" si="1"/>
        <v>34.4</v>
      </c>
      <c r="W14">
        <f t="shared" si="2"/>
        <v>33.200000000000003</v>
      </c>
      <c r="X14">
        <f t="shared" si="3"/>
        <v>32.466666666666669</v>
      </c>
      <c r="Y14">
        <f t="shared" si="4"/>
        <v>29.866666666666667</v>
      </c>
    </row>
    <row r="15" spans="1:25" x14ac:dyDescent="0.25">
      <c r="A15" t="s">
        <v>24</v>
      </c>
      <c r="B15">
        <v>500</v>
      </c>
      <c r="C15">
        <v>35</v>
      </c>
      <c r="D15">
        <v>61</v>
      </c>
      <c r="E15">
        <f>Table_MCTS_time_test___C10[[#This Row],[Column2]]-Table_MCTS_time_test___C10[[#This Row],[Column12]]</f>
        <v>26</v>
      </c>
      <c r="F15">
        <v>19.146680499999999</v>
      </c>
      <c r="G15">
        <v>65</v>
      </c>
      <c r="H15">
        <f>Table_MCTS_time_test___C10[[#This Row],[Column4]]-Table_MCTS_time_test___C10[[#This Row],[Column12]]</f>
        <v>30</v>
      </c>
      <c r="I15">
        <v>33.113458100999999</v>
      </c>
      <c r="J15">
        <v>64</v>
      </c>
      <c r="K15">
        <f>Table_MCTS_time_test___C10[[#This Row],[Column6]]-Table_MCTS_time_test___C10[[#This Row],[Column12]]</f>
        <v>29</v>
      </c>
      <c r="L15">
        <v>64.034249299999999</v>
      </c>
      <c r="M15">
        <v>64</v>
      </c>
      <c r="N15">
        <f>Table_MCTS_time_test___C10[[#This Row],[Column8]]-Table_MCTS_time_test___C10[[#This Row],[Column12]]</f>
        <v>29</v>
      </c>
      <c r="O15">
        <v>160.02569900099999</v>
      </c>
      <c r="P15">
        <v>62</v>
      </c>
      <c r="Q15">
        <f>Table_MCTS_time_test___C10[[#This Row],[Column10]]-Table_MCTS_time_test___C10[[#This Row],[Column12]]</f>
        <v>27</v>
      </c>
      <c r="R15">
        <v>300.02594169999998</v>
      </c>
      <c r="T15">
        <v>3000</v>
      </c>
      <c r="U15">
        <f t="shared" si="0"/>
        <v>42.93333333333333</v>
      </c>
      <c r="V15">
        <f t="shared" si="1"/>
        <v>37.666666666666664</v>
      </c>
      <c r="W15">
        <f t="shared" si="2"/>
        <v>38.06666666666667</v>
      </c>
      <c r="X15">
        <f t="shared" si="3"/>
        <v>33.799999999999997</v>
      </c>
      <c r="Y15">
        <f t="shared" si="4"/>
        <v>33.4</v>
      </c>
    </row>
    <row r="16" spans="1:25" x14ac:dyDescent="0.25">
      <c r="A16" t="s">
        <v>25</v>
      </c>
      <c r="B16">
        <v>500</v>
      </c>
      <c r="C16">
        <v>34</v>
      </c>
      <c r="D16">
        <v>75</v>
      </c>
      <c r="E16">
        <f>Table_MCTS_time_test___C10[[#This Row],[Column2]]-Table_MCTS_time_test___C10[[#This Row],[Column12]]</f>
        <v>41</v>
      </c>
      <c r="F16">
        <v>17.633762100999999</v>
      </c>
      <c r="G16">
        <v>74</v>
      </c>
      <c r="H16">
        <f>Table_MCTS_time_test___C10[[#This Row],[Column4]]-Table_MCTS_time_test___C10[[#This Row],[Column12]]</f>
        <v>40</v>
      </c>
      <c r="I16">
        <v>32.088068399999997</v>
      </c>
      <c r="J16">
        <v>71</v>
      </c>
      <c r="K16">
        <f>Table_MCTS_time_test___C10[[#This Row],[Column6]]-Table_MCTS_time_test___C10[[#This Row],[Column12]]</f>
        <v>37</v>
      </c>
      <c r="L16">
        <v>62.098863901000001</v>
      </c>
      <c r="M16">
        <v>68</v>
      </c>
      <c r="N16">
        <f>Table_MCTS_time_test___C10[[#This Row],[Column8]]-Table_MCTS_time_test___C10[[#This Row],[Column12]]</f>
        <v>34</v>
      </c>
      <c r="O16">
        <v>150.079545</v>
      </c>
      <c r="P16">
        <v>72</v>
      </c>
      <c r="Q16">
        <f>Table_MCTS_time_test___C10[[#This Row],[Column10]]-Table_MCTS_time_test___C10[[#This Row],[Column12]]</f>
        <v>38</v>
      </c>
      <c r="R16">
        <v>320.02281980100003</v>
      </c>
    </row>
    <row r="17" spans="1:25" x14ac:dyDescent="0.25">
      <c r="A17" t="s">
        <v>26</v>
      </c>
      <c r="B17">
        <v>1000</v>
      </c>
      <c r="C17">
        <v>35</v>
      </c>
      <c r="D17">
        <v>49</v>
      </c>
      <c r="E17">
        <f>Table_MCTS_time_test___C10[[#This Row],[Column2]]-Table_MCTS_time_test___C10[[#This Row],[Column12]]</f>
        <v>14</v>
      </c>
      <c r="F17">
        <v>18.578689399999998</v>
      </c>
      <c r="G17">
        <v>48</v>
      </c>
      <c r="H17">
        <f>Table_MCTS_time_test___C10[[#This Row],[Column4]]-Table_MCTS_time_test___C10[[#This Row],[Column12]]</f>
        <v>13</v>
      </c>
      <c r="I17">
        <v>35.048070099999997</v>
      </c>
      <c r="J17">
        <v>48</v>
      </c>
      <c r="K17">
        <f>Table_MCTS_time_test___C10[[#This Row],[Column6]]-Table_MCTS_time_test___C10[[#This Row],[Column12]]</f>
        <v>13</v>
      </c>
      <c r="L17">
        <v>70.039235099999999</v>
      </c>
      <c r="M17">
        <v>50</v>
      </c>
      <c r="N17">
        <f>Table_MCTS_time_test___C10[[#This Row],[Column8]]-Table_MCTS_time_test___C10[[#This Row],[Column12]]</f>
        <v>15</v>
      </c>
      <c r="O17">
        <v>185.05082569999999</v>
      </c>
      <c r="P17">
        <v>49</v>
      </c>
      <c r="Q17">
        <f>Table_MCTS_time_test___C10[[#This Row],[Column10]]-Table_MCTS_time_test___C10[[#This Row],[Column12]]</f>
        <v>14</v>
      </c>
      <c r="R17">
        <v>360.03561960000002</v>
      </c>
      <c r="T17" t="s">
        <v>118</v>
      </c>
      <c r="U17">
        <v>0.5</v>
      </c>
      <c r="V17">
        <v>1</v>
      </c>
      <c r="W17">
        <v>3</v>
      </c>
      <c r="X17">
        <v>5</v>
      </c>
      <c r="Y17">
        <v>10</v>
      </c>
    </row>
    <row r="18" spans="1:25" x14ac:dyDescent="0.25">
      <c r="A18" t="s">
        <v>27</v>
      </c>
      <c r="B18">
        <v>1000</v>
      </c>
      <c r="C18">
        <v>35</v>
      </c>
      <c r="D18">
        <v>51</v>
      </c>
      <c r="E18">
        <f>Table_MCTS_time_test___C10[[#This Row],[Column2]]-Table_MCTS_time_test___C10[[#This Row],[Column12]]</f>
        <v>16</v>
      </c>
      <c r="F18">
        <v>18.593546</v>
      </c>
      <c r="G18">
        <v>50</v>
      </c>
      <c r="H18">
        <f>Table_MCTS_time_test___C10[[#This Row],[Column4]]-Table_MCTS_time_test___C10[[#This Row],[Column12]]</f>
        <v>15</v>
      </c>
      <c r="I18">
        <v>35.048511499999996</v>
      </c>
      <c r="J18">
        <v>50</v>
      </c>
      <c r="K18">
        <f>Table_MCTS_time_test___C10[[#This Row],[Column6]]-Table_MCTS_time_test___C10[[#This Row],[Column12]]</f>
        <v>15</v>
      </c>
      <c r="L18">
        <v>70.054254900000004</v>
      </c>
      <c r="M18">
        <v>50</v>
      </c>
      <c r="N18">
        <f>Table_MCTS_time_test___C10[[#This Row],[Column8]]-Table_MCTS_time_test___C10[[#This Row],[Column12]]</f>
        <v>15</v>
      </c>
      <c r="O18">
        <v>175.0420125</v>
      </c>
      <c r="P18">
        <v>50</v>
      </c>
      <c r="Q18">
        <f>Table_MCTS_time_test___C10[[#This Row],[Column10]]-Table_MCTS_time_test___C10[[#This Row],[Column12]]</f>
        <v>15</v>
      </c>
      <c r="R18">
        <v>350.04975860000002</v>
      </c>
      <c r="T18">
        <v>500</v>
      </c>
      <c r="U18" cm="1">
        <f t="array" ref="U18">_xlfn.STDEV.P(IF(($B:$B=$T18),E:E,""))</f>
        <v>10.750917273527048</v>
      </c>
      <c r="V18" cm="1">
        <f t="array" ref="V18">_xlfn.STDEV.P(IF(($B:$B=$T18),H:H,""))</f>
        <v>9.1140916534049978</v>
      </c>
      <c r="W18" cm="1">
        <f t="array" ref="W18">_xlfn.STDEV.P(IF(($B:$B=$T18),K:K,""))</f>
        <v>6.7803638053819304</v>
      </c>
      <c r="X18" cm="1">
        <f t="array" ref="X18">_xlfn.STDEV.P(IF(($B:$B=$T18),N:N,""))</f>
        <v>8.018312374392341</v>
      </c>
      <c r="Y18" cm="1">
        <f t="array" ref="Y18">_xlfn.STDEV.P(IF(($B:$B=$T18),Q:Q,""))</f>
        <v>6.4131808713686604</v>
      </c>
    </row>
    <row r="19" spans="1:25" x14ac:dyDescent="0.25">
      <c r="A19" t="s">
        <v>28</v>
      </c>
      <c r="B19">
        <v>1000</v>
      </c>
      <c r="C19">
        <v>34</v>
      </c>
      <c r="D19">
        <v>51</v>
      </c>
      <c r="E19">
        <f>Table_MCTS_time_test___C10[[#This Row],[Column2]]-Table_MCTS_time_test___C10[[#This Row],[Column12]]</f>
        <v>17</v>
      </c>
      <c r="F19">
        <v>18.6055326</v>
      </c>
      <c r="G19">
        <v>60</v>
      </c>
      <c r="H19">
        <f>Table_MCTS_time_test___C10[[#This Row],[Column4]]-Table_MCTS_time_test___C10[[#This Row],[Column12]]</f>
        <v>26</v>
      </c>
      <c r="I19">
        <v>34.070924400000003</v>
      </c>
      <c r="J19">
        <v>61</v>
      </c>
      <c r="K19">
        <f>Table_MCTS_time_test___C10[[#This Row],[Column6]]-Table_MCTS_time_test___C10[[#This Row],[Column12]]</f>
        <v>27</v>
      </c>
      <c r="L19">
        <v>70.049401500000002</v>
      </c>
      <c r="M19">
        <v>61</v>
      </c>
      <c r="N19">
        <f>Table_MCTS_time_test___C10[[#This Row],[Column8]]-Table_MCTS_time_test___C10[[#This Row],[Column12]]</f>
        <v>27</v>
      </c>
      <c r="O19">
        <v>175.04572690000001</v>
      </c>
      <c r="P19">
        <v>49</v>
      </c>
      <c r="Q19">
        <f>Table_MCTS_time_test___C10[[#This Row],[Column10]]-Table_MCTS_time_test___C10[[#This Row],[Column12]]</f>
        <v>15</v>
      </c>
      <c r="R19">
        <v>350.03821069999998</v>
      </c>
      <c r="T19">
        <v>1000</v>
      </c>
      <c r="U19" cm="1">
        <f t="array" ref="U19">_xlfn.STDEV.P(IF(($B:$B=$T19),E:E,""))</f>
        <v>14.313008845879409</v>
      </c>
      <c r="V19" cm="1">
        <f t="array" ref="V19">_xlfn.STDEV.P(IF(($B:$B=$T19),H:H,""))</f>
        <v>11.638251109547726</v>
      </c>
      <c r="W19" cm="1">
        <f t="array" ref="W19">_xlfn.STDEV.P(IF(($B:$B=$T19),K:K,""))</f>
        <v>9.7036075765665633</v>
      </c>
      <c r="X19" cm="1">
        <f t="array" ref="X19">_xlfn.STDEV.P(IF(($B:$B=$T19),N:N,""))</f>
        <v>9.0022219479415195</v>
      </c>
      <c r="Y19" cm="1">
        <f t="array" ref="Y19">_xlfn.STDEV.P(IF(($B:$B=$T19),Q:Q,""))</f>
        <v>11.140716115024006</v>
      </c>
    </row>
    <row r="20" spans="1:25" x14ac:dyDescent="0.25">
      <c r="A20" t="s">
        <v>29</v>
      </c>
      <c r="B20">
        <v>1000</v>
      </c>
      <c r="C20">
        <v>35</v>
      </c>
      <c r="D20">
        <v>53</v>
      </c>
      <c r="E20">
        <f>Table_MCTS_time_test___C10[[#This Row],[Column2]]-Table_MCTS_time_test___C10[[#This Row],[Column12]]</f>
        <v>18</v>
      </c>
      <c r="F20">
        <v>18.128729</v>
      </c>
      <c r="G20">
        <v>48</v>
      </c>
      <c r="H20">
        <f>Table_MCTS_time_test___C10[[#This Row],[Column4]]-Table_MCTS_time_test___C10[[#This Row],[Column12]]</f>
        <v>13</v>
      </c>
      <c r="I20">
        <v>33.080726300000002</v>
      </c>
      <c r="J20">
        <v>49</v>
      </c>
      <c r="K20">
        <f>Table_MCTS_time_test___C10[[#This Row],[Column6]]-Table_MCTS_time_test___C10[[#This Row],[Column12]]</f>
        <v>14</v>
      </c>
      <c r="L20">
        <v>68.037268299999994</v>
      </c>
      <c r="M20">
        <v>49</v>
      </c>
      <c r="N20">
        <f>Table_MCTS_time_test___C10[[#This Row],[Column8]]-Table_MCTS_time_test___C10[[#This Row],[Column12]]</f>
        <v>14</v>
      </c>
      <c r="O20">
        <v>170.0323319</v>
      </c>
      <c r="P20">
        <v>49</v>
      </c>
      <c r="Q20">
        <f>Table_MCTS_time_test___C10[[#This Row],[Column10]]-Table_MCTS_time_test___C10[[#This Row],[Column12]]</f>
        <v>14</v>
      </c>
      <c r="R20">
        <v>340.03087749999997</v>
      </c>
      <c r="T20">
        <v>1500</v>
      </c>
      <c r="U20" cm="1">
        <f t="array" ref="U20">_xlfn.STDEV.P(IF(($B:$B=$T20),E:E,""))</f>
        <v>18.000740725499789</v>
      </c>
      <c r="V20" cm="1">
        <f t="array" ref="V20">_xlfn.STDEV.P(IF(($B:$B=$T20),H:H,""))</f>
        <v>18.844863726991736</v>
      </c>
      <c r="W20" cm="1">
        <f t="array" ref="W20">_xlfn.STDEV.P(IF(($B:$B=$T20),K:K,""))</f>
        <v>10.721940122944167</v>
      </c>
      <c r="X20" cm="1">
        <f t="array" ref="X20">_xlfn.STDEV.P(IF(($B:$B=$T20),N:N,""))</f>
        <v>17.001437847690674</v>
      </c>
      <c r="Y20" cm="1">
        <f t="array" ref="Y20">_xlfn.STDEV.P(IF(($B:$B=$T20),Q:Q,""))</f>
        <v>13.69411877007385</v>
      </c>
    </row>
    <row r="21" spans="1:25" x14ac:dyDescent="0.25">
      <c r="A21" t="s">
        <v>30</v>
      </c>
      <c r="B21">
        <v>1000</v>
      </c>
      <c r="C21">
        <v>35</v>
      </c>
      <c r="D21">
        <v>68</v>
      </c>
      <c r="E21">
        <f>Table_MCTS_time_test___C10[[#This Row],[Column2]]-Table_MCTS_time_test___C10[[#This Row],[Column12]]</f>
        <v>33</v>
      </c>
      <c r="F21">
        <v>18.701304199999999</v>
      </c>
      <c r="G21">
        <v>58</v>
      </c>
      <c r="H21">
        <f>Table_MCTS_time_test___C10[[#This Row],[Column4]]-Table_MCTS_time_test___C10[[#This Row],[Column12]]</f>
        <v>23</v>
      </c>
      <c r="I21">
        <v>33.158877400000002</v>
      </c>
      <c r="J21">
        <v>59</v>
      </c>
      <c r="K21">
        <f>Table_MCTS_time_test___C10[[#This Row],[Column6]]-Table_MCTS_time_test___C10[[#This Row],[Column12]]</f>
        <v>24</v>
      </c>
      <c r="L21">
        <v>68.096974000000003</v>
      </c>
      <c r="M21">
        <v>58</v>
      </c>
      <c r="N21">
        <f>Table_MCTS_time_test___C10[[#This Row],[Column8]]-Table_MCTS_time_test___C10[[#This Row],[Column12]]</f>
        <v>23</v>
      </c>
      <c r="O21">
        <v>165.07698329999999</v>
      </c>
      <c r="P21">
        <v>50</v>
      </c>
      <c r="Q21">
        <f>Table_MCTS_time_test___C10[[#This Row],[Column10]]-Table_MCTS_time_test___C10[[#This Row],[Column12]]</f>
        <v>15</v>
      </c>
      <c r="R21">
        <v>370.04444640000003</v>
      </c>
      <c r="T21">
        <v>2000</v>
      </c>
      <c r="U21" cm="1">
        <f t="array" ref="U21">_xlfn.STDEV.P(IF(($B:$B=$T21),E:E,""))</f>
        <v>18.347267432024374</v>
      </c>
      <c r="V21" cm="1">
        <f t="array" ref="V21">_xlfn.STDEV.P(IF(($B:$B=$T21),H:H,""))</f>
        <v>12.86856635371633</v>
      </c>
      <c r="W21" cm="1">
        <f t="array" ref="W21">_xlfn.STDEV.P(IF(($B:$B=$T21),K:K,""))</f>
        <v>17.545623069269695</v>
      </c>
      <c r="X21" cm="1">
        <f t="array" ref="X21">_xlfn.STDEV.P(IF(($B:$B=$T21),N:N,""))</f>
        <v>11.33647015413332</v>
      </c>
      <c r="Y21" cm="1">
        <f t="array" ref="Y21">_xlfn.STDEV.P(IF(($B:$B=$T21),Q:Q,""))</f>
        <v>12.151634549402077</v>
      </c>
    </row>
    <row r="22" spans="1:25" x14ac:dyDescent="0.25">
      <c r="A22" t="s">
        <v>31</v>
      </c>
      <c r="B22">
        <v>1000</v>
      </c>
      <c r="C22">
        <v>35</v>
      </c>
      <c r="D22">
        <v>55</v>
      </c>
      <c r="E22">
        <f>Table_MCTS_time_test___C10[[#This Row],[Column2]]-Table_MCTS_time_test___C10[[#This Row],[Column12]]</f>
        <v>20</v>
      </c>
      <c r="F22">
        <v>18.0584478</v>
      </c>
      <c r="G22">
        <v>53</v>
      </c>
      <c r="H22">
        <f>Table_MCTS_time_test___C10[[#This Row],[Column4]]-Table_MCTS_time_test___C10[[#This Row],[Column12]]</f>
        <v>18</v>
      </c>
      <c r="I22">
        <v>35.071403799999999</v>
      </c>
      <c r="J22">
        <v>52</v>
      </c>
      <c r="K22">
        <f>Table_MCTS_time_test___C10[[#This Row],[Column6]]-Table_MCTS_time_test___C10[[#This Row],[Column12]]</f>
        <v>17</v>
      </c>
      <c r="L22">
        <v>66.044514000000007</v>
      </c>
      <c r="M22">
        <v>52</v>
      </c>
      <c r="N22">
        <f>Table_MCTS_time_test___C10[[#This Row],[Column8]]-Table_MCTS_time_test___C10[[#This Row],[Column12]]</f>
        <v>17</v>
      </c>
      <c r="O22">
        <v>165.0404422</v>
      </c>
      <c r="P22">
        <v>52</v>
      </c>
      <c r="Q22">
        <f>Table_MCTS_time_test___C10[[#This Row],[Column10]]-Table_MCTS_time_test___C10[[#This Row],[Column12]]</f>
        <v>17</v>
      </c>
      <c r="R22">
        <v>330.03047559999999</v>
      </c>
      <c r="T22">
        <v>2500</v>
      </c>
      <c r="U22" cm="1">
        <f t="array" ref="U22">_xlfn.STDEV.P(IF(($B:$B=$T22),E:E,""))</f>
        <v>16.185864889533157</v>
      </c>
      <c r="V22" cm="1">
        <f t="array" ref="V22">_xlfn.STDEV.P(IF(($B:$B=$T22),H:H,""))</f>
        <v>14.319217855734998</v>
      </c>
      <c r="W22" cm="1">
        <f t="array" ref="W22">_xlfn.STDEV.P(IF(($B:$B=$T22),K:K,""))</f>
        <v>13.919770113044253</v>
      </c>
      <c r="X22" cm="1">
        <f t="array" ref="X22">_xlfn.STDEV.P(IF(($B:$B=$T22),N:N,""))</f>
        <v>14.051650753163804</v>
      </c>
      <c r="Y22" cm="1">
        <f t="array" ref="Y22">_xlfn.STDEV.P(IF(($B:$B=$T22),Q:Q,""))</f>
        <v>12.852323611791846</v>
      </c>
    </row>
    <row r="23" spans="1:25" x14ac:dyDescent="0.25">
      <c r="A23" t="s">
        <v>32</v>
      </c>
      <c r="B23">
        <v>1000</v>
      </c>
      <c r="C23">
        <v>35</v>
      </c>
      <c r="D23">
        <v>56</v>
      </c>
      <c r="E23">
        <f>Table_MCTS_time_test___C10[[#This Row],[Column2]]-Table_MCTS_time_test___C10[[#This Row],[Column12]]</f>
        <v>21</v>
      </c>
      <c r="F23">
        <v>18.669756799999998</v>
      </c>
      <c r="G23">
        <v>64</v>
      </c>
      <c r="H23">
        <f>Table_MCTS_time_test___C10[[#This Row],[Column4]]-Table_MCTS_time_test___C10[[#This Row],[Column12]]</f>
        <v>29</v>
      </c>
      <c r="I23">
        <v>36.1084636</v>
      </c>
      <c r="J23">
        <v>63</v>
      </c>
      <c r="K23">
        <f>Table_MCTS_time_test___C10[[#This Row],[Column6]]-Table_MCTS_time_test___C10[[#This Row],[Column12]]</f>
        <v>28</v>
      </c>
      <c r="L23">
        <v>70.051240699999994</v>
      </c>
      <c r="M23">
        <v>61</v>
      </c>
      <c r="N23">
        <f>Table_MCTS_time_test___C10[[#This Row],[Column8]]-Table_MCTS_time_test___C10[[#This Row],[Column12]]</f>
        <v>26</v>
      </c>
      <c r="O23">
        <v>165.0406022</v>
      </c>
      <c r="P23">
        <v>61</v>
      </c>
      <c r="Q23">
        <f>Table_MCTS_time_test___C10[[#This Row],[Column10]]-Table_MCTS_time_test___C10[[#This Row],[Column12]]</f>
        <v>26</v>
      </c>
      <c r="R23">
        <v>330.0424051</v>
      </c>
      <c r="T23">
        <v>3000</v>
      </c>
      <c r="U23" cm="1">
        <f t="array" ref="U23">_xlfn.STDEV.P(IF(($B:$B=$T23),E:E,""))</f>
        <v>19.171042978640699</v>
      </c>
      <c r="V23" cm="1">
        <f t="array" ref="V23">_xlfn.STDEV.P(IF(($B:$B=$T23),H:H,""))</f>
        <v>15.251957979952024</v>
      </c>
      <c r="W23" cm="1">
        <f t="array" ref="W23">_xlfn.STDEV.P(IF(($B:$B=$T23),K:K,""))</f>
        <v>20.891678300754638</v>
      </c>
      <c r="X23" cm="1">
        <f t="array" ref="X23">_xlfn.STDEV.P(IF(($B:$B=$T23),N:N,""))</f>
        <v>14.072194806307461</v>
      </c>
      <c r="Y23" cm="1">
        <f t="array" ref="Y23">_xlfn.STDEV.P(IF(($B:$B=$T23),Q:Q,""))</f>
        <v>13.345660967770261</v>
      </c>
    </row>
    <row r="24" spans="1:25" x14ac:dyDescent="0.25">
      <c r="A24" t="s">
        <v>33</v>
      </c>
      <c r="B24">
        <v>1000</v>
      </c>
      <c r="C24">
        <v>35</v>
      </c>
      <c r="D24">
        <v>56</v>
      </c>
      <c r="E24">
        <f>Table_MCTS_time_test___C10[[#This Row],[Column2]]-Table_MCTS_time_test___C10[[#This Row],[Column12]]</f>
        <v>21</v>
      </c>
      <c r="F24">
        <v>19.076792600000001</v>
      </c>
      <c r="G24">
        <v>55</v>
      </c>
      <c r="H24">
        <f>Table_MCTS_time_test___C10[[#This Row],[Column4]]-Table_MCTS_time_test___C10[[#This Row],[Column12]]</f>
        <v>20</v>
      </c>
      <c r="I24">
        <v>37.080811300000001</v>
      </c>
      <c r="J24">
        <v>54</v>
      </c>
      <c r="K24">
        <f>Table_MCTS_time_test___C10[[#This Row],[Column6]]-Table_MCTS_time_test___C10[[#This Row],[Column12]]</f>
        <v>19</v>
      </c>
      <c r="L24">
        <v>72.064906399999998</v>
      </c>
      <c r="M24">
        <v>55</v>
      </c>
      <c r="N24">
        <f>Table_MCTS_time_test___C10[[#This Row],[Column8]]-Table_MCTS_time_test___C10[[#This Row],[Column12]]</f>
        <v>20</v>
      </c>
      <c r="O24">
        <v>185.04008959999999</v>
      </c>
      <c r="P24">
        <v>54</v>
      </c>
      <c r="Q24">
        <f>Table_MCTS_time_test___C10[[#This Row],[Column10]]-Table_MCTS_time_test___C10[[#This Row],[Column12]]</f>
        <v>19</v>
      </c>
      <c r="R24">
        <v>350.0431706</v>
      </c>
      <c r="U24">
        <f>AVERAGE(U18:U23)</f>
        <v>16.128140357517413</v>
      </c>
      <c r="V24">
        <f t="shared" ref="V24:Y24" si="5">AVERAGE(V18:V23)</f>
        <v>13.672824779891302</v>
      </c>
      <c r="W24">
        <f t="shared" si="5"/>
        <v>13.260497164660208</v>
      </c>
      <c r="X24">
        <f t="shared" si="5"/>
        <v>12.247047980604853</v>
      </c>
      <c r="Y24">
        <f t="shared" si="5"/>
        <v>11.599605814238449</v>
      </c>
    </row>
    <row r="25" spans="1:25" x14ac:dyDescent="0.25">
      <c r="A25" t="s">
        <v>34</v>
      </c>
      <c r="B25">
        <v>1000</v>
      </c>
      <c r="C25">
        <v>35</v>
      </c>
      <c r="D25">
        <v>65</v>
      </c>
      <c r="E25">
        <f>Table_MCTS_time_test___C10[[#This Row],[Column2]]-Table_MCTS_time_test___C10[[#This Row],[Column12]]</f>
        <v>30</v>
      </c>
      <c r="F25">
        <v>19.615359900000001</v>
      </c>
      <c r="G25">
        <v>56</v>
      </c>
      <c r="H25">
        <f>Table_MCTS_time_test___C10[[#This Row],[Column4]]-Table_MCTS_time_test___C10[[#This Row],[Column12]]</f>
        <v>21</v>
      </c>
      <c r="I25">
        <v>35.054671900000002</v>
      </c>
      <c r="J25">
        <v>59</v>
      </c>
      <c r="K25">
        <f>Table_MCTS_time_test___C10[[#This Row],[Column6]]-Table_MCTS_time_test___C10[[#This Row],[Column12]]</f>
        <v>24</v>
      </c>
      <c r="L25">
        <v>76.054276700000003</v>
      </c>
      <c r="M25">
        <v>57</v>
      </c>
      <c r="N25">
        <f>Table_MCTS_time_test___C10[[#This Row],[Column8]]-Table_MCTS_time_test___C10[[#This Row],[Column12]]</f>
        <v>22</v>
      </c>
      <c r="O25">
        <v>180.04011120000001</v>
      </c>
      <c r="P25">
        <v>57</v>
      </c>
      <c r="Q25">
        <f>Table_MCTS_time_test___C10[[#This Row],[Column10]]-Table_MCTS_time_test___C10[[#This Row],[Column12]]</f>
        <v>22</v>
      </c>
      <c r="R25">
        <v>360.03706469999997</v>
      </c>
    </row>
    <row r="26" spans="1:25" x14ac:dyDescent="0.25">
      <c r="A26" t="s">
        <v>35</v>
      </c>
      <c r="B26">
        <v>1000</v>
      </c>
      <c r="C26">
        <v>33</v>
      </c>
      <c r="D26">
        <v>57</v>
      </c>
      <c r="E26">
        <f>Table_MCTS_time_test___C10[[#This Row],[Column2]]-Table_MCTS_time_test___C10[[#This Row],[Column12]]</f>
        <v>24</v>
      </c>
      <c r="F26">
        <v>18.608747600000001</v>
      </c>
      <c r="G26">
        <v>58</v>
      </c>
      <c r="H26">
        <f>Table_MCTS_time_test___C10[[#This Row],[Column4]]-Table_MCTS_time_test___C10[[#This Row],[Column12]]</f>
        <v>25</v>
      </c>
      <c r="I26">
        <v>36.048693900000004</v>
      </c>
      <c r="J26">
        <v>59</v>
      </c>
      <c r="K26">
        <f>Table_MCTS_time_test___C10[[#This Row],[Column6]]-Table_MCTS_time_test___C10[[#This Row],[Column12]]</f>
        <v>26</v>
      </c>
      <c r="L26">
        <v>72.054990700000005</v>
      </c>
      <c r="M26">
        <v>57</v>
      </c>
      <c r="N26">
        <f>Table_MCTS_time_test___C10[[#This Row],[Column8]]-Table_MCTS_time_test___C10[[#This Row],[Column12]]</f>
        <v>24</v>
      </c>
      <c r="O26">
        <v>170.03921819999999</v>
      </c>
      <c r="P26">
        <v>57</v>
      </c>
      <c r="Q26">
        <f>Table_MCTS_time_test___C10[[#This Row],[Column10]]-Table_MCTS_time_test___C10[[#This Row],[Column12]]</f>
        <v>24</v>
      </c>
      <c r="R26">
        <v>340.04168670000001</v>
      </c>
      <c r="T26" t="s">
        <v>109</v>
      </c>
      <c r="U26" t="s">
        <v>107</v>
      </c>
    </row>
    <row r="27" spans="1:25" x14ac:dyDescent="0.25">
      <c r="A27" t="s">
        <v>36</v>
      </c>
      <c r="B27">
        <v>1000</v>
      </c>
      <c r="C27">
        <v>35</v>
      </c>
      <c r="D27">
        <v>84</v>
      </c>
      <c r="E27">
        <f>Table_MCTS_time_test___C10[[#This Row],[Column2]]-Table_MCTS_time_test___C10[[#This Row],[Column12]]</f>
        <v>49</v>
      </c>
      <c r="F27">
        <v>14.587903499999999</v>
      </c>
      <c r="G27">
        <v>85</v>
      </c>
      <c r="H27">
        <f>Table_MCTS_time_test___C10[[#This Row],[Column4]]-Table_MCTS_time_test___C10[[#This Row],[Column12]]</f>
        <v>50</v>
      </c>
      <c r="I27">
        <v>30.078376899999999</v>
      </c>
      <c r="J27">
        <v>85</v>
      </c>
      <c r="K27">
        <f>Table_MCTS_time_test___C10[[#This Row],[Column6]]-Table_MCTS_time_test___C10[[#This Row],[Column12]]</f>
        <v>50</v>
      </c>
      <c r="L27">
        <v>70.076939199999998</v>
      </c>
      <c r="M27">
        <v>84</v>
      </c>
      <c r="N27">
        <f>Table_MCTS_time_test___C10[[#This Row],[Column8]]-Table_MCTS_time_test___C10[[#This Row],[Column12]]</f>
        <v>49</v>
      </c>
      <c r="O27">
        <v>155.0484889</v>
      </c>
      <c r="P27">
        <v>83</v>
      </c>
      <c r="Q27">
        <f>Table_MCTS_time_test___C10[[#This Row],[Column10]]-Table_MCTS_time_test___C10[[#This Row],[Column12]]</f>
        <v>48</v>
      </c>
      <c r="R27">
        <v>280.05181859999999</v>
      </c>
      <c r="T27">
        <v>0.5</v>
      </c>
      <c r="U27">
        <f>_xlfn.STDEV.P(E:E)</f>
        <v>17.706370479450484</v>
      </c>
    </row>
    <row r="28" spans="1:25" x14ac:dyDescent="0.25">
      <c r="A28" t="s">
        <v>37</v>
      </c>
      <c r="B28">
        <v>1000</v>
      </c>
      <c r="C28">
        <v>35</v>
      </c>
      <c r="D28">
        <v>97</v>
      </c>
      <c r="E28">
        <f>Table_MCTS_time_test___C10[[#This Row],[Column2]]-Table_MCTS_time_test___C10[[#This Row],[Column12]]</f>
        <v>62</v>
      </c>
      <c r="F28">
        <v>26.159843599999999</v>
      </c>
      <c r="G28">
        <v>87</v>
      </c>
      <c r="H28">
        <f>Table_MCTS_time_test___C10[[#This Row],[Column4]]-Table_MCTS_time_test___C10[[#This Row],[Column12]]</f>
        <v>52</v>
      </c>
      <c r="I28">
        <v>42.153665699999998</v>
      </c>
      <c r="J28">
        <v>70</v>
      </c>
      <c r="K28">
        <f>Table_MCTS_time_test___C10[[#This Row],[Column6]]-Table_MCTS_time_test___C10[[#This Row],[Column12]]</f>
        <v>35</v>
      </c>
      <c r="L28">
        <v>74.274627899999999</v>
      </c>
      <c r="M28">
        <v>67</v>
      </c>
      <c r="N28">
        <f>Table_MCTS_time_test___C10[[#This Row],[Column8]]-Table_MCTS_time_test___C10[[#This Row],[Column12]]</f>
        <v>32</v>
      </c>
      <c r="O28">
        <v>170.1037858</v>
      </c>
      <c r="P28">
        <v>84</v>
      </c>
      <c r="Q28">
        <f>Table_MCTS_time_test___C10[[#This Row],[Column10]]-Table_MCTS_time_test___C10[[#This Row],[Column12]]</f>
        <v>49</v>
      </c>
      <c r="R28">
        <v>390.0774639</v>
      </c>
      <c r="T28">
        <v>1</v>
      </c>
      <c r="U28">
        <f>_xlfn.STDEV.P(H:H)</f>
        <v>14.870672936361922</v>
      </c>
    </row>
    <row r="29" spans="1:25" x14ac:dyDescent="0.25">
      <c r="A29" t="s">
        <v>38</v>
      </c>
      <c r="B29">
        <v>1000</v>
      </c>
      <c r="C29">
        <v>34</v>
      </c>
      <c r="D29">
        <v>55</v>
      </c>
      <c r="E29">
        <f>Table_MCTS_time_test___C10[[#This Row],[Column2]]-Table_MCTS_time_test___C10[[#This Row],[Column12]]</f>
        <v>21</v>
      </c>
      <c r="F29">
        <v>20.960914599999999</v>
      </c>
      <c r="G29">
        <v>50</v>
      </c>
      <c r="H29">
        <f>Table_MCTS_time_test___C10[[#This Row],[Column4]]-Table_MCTS_time_test___C10[[#This Row],[Column12]]</f>
        <v>16</v>
      </c>
      <c r="I29">
        <v>36.385604399999998</v>
      </c>
      <c r="J29">
        <v>49</v>
      </c>
      <c r="K29">
        <f>Table_MCTS_time_test___C10[[#This Row],[Column6]]-Table_MCTS_time_test___C10[[#This Row],[Column12]]</f>
        <v>15</v>
      </c>
      <c r="L29">
        <v>68.436357099999995</v>
      </c>
      <c r="M29">
        <v>49</v>
      </c>
      <c r="N29">
        <f>Table_MCTS_time_test___C10[[#This Row],[Column8]]-Table_MCTS_time_test___C10[[#This Row],[Column12]]</f>
        <v>15</v>
      </c>
      <c r="O29">
        <v>175.2026448</v>
      </c>
      <c r="P29">
        <v>49</v>
      </c>
      <c r="Q29">
        <f>Table_MCTS_time_test___C10[[#This Row],[Column10]]-Table_MCTS_time_test___C10[[#This Row],[Column12]]</f>
        <v>15</v>
      </c>
      <c r="R29">
        <v>350.05531680000001</v>
      </c>
      <c r="T29">
        <v>3</v>
      </c>
      <c r="U29">
        <f>_xlfn.STDEV.P(K:K)</f>
        <v>15.28212463413819</v>
      </c>
    </row>
    <row r="30" spans="1:25" x14ac:dyDescent="0.25">
      <c r="A30" t="s">
        <v>39</v>
      </c>
      <c r="B30">
        <v>1000</v>
      </c>
      <c r="C30">
        <v>34</v>
      </c>
      <c r="D30">
        <v>86</v>
      </c>
      <c r="E30">
        <f>Table_MCTS_time_test___C10[[#This Row],[Column2]]-Table_MCTS_time_test___C10[[#This Row],[Column12]]</f>
        <v>52</v>
      </c>
      <c r="F30">
        <v>22.4289226</v>
      </c>
      <c r="G30">
        <v>60</v>
      </c>
      <c r="H30">
        <f>Table_MCTS_time_test___C10[[#This Row],[Column4]]-Table_MCTS_time_test___C10[[#This Row],[Column12]]</f>
        <v>26</v>
      </c>
      <c r="I30">
        <v>41.595618299999998</v>
      </c>
      <c r="J30">
        <v>55</v>
      </c>
      <c r="K30">
        <f>Table_MCTS_time_test___C10[[#This Row],[Column6]]-Table_MCTS_time_test___C10[[#This Row],[Column12]]</f>
        <v>21</v>
      </c>
      <c r="L30">
        <v>74.410505999999998</v>
      </c>
      <c r="M30">
        <v>53</v>
      </c>
      <c r="N30">
        <f>Table_MCTS_time_test___C10[[#This Row],[Column8]]-Table_MCTS_time_test___C10[[#This Row],[Column12]]</f>
        <v>19</v>
      </c>
      <c r="O30">
        <v>170.0998343</v>
      </c>
      <c r="P30">
        <v>53</v>
      </c>
      <c r="Q30">
        <f>Table_MCTS_time_test___C10[[#This Row],[Column10]]-Table_MCTS_time_test___C10[[#This Row],[Column12]]</f>
        <v>19</v>
      </c>
      <c r="R30">
        <v>340.06339680000002</v>
      </c>
      <c r="T30">
        <v>5</v>
      </c>
      <c r="U30">
        <f>_xlfn.STDEV.P(N:N)</f>
        <v>13.630684339223601</v>
      </c>
    </row>
    <row r="31" spans="1:25" x14ac:dyDescent="0.25">
      <c r="A31" t="s">
        <v>40</v>
      </c>
      <c r="B31">
        <v>1000</v>
      </c>
      <c r="C31">
        <v>34</v>
      </c>
      <c r="D31">
        <v>72</v>
      </c>
      <c r="E31">
        <f>Table_MCTS_time_test___C10[[#This Row],[Column2]]-Table_MCTS_time_test___C10[[#This Row],[Column12]]</f>
        <v>38</v>
      </c>
      <c r="F31">
        <v>22.4117845</v>
      </c>
      <c r="G31">
        <v>69</v>
      </c>
      <c r="H31">
        <f>Table_MCTS_time_test___C10[[#This Row],[Column4]]-Table_MCTS_time_test___C10[[#This Row],[Column12]]</f>
        <v>35</v>
      </c>
      <c r="I31">
        <v>39.516413399999998</v>
      </c>
      <c r="J31">
        <v>69</v>
      </c>
      <c r="K31">
        <f>Table_MCTS_time_test___C10[[#This Row],[Column6]]-Table_MCTS_time_test___C10[[#This Row],[Column12]]</f>
        <v>35</v>
      </c>
      <c r="L31">
        <v>78.188106399999995</v>
      </c>
      <c r="M31">
        <v>67</v>
      </c>
      <c r="N31">
        <f>Table_MCTS_time_test___C10[[#This Row],[Column8]]-Table_MCTS_time_test___C10[[#This Row],[Column12]]</f>
        <v>33</v>
      </c>
      <c r="O31">
        <v>185.08398539999999</v>
      </c>
      <c r="P31">
        <v>65</v>
      </c>
      <c r="Q31">
        <f>Table_MCTS_time_test___C10[[#This Row],[Column10]]-Table_MCTS_time_test___C10[[#This Row],[Column12]]</f>
        <v>31</v>
      </c>
      <c r="R31">
        <v>350.06698169999999</v>
      </c>
      <c r="T31">
        <v>10</v>
      </c>
      <c r="U31">
        <f>_xlfn.STDEV.S(Q:Q)</f>
        <v>12.656614383019235</v>
      </c>
    </row>
    <row r="32" spans="1:25" x14ac:dyDescent="0.25">
      <c r="A32" t="s">
        <v>41</v>
      </c>
      <c r="B32">
        <v>1500</v>
      </c>
      <c r="C32">
        <v>35</v>
      </c>
      <c r="D32">
        <v>57</v>
      </c>
      <c r="E32">
        <f>Table_MCTS_time_test___C10[[#This Row],[Column2]]-Table_MCTS_time_test___C10[[#This Row],[Column12]]</f>
        <v>22</v>
      </c>
      <c r="F32">
        <v>21.2602218</v>
      </c>
      <c r="G32">
        <v>50</v>
      </c>
      <c r="H32">
        <f>Table_MCTS_time_test___C10[[#This Row],[Column4]]-Table_MCTS_time_test___C10[[#This Row],[Column12]]</f>
        <v>15</v>
      </c>
      <c r="I32">
        <v>35.275188200000002</v>
      </c>
      <c r="J32">
        <v>57</v>
      </c>
      <c r="K32">
        <f>Table_MCTS_time_test___C10[[#This Row],[Column6]]-Table_MCTS_time_test___C10[[#This Row],[Column12]]</f>
        <v>22</v>
      </c>
      <c r="L32">
        <v>72.187027099999995</v>
      </c>
      <c r="M32">
        <v>55</v>
      </c>
      <c r="N32">
        <f>Table_MCTS_time_test___C10[[#This Row],[Column8]]-Table_MCTS_time_test___C10[[#This Row],[Column12]]</f>
        <v>20</v>
      </c>
      <c r="O32">
        <v>175.13463110000001</v>
      </c>
      <c r="P32">
        <v>56</v>
      </c>
      <c r="Q32">
        <f>Table_MCTS_time_test___C10[[#This Row],[Column10]]-Table_MCTS_time_test___C10[[#This Row],[Column12]]</f>
        <v>21</v>
      </c>
      <c r="R32">
        <v>360.08974289999998</v>
      </c>
    </row>
    <row r="33" spans="1:18" x14ac:dyDescent="0.25">
      <c r="A33" t="s">
        <v>42</v>
      </c>
      <c r="B33">
        <v>1500</v>
      </c>
      <c r="C33">
        <v>35</v>
      </c>
      <c r="D33">
        <v>55</v>
      </c>
      <c r="E33">
        <f>Table_MCTS_time_test___C10[[#This Row],[Column2]]-Table_MCTS_time_test___C10[[#This Row],[Column12]]</f>
        <v>20</v>
      </c>
      <c r="F33">
        <v>19.2718408</v>
      </c>
      <c r="G33">
        <v>54</v>
      </c>
      <c r="H33">
        <f>Table_MCTS_time_test___C10[[#This Row],[Column4]]-Table_MCTS_time_test___C10[[#This Row],[Column12]]</f>
        <v>19</v>
      </c>
      <c r="I33">
        <v>37.212282000000002</v>
      </c>
      <c r="J33">
        <v>53</v>
      </c>
      <c r="K33">
        <f>Table_MCTS_time_test___C10[[#This Row],[Column6]]-Table_MCTS_time_test___C10[[#This Row],[Column12]]</f>
        <v>18</v>
      </c>
      <c r="L33">
        <v>72.135879000000003</v>
      </c>
      <c r="M33">
        <v>54</v>
      </c>
      <c r="N33">
        <f>Table_MCTS_time_test___C10[[#This Row],[Column8]]-Table_MCTS_time_test___C10[[#This Row],[Column12]]</f>
        <v>19</v>
      </c>
      <c r="O33">
        <v>185.1083682</v>
      </c>
      <c r="P33">
        <v>52</v>
      </c>
      <c r="Q33">
        <f>Table_MCTS_time_test___C10[[#This Row],[Column10]]-Table_MCTS_time_test___C10[[#This Row],[Column12]]</f>
        <v>17</v>
      </c>
      <c r="R33">
        <v>350.04989860000001</v>
      </c>
    </row>
    <row r="34" spans="1:18" x14ac:dyDescent="0.25">
      <c r="A34" t="s">
        <v>43</v>
      </c>
      <c r="B34">
        <v>1500</v>
      </c>
      <c r="C34">
        <v>35</v>
      </c>
      <c r="D34">
        <v>49</v>
      </c>
      <c r="E34">
        <f>Table_MCTS_time_test___C10[[#This Row],[Column2]]-Table_MCTS_time_test___C10[[#This Row],[Column12]]</f>
        <v>14</v>
      </c>
      <c r="F34">
        <v>18.105153900000001</v>
      </c>
      <c r="G34">
        <v>50</v>
      </c>
      <c r="H34">
        <f>Table_MCTS_time_test___C10[[#This Row],[Column4]]-Table_MCTS_time_test___C10[[#This Row],[Column12]]</f>
        <v>15</v>
      </c>
      <c r="I34">
        <v>37.063433600000003</v>
      </c>
      <c r="J34">
        <v>50</v>
      </c>
      <c r="K34">
        <f>Table_MCTS_time_test___C10[[#This Row],[Column6]]-Table_MCTS_time_test___C10[[#This Row],[Column12]]</f>
        <v>15</v>
      </c>
      <c r="L34">
        <v>74.055320399999999</v>
      </c>
      <c r="M34">
        <v>48</v>
      </c>
      <c r="N34">
        <f>Table_MCTS_time_test___C10[[#This Row],[Column8]]-Table_MCTS_time_test___C10[[#This Row],[Column12]]</f>
        <v>13</v>
      </c>
      <c r="O34">
        <v>175.04567209999999</v>
      </c>
      <c r="P34">
        <v>48</v>
      </c>
      <c r="Q34">
        <f>Table_MCTS_time_test___C10[[#This Row],[Column10]]-Table_MCTS_time_test___C10[[#This Row],[Column12]]</f>
        <v>13</v>
      </c>
      <c r="R34">
        <v>350.03381569999999</v>
      </c>
    </row>
    <row r="35" spans="1:18" x14ac:dyDescent="0.25">
      <c r="A35" t="s">
        <v>44</v>
      </c>
      <c r="B35">
        <v>1500</v>
      </c>
      <c r="C35">
        <v>35</v>
      </c>
      <c r="D35">
        <v>53</v>
      </c>
      <c r="E35">
        <f>Table_MCTS_time_test___C10[[#This Row],[Column2]]-Table_MCTS_time_test___C10[[#This Row],[Column12]]</f>
        <v>18</v>
      </c>
      <c r="F35">
        <v>19.1783772</v>
      </c>
      <c r="G35">
        <v>51</v>
      </c>
      <c r="H35">
        <f>Table_MCTS_time_test___C10[[#This Row],[Column4]]-Table_MCTS_time_test___C10[[#This Row],[Column12]]</f>
        <v>16</v>
      </c>
      <c r="I35">
        <v>35.133634499999999</v>
      </c>
      <c r="J35">
        <v>52</v>
      </c>
      <c r="K35">
        <f>Table_MCTS_time_test___C10[[#This Row],[Column6]]-Table_MCTS_time_test___C10[[#This Row],[Column12]]</f>
        <v>17</v>
      </c>
      <c r="L35">
        <v>72.099613500000004</v>
      </c>
      <c r="M35">
        <v>52</v>
      </c>
      <c r="N35">
        <f>Table_MCTS_time_test___C10[[#This Row],[Column8]]-Table_MCTS_time_test___C10[[#This Row],[Column12]]</f>
        <v>17</v>
      </c>
      <c r="O35">
        <v>180.04915199999999</v>
      </c>
      <c r="P35">
        <v>52</v>
      </c>
      <c r="Q35">
        <f>Table_MCTS_time_test___C10[[#This Row],[Column10]]-Table_MCTS_time_test___C10[[#This Row],[Column12]]</f>
        <v>17</v>
      </c>
      <c r="R35">
        <v>370.0573928</v>
      </c>
    </row>
    <row r="36" spans="1:18" x14ac:dyDescent="0.25">
      <c r="A36" t="s">
        <v>45</v>
      </c>
      <c r="B36">
        <v>1500</v>
      </c>
      <c r="C36">
        <v>35</v>
      </c>
      <c r="D36">
        <v>58</v>
      </c>
      <c r="E36">
        <f>Table_MCTS_time_test___C10[[#This Row],[Column2]]-Table_MCTS_time_test___C10[[#This Row],[Column12]]</f>
        <v>23</v>
      </c>
      <c r="F36">
        <v>20.641451100000001</v>
      </c>
      <c r="G36">
        <v>52</v>
      </c>
      <c r="H36">
        <f>Table_MCTS_time_test___C10[[#This Row],[Column4]]-Table_MCTS_time_test___C10[[#This Row],[Column12]]</f>
        <v>17</v>
      </c>
      <c r="I36">
        <v>35.110068599999998</v>
      </c>
      <c r="J36">
        <v>52</v>
      </c>
      <c r="K36">
        <f>Table_MCTS_time_test___C10[[#This Row],[Column6]]-Table_MCTS_time_test___C10[[#This Row],[Column12]]</f>
        <v>17</v>
      </c>
      <c r="L36">
        <v>70.145099999999999</v>
      </c>
      <c r="M36">
        <v>53</v>
      </c>
      <c r="N36">
        <f>Table_MCTS_time_test___C10[[#This Row],[Column8]]-Table_MCTS_time_test___C10[[#This Row],[Column12]]</f>
        <v>18</v>
      </c>
      <c r="O36">
        <v>180.04018859999999</v>
      </c>
      <c r="P36">
        <v>54</v>
      </c>
      <c r="Q36">
        <f>Table_MCTS_time_test___C10[[#This Row],[Column10]]-Table_MCTS_time_test___C10[[#This Row],[Column12]]</f>
        <v>19</v>
      </c>
      <c r="R36">
        <v>360.05979910000002</v>
      </c>
    </row>
    <row r="37" spans="1:18" x14ac:dyDescent="0.25">
      <c r="A37" t="s">
        <v>46</v>
      </c>
      <c r="B37">
        <v>1500</v>
      </c>
      <c r="C37">
        <v>34</v>
      </c>
      <c r="D37">
        <v>57</v>
      </c>
      <c r="E37">
        <f>Table_MCTS_time_test___C10[[#This Row],[Column2]]-Table_MCTS_time_test___C10[[#This Row],[Column12]]</f>
        <v>23</v>
      </c>
      <c r="F37">
        <v>18.162265699999999</v>
      </c>
      <c r="G37">
        <v>59</v>
      </c>
      <c r="H37">
        <f>Table_MCTS_time_test___C10[[#This Row],[Column4]]-Table_MCTS_time_test___C10[[#This Row],[Column12]]</f>
        <v>25</v>
      </c>
      <c r="I37">
        <v>38.150200900000002</v>
      </c>
      <c r="J37">
        <v>57</v>
      </c>
      <c r="K37">
        <f>Table_MCTS_time_test___C10[[#This Row],[Column6]]-Table_MCTS_time_test___C10[[#This Row],[Column12]]</f>
        <v>23</v>
      </c>
      <c r="L37">
        <v>72.152373299999994</v>
      </c>
      <c r="M37">
        <v>57</v>
      </c>
      <c r="N37">
        <f>Table_MCTS_time_test___C10[[#This Row],[Column8]]-Table_MCTS_time_test___C10[[#This Row],[Column12]]</f>
        <v>23</v>
      </c>
      <c r="O37">
        <v>180.0894974</v>
      </c>
      <c r="P37">
        <v>57</v>
      </c>
      <c r="Q37">
        <f>Table_MCTS_time_test___C10[[#This Row],[Column10]]-Table_MCTS_time_test___C10[[#This Row],[Column12]]</f>
        <v>23</v>
      </c>
      <c r="R37">
        <v>360.05137250000001</v>
      </c>
    </row>
    <row r="38" spans="1:18" x14ac:dyDescent="0.25">
      <c r="A38" t="s">
        <v>47</v>
      </c>
      <c r="B38">
        <v>1500</v>
      </c>
      <c r="C38">
        <v>35</v>
      </c>
      <c r="D38">
        <v>57</v>
      </c>
      <c r="E38">
        <f>Table_MCTS_time_test___C10[[#This Row],[Column2]]-Table_MCTS_time_test___C10[[#This Row],[Column12]]</f>
        <v>22</v>
      </c>
      <c r="F38">
        <v>17.628041499999998</v>
      </c>
      <c r="G38">
        <v>56</v>
      </c>
      <c r="H38">
        <f>Table_MCTS_time_test___C10[[#This Row],[Column4]]-Table_MCTS_time_test___C10[[#This Row],[Column12]]</f>
        <v>21</v>
      </c>
      <c r="I38">
        <v>35.1868956</v>
      </c>
      <c r="J38">
        <v>56</v>
      </c>
      <c r="K38">
        <f>Table_MCTS_time_test___C10[[#This Row],[Column6]]-Table_MCTS_time_test___C10[[#This Row],[Column12]]</f>
        <v>21</v>
      </c>
      <c r="L38">
        <v>62.071723499999997</v>
      </c>
      <c r="M38">
        <v>57</v>
      </c>
      <c r="N38">
        <f>Table_MCTS_time_test___C10[[#This Row],[Column8]]-Table_MCTS_time_test___C10[[#This Row],[Column12]]</f>
        <v>22</v>
      </c>
      <c r="O38">
        <v>160.05421939999999</v>
      </c>
      <c r="P38">
        <v>59</v>
      </c>
      <c r="Q38">
        <f>Table_MCTS_time_test___C10[[#This Row],[Column10]]-Table_MCTS_time_test___C10[[#This Row],[Column12]]</f>
        <v>24</v>
      </c>
      <c r="R38">
        <v>340.04847189999998</v>
      </c>
    </row>
    <row r="39" spans="1:18" x14ac:dyDescent="0.25">
      <c r="A39" t="s">
        <v>48</v>
      </c>
      <c r="B39">
        <v>1500</v>
      </c>
      <c r="C39">
        <v>35</v>
      </c>
      <c r="D39">
        <v>59</v>
      </c>
      <c r="E39">
        <f>Table_MCTS_time_test___C10[[#This Row],[Column2]]-Table_MCTS_time_test___C10[[#This Row],[Column12]]</f>
        <v>24</v>
      </c>
      <c r="F39">
        <v>21.7932758</v>
      </c>
      <c r="G39">
        <v>61</v>
      </c>
      <c r="H39">
        <f>Table_MCTS_time_test___C10[[#This Row],[Column4]]-Table_MCTS_time_test___C10[[#This Row],[Column12]]</f>
        <v>26</v>
      </c>
      <c r="I39">
        <v>37.116416000000001</v>
      </c>
      <c r="J39">
        <v>60</v>
      </c>
      <c r="K39">
        <f>Table_MCTS_time_test___C10[[#This Row],[Column6]]-Table_MCTS_time_test___C10[[#This Row],[Column12]]</f>
        <v>25</v>
      </c>
      <c r="L39">
        <v>72.1091069</v>
      </c>
      <c r="M39">
        <v>61</v>
      </c>
      <c r="N39">
        <f>Table_MCTS_time_test___C10[[#This Row],[Column8]]-Table_MCTS_time_test___C10[[#This Row],[Column12]]</f>
        <v>26</v>
      </c>
      <c r="O39">
        <v>185.06634080000001</v>
      </c>
      <c r="P39">
        <v>61</v>
      </c>
      <c r="Q39">
        <f>Table_MCTS_time_test___C10[[#This Row],[Column10]]-Table_MCTS_time_test___C10[[#This Row],[Column12]]</f>
        <v>26</v>
      </c>
      <c r="R39">
        <v>370.05660390000003</v>
      </c>
    </row>
    <row r="40" spans="1:18" x14ac:dyDescent="0.25">
      <c r="A40" t="s">
        <v>49</v>
      </c>
      <c r="B40">
        <v>1500</v>
      </c>
      <c r="C40">
        <v>35</v>
      </c>
      <c r="D40">
        <v>62</v>
      </c>
      <c r="E40">
        <f>Table_MCTS_time_test___C10[[#This Row],[Column2]]-Table_MCTS_time_test___C10[[#This Row],[Column12]]</f>
        <v>27</v>
      </c>
      <c r="F40">
        <v>22.230855699999999</v>
      </c>
      <c r="G40">
        <v>60</v>
      </c>
      <c r="H40">
        <f>Table_MCTS_time_test___C10[[#This Row],[Column4]]-Table_MCTS_time_test___C10[[#This Row],[Column12]]</f>
        <v>25</v>
      </c>
      <c r="I40">
        <v>42.200274700000001</v>
      </c>
      <c r="J40">
        <v>55</v>
      </c>
      <c r="K40">
        <f>Table_MCTS_time_test___C10[[#This Row],[Column6]]-Table_MCTS_time_test___C10[[#This Row],[Column12]]</f>
        <v>20</v>
      </c>
      <c r="L40">
        <v>74.141323700000001</v>
      </c>
      <c r="M40">
        <v>56</v>
      </c>
      <c r="N40">
        <f>Table_MCTS_time_test___C10[[#This Row],[Column8]]-Table_MCTS_time_test___C10[[#This Row],[Column12]]</f>
        <v>21</v>
      </c>
      <c r="O40">
        <v>190.07692739999999</v>
      </c>
      <c r="P40">
        <v>55</v>
      </c>
      <c r="Q40">
        <f>Table_MCTS_time_test___C10[[#This Row],[Column10]]-Table_MCTS_time_test___C10[[#This Row],[Column12]]</f>
        <v>20</v>
      </c>
      <c r="R40">
        <v>370.05177789999999</v>
      </c>
    </row>
    <row r="41" spans="1:18" x14ac:dyDescent="0.25">
      <c r="A41" t="s">
        <v>50</v>
      </c>
      <c r="B41">
        <v>1500</v>
      </c>
      <c r="C41">
        <v>35</v>
      </c>
      <c r="D41">
        <v>57</v>
      </c>
      <c r="E41">
        <f>Table_MCTS_time_test___C10[[#This Row],[Column2]]-Table_MCTS_time_test___C10[[#This Row],[Column12]]</f>
        <v>22</v>
      </c>
      <c r="F41">
        <v>19.675652100000001</v>
      </c>
      <c r="G41">
        <v>55</v>
      </c>
      <c r="H41">
        <f>Table_MCTS_time_test___C10[[#This Row],[Column4]]-Table_MCTS_time_test___C10[[#This Row],[Column12]]</f>
        <v>20</v>
      </c>
      <c r="I41">
        <v>35.110389900000001</v>
      </c>
      <c r="J41">
        <v>56</v>
      </c>
      <c r="K41">
        <f>Table_MCTS_time_test___C10[[#This Row],[Column6]]-Table_MCTS_time_test___C10[[#This Row],[Column12]]</f>
        <v>21</v>
      </c>
      <c r="L41">
        <v>72.074825000000004</v>
      </c>
      <c r="M41">
        <v>57</v>
      </c>
      <c r="N41">
        <f>Table_MCTS_time_test___C10[[#This Row],[Column8]]-Table_MCTS_time_test___C10[[#This Row],[Column12]]</f>
        <v>22</v>
      </c>
      <c r="O41">
        <v>185.0680089</v>
      </c>
      <c r="P41">
        <v>59</v>
      </c>
      <c r="Q41">
        <f>Table_MCTS_time_test___C10[[#This Row],[Column10]]-Table_MCTS_time_test___C10[[#This Row],[Column12]]</f>
        <v>24</v>
      </c>
      <c r="R41">
        <v>390.06181229999999</v>
      </c>
    </row>
    <row r="42" spans="1:18" x14ac:dyDescent="0.25">
      <c r="A42" t="s">
        <v>51</v>
      </c>
      <c r="B42">
        <v>1500</v>
      </c>
      <c r="C42">
        <v>35</v>
      </c>
      <c r="D42">
        <v>76</v>
      </c>
      <c r="E42">
        <f>Table_MCTS_time_test___C10[[#This Row],[Column2]]-Table_MCTS_time_test___C10[[#This Row],[Column12]]</f>
        <v>41</v>
      </c>
      <c r="F42">
        <v>19.162977300000001</v>
      </c>
      <c r="G42">
        <v>77</v>
      </c>
      <c r="H42">
        <f>Table_MCTS_time_test___C10[[#This Row],[Column4]]-Table_MCTS_time_test___C10[[#This Row],[Column12]]</f>
        <v>42</v>
      </c>
      <c r="I42">
        <v>40.567114599999996</v>
      </c>
      <c r="J42">
        <v>75</v>
      </c>
      <c r="K42">
        <f>Table_MCTS_time_test___C10[[#This Row],[Column6]]-Table_MCTS_time_test___C10[[#This Row],[Column12]]</f>
        <v>40</v>
      </c>
      <c r="L42">
        <v>72.220614999999995</v>
      </c>
      <c r="M42">
        <v>87</v>
      </c>
      <c r="N42">
        <f>Table_MCTS_time_test___C10[[#This Row],[Column8]]-Table_MCTS_time_test___C10[[#This Row],[Column12]]</f>
        <v>52</v>
      </c>
      <c r="O42">
        <v>170.19210219999999</v>
      </c>
      <c r="P42">
        <v>87</v>
      </c>
      <c r="Q42">
        <f>Table_MCTS_time_test___C10[[#This Row],[Column10]]-Table_MCTS_time_test___C10[[#This Row],[Column12]]</f>
        <v>52</v>
      </c>
      <c r="R42">
        <v>340.07808249999999</v>
      </c>
    </row>
    <row r="43" spans="1:18" x14ac:dyDescent="0.25">
      <c r="A43" t="s">
        <v>52</v>
      </c>
      <c r="B43">
        <v>1500</v>
      </c>
      <c r="C43">
        <v>34</v>
      </c>
      <c r="D43">
        <v>100</v>
      </c>
      <c r="E43">
        <f>Table_MCTS_time_test___C10[[#This Row],[Column2]]-Table_MCTS_time_test___C10[[#This Row],[Column12]]</f>
        <v>66</v>
      </c>
      <c r="F43">
        <v>22.666605499999999</v>
      </c>
      <c r="G43">
        <v>101</v>
      </c>
      <c r="H43">
        <f>Table_MCTS_time_test___C10[[#This Row],[Column4]]-Table_MCTS_time_test___C10[[#This Row],[Column12]]</f>
        <v>67</v>
      </c>
      <c r="I43">
        <v>60.877912799999997</v>
      </c>
      <c r="J43">
        <v>75</v>
      </c>
      <c r="K43">
        <f>Table_MCTS_time_test___C10[[#This Row],[Column6]]-Table_MCTS_time_test___C10[[#This Row],[Column12]]</f>
        <v>41</v>
      </c>
      <c r="L43">
        <v>90.474416300000001</v>
      </c>
      <c r="M43">
        <v>68</v>
      </c>
      <c r="N43">
        <f>Table_MCTS_time_test___C10[[#This Row],[Column8]]-Table_MCTS_time_test___C10[[#This Row],[Column12]]</f>
        <v>34</v>
      </c>
      <c r="O43">
        <v>190.12935100000001</v>
      </c>
      <c r="P43">
        <v>62</v>
      </c>
      <c r="Q43">
        <f>Table_MCTS_time_test___C10[[#This Row],[Column10]]-Table_MCTS_time_test___C10[[#This Row],[Column12]]</f>
        <v>28</v>
      </c>
      <c r="R43">
        <v>390.4228468</v>
      </c>
    </row>
    <row r="44" spans="1:18" x14ac:dyDescent="0.25">
      <c r="A44" t="s">
        <v>53</v>
      </c>
      <c r="B44">
        <v>1500</v>
      </c>
      <c r="C44">
        <v>35</v>
      </c>
      <c r="D44">
        <v>113</v>
      </c>
      <c r="E44">
        <f>Table_MCTS_time_test___C10[[#This Row],[Column2]]-Table_MCTS_time_test___C10[[#This Row],[Column12]]</f>
        <v>78</v>
      </c>
      <c r="F44">
        <v>18.953385699999998</v>
      </c>
      <c r="G44">
        <v>109</v>
      </c>
      <c r="H44">
        <f>Table_MCTS_time_test___C10[[#This Row],[Column4]]-Table_MCTS_time_test___C10[[#This Row],[Column12]]</f>
        <v>74</v>
      </c>
      <c r="I44">
        <v>45.990493100000002</v>
      </c>
      <c r="J44">
        <v>83</v>
      </c>
      <c r="K44">
        <f>Table_MCTS_time_test___C10[[#This Row],[Column6]]-Table_MCTS_time_test___C10[[#This Row],[Column12]]</f>
        <v>48</v>
      </c>
      <c r="L44">
        <v>90.572605100000004</v>
      </c>
      <c r="M44">
        <v>112</v>
      </c>
      <c r="N44">
        <f>Table_MCTS_time_test___C10[[#This Row],[Column8]]-Table_MCTS_time_test___C10[[#This Row],[Column12]]</f>
        <v>77</v>
      </c>
      <c r="O44">
        <v>180.23350669999999</v>
      </c>
      <c r="P44">
        <v>100</v>
      </c>
      <c r="Q44">
        <f>Table_MCTS_time_test___C10[[#This Row],[Column10]]-Table_MCTS_time_test___C10[[#This Row],[Column12]]</f>
        <v>65</v>
      </c>
      <c r="R44">
        <v>340.0693832</v>
      </c>
    </row>
    <row r="45" spans="1:18" x14ac:dyDescent="0.25">
      <c r="A45" t="s">
        <v>54</v>
      </c>
      <c r="B45">
        <v>1500</v>
      </c>
      <c r="C45">
        <v>35</v>
      </c>
      <c r="D45">
        <v>84</v>
      </c>
      <c r="E45">
        <f>Table_MCTS_time_test___C10[[#This Row],[Column2]]-Table_MCTS_time_test___C10[[#This Row],[Column12]]</f>
        <v>49</v>
      </c>
      <c r="F45">
        <v>26.385151700000002</v>
      </c>
      <c r="G45">
        <v>91</v>
      </c>
      <c r="H45">
        <f>Table_MCTS_time_test___C10[[#This Row],[Column4]]-Table_MCTS_time_test___C10[[#This Row],[Column12]]</f>
        <v>56</v>
      </c>
      <c r="I45">
        <v>63.452704300000001</v>
      </c>
      <c r="J45">
        <v>80</v>
      </c>
      <c r="K45">
        <f>Table_MCTS_time_test___C10[[#This Row],[Column6]]-Table_MCTS_time_test___C10[[#This Row],[Column12]]</f>
        <v>45</v>
      </c>
      <c r="L45">
        <v>102.32565820000001</v>
      </c>
      <c r="M45">
        <v>88</v>
      </c>
      <c r="N45">
        <f>Table_MCTS_time_test___C10[[#This Row],[Column8]]-Table_MCTS_time_test___C10[[#This Row],[Column12]]</f>
        <v>53</v>
      </c>
      <c r="O45">
        <v>290.39274219999999</v>
      </c>
      <c r="P45">
        <v>74</v>
      </c>
      <c r="Q45">
        <f>Table_MCTS_time_test___C10[[#This Row],[Column10]]-Table_MCTS_time_test___C10[[#This Row],[Column12]]</f>
        <v>39</v>
      </c>
      <c r="R45">
        <v>350.12439710000001</v>
      </c>
    </row>
    <row r="46" spans="1:18" x14ac:dyDescent="0.25">
      <c r="A46" t="s">
        <v>55</v>
      </c>
      <c r="B46">
        <v>1500</v>
      </c>
      <c r="C46">
        <v>35</v>
      </c>
      <c r="D46">
        <v>69</v>
      </c>
      <c r="E46">
        <f>Table_MCTS_time_test___C10[[#This Row],[Column2]]-Table_MCTS_time_test___C10[[#This Row],[Column12]]</f>
        <v>34</v>
      </c>
      <c r="F46">
        <v>22.102068299999999</v>
      </c>
      <c r="G46">
        <v>73</v>
      </c>
      <c r="H46">
        <f>Table_MCTS_time_test___C10[[#This Row],[Column4]]-Table_MCTS_time_test___C10[[#This Row],[Column12]]</f>
        <v>38</v>
      </c>
      <c r="I46">
        <v>44.304572</v>
      </c>
      <c r="J46">
        <v>64</v>
      </c>
      <c r="K46">
        <f>Table_MCTS_time_test___C10[[#This Row],[Column6]]-Table_MCTS_time_test___C10[[#This Row],[Column12]]</f>
        <v>29</v>
      </c>
      <c r="L46">
        <v>70.107189099999999</v>
      </c>
      <c r="M46">
        <v>66</v>
      </c>
      <c r="N46">
        <f>Table_MCTS_time_test___C10[[#This Row],[Column8]]-Table_MCTS_time_test___C10[[#This Row],[Column12]]</f>
        <v>31</v>
      </c>
      <c r="O46">
        <v>185.0745829</v>
      </c>
      <c r="P46">
        <v>68</v>
      </c>
      <c r="Q46">
        <f>Table_MCTS_time_test___C10[[#This Row],[Column10]]-Table_MCTS_time_test___C10[[#This Row],[Column12]]</f>
        <v>33</v>
      </c>
      <c r="R46">
        <v>390.1249474</v>
      </c>
    </row>
    <row r="47" spans="1:18" x14ac:dyDescent="0.25">
      <c r="A47" t="s">
        <v>56</v>
      </c>
      <c r="B47">
        <v>2000</v>
      </c>
      <c r="C47">
        <v>35</v>
      </c>
      <c r="D47">
        <v>57</v>
      </c>
      <c r="E47">
        <f>Table_MCTS_time_test___C10[[#This Row],[Column2]]-Table_MCTS_time_test___C10[[#This Row],[Column12]]</f>
        <v>22</v>
      </c>
      <c r="F47">
        <v>21.820715100000001</v>
      </c>
      <c r="G47">
        <v>66</v>
      </c>
      <c r="H47">
        <f>Table_MCTS_time_test___C10[[#This Row],[Column4]]-Table_MCTS_time_test___C10[[#This Row],[Column12]]</f>
        <v>31</v>
      </c>
      <c r="I47">
        <v>37.091002799999998</v>
      </c>
      <c r="J47">
        <v>65</v>
      </c>
      <c r="K47">
        <f>Table_MCTS_time_test___C10[[#This Row],[Column6]]-Table_MCTS_time_test___C10[[#This Row],[Column12]]</f>
        <v>30</v>
      </c>
      <c r="L47">
        <v>72.134415599999997</v>
      </c>
      <c r="M47">
        <v>64</v>
      </c>
      <c r="N47">
        <f>Table_MCTS_time_test___C10[[#This Row],[Column8]]-Table_MCTS_time_test___C10[[#This Row],[Column12]]</f>
        <v>29</v>
      </c>
      <c r="O47">
        <v>175.08916809999999</v>
      </c>
      <c r="P47">
        <v>65</v>
      </c>
      <c r="Q47">
        <f>Table_MCTS_time_test___C10[[#This Row],[Column10]]-Table_MCTS_time_test___C10[[#This Row],[Column12]]</f>
        <v>30</v>
      </c>
      <c r="R47">
        <v>360.08250500000003</v>
      </c>
    </row>
    <row r="48" spans="1:18" x14ac:dyDescent="0.25">
      <c r="A48" t="s">
        <v>57</v>
      </c>
      <c r="B48">
        <v>2000</v>
      </c>
      <c r="C48">
        <v>35</v>
      </c>
      <c r="D48">
        <v>57</v>
      </c>
      <c r="E48">
        <f>Table_MCTS_time_test___C10[[#This Row],[Column2]]-Table_MCTS_time_test___C10[[#This Row],[Column12]]</f>
        <v>22</v>
      </c>
      <c r="F48">
        <v>20.662229700000001</v>
      </c>
      <c r="G48">
        <v>54</v>
      </c>
      <c r="H48">
        <f>Table_MCTS_time_test___C10[[#This Row],[Column4]]-Table_MCTS_time_test___C10[[#This Row],[Column12]]</f>
        <v>19</v>
      </c>
      <c r="I48">
        <v>39.212500900000002</v>
      </c>
      <c r="J48">
        <v>51</v>
      </c>
      <c r="K48">
        <f>Table_MCTS_time_test___C10[[#This Row],[Column6]]-Table_MCTS_time_test___C10[[#This Row],[Column12]]</f>
        <v>16</v>
      </c>
      <c r="L48">
        <v>72.182704000000001</v>
      </c>
      <c r="M48">
        <v>53</v>
      </c>
      <c r="N48">
        <f>Table_MCTS_time_test___C10[[#This Row],[Column8]]-Table_MCTS_time_test___C10[[#This Row],[Column12]]</f>
        <v>18</v>
      </c>
      <c r="O48">
        <v>190.09637530000001</v>
      </c>
      <c r="P48">
        <v>52</v>
      </c>
      <c r="Q48">
        <f>Table_MCTS_time_test___C10[[#This Row],[Column10]]-Table_MCTS_time_test___C10[[#This Row],[Column12]]</f>
        <v>17</v>
      </c>
      <c r="R48">
        <v>370.09898070000003</v>
      </c>
    </row>
    <row r="49" spans="1:18" x14ac:dyDescent="0.25">
      <c r="A49" t="s">
        <v>58</v>
      </c>
      <c r="B49">
        <v>2000</v>
      </c>
      <c r="C49">
        <v>35</v>
      </c>
      <c r="D49">
        <v>55</v>
      </c>
      <c r="E49">
        <f>Table_MCTS_time_test___C10[[#This Row],[Column2]]-Table_MCTS_time_test___C10[[#This Row],[Column12]]</f>
        <v>20</v>
      </c>
      <c r="F49">
        <v>20.113781700000001</v>
      </c>
      <c r="G49">
        <v>54</v>
      </c>
      <c r="H49">
        <f>Table_MCTS_time_test___C10[[#This Row],[Column4]]-Table_MCTS_time_test___C10[[#This Row],[Column12]]</f>
        <v>19</v>
      </c>
      <c r="I49">
        <v>38.113695399999997</v>
      </c>
      <c r="J49">
        <v>57</v>
      </c>
      <c r="K49">
        <f>Table_MCTS_time_test___C10[[#This Row],[Column6]]-Table_MCTS_time_test___C10[[#This Row],[Column12]]</f>
        <v>22</v>
      </c>
      <c r="L49">
        <v>80.0860567</v>
      </c>
      <c r="M49">
        <v>54</v>
      </c>
      <c r="N49">
        <f>Table_MCTS_time_test___C10[[#This Row],[Column8]]-Table_MCTS_time_test___C10[[#This Row],[Column12]]</f>
        <v>19</v>
      </c>
      <c r="O49">
        <v>185.0668665</v>
      </c>
      <c r="P49">
        <v>54</v>
      </c>
      <c r="Q49">
        <f>Table_MCTS_time_test___C10[[#This Row],[Column10]]-Table_MCTS_time_test___C10[[#This Row],[Column12]]</f>
        <v>19</v>
      </c>
      <c r="R49">
        <v>370.07227549999999</v>
      </c>
    </row>
    <row r="50" spans="1:18" x14ac:dyDescent="0.25">
      <c r="A50" t="s">
        <v>59</v>
      </c>
      <c r="B50">
        <v>2000</v>
      </c>
      <c r="C50">
        <v>35</v>
      </c>
      <c r="D50">
        <v>58</v>
      </c>
      <c r="E50">
        <f>Table_MCTS_time_test___C10[[#This Row],[Column2]]-Table_MCTS_time_test___C10[[#This Row],[Column12]]</f>
        <v>23</v>
      </c>
      <c r="F50">
        <v>21.164805999999999</v>
      </c>
      <c r="G50">
        <v>56</v>
      </c>
      <c r="H50">
        <f>Table_MCTS_time_test___C10[[#This Row],[Column4]]-Table_MCTS_time_test___C10[[#This Row],[Column12]]</f>
        <v>21</v>
      </c>
      <c r="I50">
        <v>40.156875499999998</v>
      </c>
      <c r="J50">
        <v>48</v>
      </c>
      <c r="K50">
        <f>Table_MCTS_time_test___C10[[#This Row],[Column6]]-Table_MCTS_time_test___C10[[#This Row],[Column12]]</f>
        <v>13</v>
      </c>
      <c r="L50">
        <v>76.201614399999997</v>
      </c>
      <c r="M50">
        <v>48</v>
      </c>
      <c r="N50">
        <f>Table_MCTS_time_test___C10[[#This Row],[Column8]]-Table_MCTS_time_test___C10[[#This Row],[Column12]]</f>
        <v>13</v>
      </c>
      <c r="O50">
        <v>190.11230620000001</v>
      </c>
      <c r="P50">
        <v>48</v>
      </c>
      <c r="Q50">
        <f>Table_MCTS_time_test___C10[[#This Row],[Column10]]-Table_MCTS_time_test___C10[[#This Row],[Column12]]</f>
        <v>13</v>
      </c>
      <c r="R50">
        <v>390.19148230000002</v>
      </c>
    </row>
    <row r="51" spans="1:18" x14ac:dyDescent="0.25">
      <c r="A51" t="s">
        <v>60</v>
      </c>
      <c r="B51">
        <v>2000</v>
      </c>
      <c r="C51">
        <v>35</v>
      </c>
      <c r="D51">
        <v>55</v>
      </c>
      <c r="E51">
        <f>Table_MCTS_time_test___C10[[#This Row],[Column2]]-Table_MCTS_time_test___C10[[#This Row],[Column12]]</f>
        <v>20</v>
      </c>
      <c r="F51">
        <v>20.725604499999999</v>
      </c>
      <c r="G51">
        <v>51</v>
      </c>
      <c r="H51">
        <f>Table_MCTS_time_test___C10[[#This Row],[Column4]]-Table_MCTS_time_test___C10[[#This Row],[Column12]]</f>
        <v>16</v>
      </c>
      <c r="I51">
        <v>38.188910700000001</v>
      </c>
      <c r="J51">
        <v>52</v>
      </c>
      <c r="K51">
        <f>Table_MCTS_time_test___C10[[#This Row],[Column6]]-Table_MCTS_time_test___C10[[#This Row],[Column12]]</f>
        <v>17</v>
      </c>
      <c r="L51">
        <v>78.118946699999995</v>
      </c>
      <c r="M51">
        <v>51</v>
      </c>
      <c r="N51">
        <f>Table_MCTS_time_test___C10[[#This Row],[Column8]]-Table_MCTS_time_test___C10[[#This Row],[Column12]]</f>
        <v>16</v>
      </c>
      <c r="O51">
        <v>190.1309273</v>
      </c>
      <c r="P51">
        <v>50</v>
      </c>
      <c r="Q51">
        <f>Table_MCTS_time_test___C10[[#This Row],[Column10]]-Table_MCTS_time_test___C10[[#This Row],[Column12]]</f>
        <v>15</v>
      </c>
      <c r="R51">
        <v>370.07790899999998</v>
      </c>
    </row>
    <row r="52" spans="1:18" x14ac:dyDescent="0.25">
      <c r="A52" t="s">
        <v>61</v>
      </c>
      <c r="B52">
        <v>2000</v>
      </c>
      <c r="C52">
        <v>35</v>
      </c>
      <c r="D52">
        <v>70</v>
      </c>
      <c r="E52">
        <f>Table_MCTS_time_test___C10[[#This Row],[Column2]]-Table_MCTS_time_test___C10[[#This Row],[Column12]]</f>
        <v>35</v>
      </c>
      <c r="F52">
        <v>21.276695499999999</v>
      </c>
      <c r="G52">
        <v>54</v>
      </c>
      <c r="H52">
        <f>Table_MCTS_time_test___C10[[#This Row],[Column4]]-Table_MCTS_time_test___C10[[#This Row],[Column12]]</f>
        <v>19</v>
      </c>
      <c r="I52">
        <v>40.200205799999999</v>
      </c>
      <c r="J52">
        <v>65</v>
      </c>
      <c r="K52">
        <f>Table_MCTS_time_test___C10[[#This Row],[Column6]]-Table_MCTS_time_test___C10[[#This Row],[Column12]]</f>
        <v>30</v>
      </c>
      <c r="L52">
        <v>70.120411599999997</v>
      </c>
      <c r="M52">
        <v>64</v>
      </c>
      <c r="N52">
        <f>Table_MCTS_time_test___C10[[#This Row],[Column8]]-Table_MCTS_time_test___C10[[#This Row],[Column12]]</f>
        <v>29</v>
      </c>
      <c r="O52">
        <v>170.1040136</v>
      </c>
      <c r="P52">
        <v>52</v>
      </c>
      <c r="Q52">
        <f>Table_MCTS_time_test___C10[[#This Row],[Column10]]-Table_MCTS_time_test___C10[[#This Row],[Column12]]</f>
        <v>17</v>
      </c>
      <c r="R52">
        <v>360.0694019</v>
      </c>
    </row>
    <row r="53" spans="1:18" x14ac:dyDescent="0.25">
      <c r="A53" t="s">
        <v>62</v>
      </c>
      <c r="B53">
        <v>2000</v>
      </c>
      <c r="C53">
        <v>34</v>
      </c>
      <c r="D53">
        <v>63</v>
      </c>
      <c r="E53">
        <f>Table_MCTS_time_test___C10[[#This Row],[Column2]]-Table_MCTS_time_test___C10[[#This Row],[Column12]]</f>
        <v>29</v>
      </c>
      <c r="F53">
        <v>21.888230100000001</v>
      </c>
      <c r="G53">
        <v>56</v>
      </c>
      <c r="H53">
        <f>Table_MCTS_time_test___C10[[#This Row],[Column4]]-Table_MCTS_time_test___C10[[#This Row],[Column12]]</f>
        <v>22</v>
      </c>
      <c r="I53">
        <v>33.082458299999999</v>
      </c>
      <c r="J53">
        <v>54</v>
      </c>
      <c r="K53">
        <f>Table_MCTS_time_test___C10[[#This Row],[Column6]]-Table_MCTS_time_test___C10[[#This Row],[Column12]]</f>
        <v>20</v>
      </c>
      <c r="L53">
        <v>68.218480600000007</v>
      </c>
      <c r="M53">
        <v>58</v>
      </c>
      <c r="N53">
        <f>Table_MCTS_time_test___C10[[#This Row],[Column8]]-Table_MCTS_time_test___C10[[#This Row],[Column12]]</f>
        <v>24</v>
      </c>
      <c r="O53">
        <v>165.07295310000001</v>
      </c>
      <c r="P53">
        <v>54</v>
      </c>
      <c r="Q53">
        <f>Table_MCTS_time_test___C10[[#This Row],[Column10]]-Table_MCTS_time_test___C10[[#This Row],[Column12]]</f>
        <v>20</v>
      </c>
      <c r="R53">
        <v>340.17930669999998</v>
      </c>
    </row>
    <row r="54" spans="1:18" x14ac:dyDescent="0.25">
      <c r="A54" t="s">
        <v>63</v>
      </c>
      <c r="B54">
        <v>2000</v>
      </c>
      <c r="C54">
        <v>35</v>
      </c>
      <c r="D54">
        <v>61</v>
      </c>
      <c r="E54">
        <f>Table_MCTS_time_test___C10[[#This Row],[Column2]]-Table_MCTS_time_test___C10[[#This Row],[Column12]]</f>
        <v>26</v>
      </c>
      <c r="F54">
        <v>21.851227300000001</v>
      </c>
      <c r="G54">
        <v>60</v>
      </c>
      <c r="H54">
        <f>Table_MCTS_time_test___C10[[#This Row],[Column4]]-Table_MCTS_time_test___C10[[#This Row],[Column12]]</f>
        <v>25</v>
      </c>
      <c r="I54">
        <v>37.2456247</v>
      </c>
      <c r="J54">
        <v>60</v>
      </c>
      <c r="K54">
        <f>Table_MCTS_time_test___C10[[#This Row],[Column6]]-Table_MCTS_time_test___C10[[#This Row],[Column12]]</f>
        <v>25</v>
      </c>
      <c r="L54">
        <v>74.131960899999996</v>
      </c>
      <c r="M54">
        <v>62</v>
      </c>
      <c r="N54">
        <f>Table_MCTS_time_test___C10[[#This Row],[Column8]]-Table_MCTS_time_test___C10[[#This Row],[Column12]]</f>
        <v>27</v>
      </c>
      <c r="O54">
        <v>195.09683559999999</v>
      </c>
      <c r="P54">
        <v>61</v>
      </c>
      <c r="Q54">
        <f>Table_MCTS_time_test___C10[[#This Row],[Column10]]-Table_MCTS_time_test___C10[[#This Row],[Column12]]</f>
        <v>26</v>
      </c>
      <c r="R54">
        <v>380.09294349999999</v>
      </c>
    </row>
    <row r="55" spans="1:18" x14ac:dyDescent="0.25">
      <c r="A55" t="s">
        <v>64</v>
      </c>
      <c r="B55">
        <v>2000</v>
      </c>
      <c r="C55">
        <v>35</v>
      </c>
      <c r="D55">
        <v>60</v>
      </c>
      <c r="E55">
        <f>Table_MCTS_time_test___C10[[#This Row],[Column2]]-Table_MCTS_time_test___C10[[#This Row],[Column12]]</f>
        <v>25</v>
      </c>
      <c r="F55">
        <v>18.666079499999999</v>
      </c>
      <c r="G55">
        <v>57</v>
      </c>
      <c r="H55">
        <f>Table_MCTS_time_test___C10[[#This Row],[Column4]]-Table_MCTS_time_test___C10[[#This Row],[Column12]]</f>
        <v>22</v>
      </c>
      <c r="I55">
        <v>34.119109999999999</v>
      </c>
      <c r="J55">
        <v>58</v>
      </c>
      <c r="K55">
        <f>Table_MCTS_time_test___C10[[#This Row],[Column6]]-Table_MCTS_time_test___C10[[#This Row],[Column12]]</f>
        <v>23</v>
      </c>
      <c r="L55">
        <v>70.082274200000001</v>
      </c>
      <c r="M55">
        <v>59</v>
      </c>
      <c r="N55">
        <f>Table_MCTS_time_test___C10[[#This Row],[Column8]]-Table_MCTS_time_test___C10[[#This Row],[Column12]]</f>
        <v>24</v>
      </c>
      <c r="O55">
        <v>180.10603739999999</v>
      </c>
      <c r="P55">
        <v>58</v>
      </c>
      <c r="Q55">
        <f>Table_MCTS_time_test___C10[[#This Row],[Column10]]-Table_MCTS_time_test___C10[[#This Row],[Column12]]</f>
        <v>23</v>
      </c>
      <c r="R55">
        <v>350.11593549999998</v>
      </c>
    </row>
    <row r="56" spans="1:18" x14ac:dyDescent="0.25">
      <c r="A56" t="s">
        <v>65</v>
      </c>
      <c r="B56">
        <v>2000</v>
      </c>
      <c r="C56">
        <v>34</v>
      </c>
      <c r="D56">
        <v>78</v>
      </c>
      <c r="E56">
        <f>Table_MCTS_time_test___C10[[#This Row],[Column2]]-Table_MCTS_time_test___C10[[#This Row],[Column12]]</f>
        <v>44</v>
      </c>
      <c r="F56">
        <v>19.731768599999999</v>
      </c>
      <c r="G56">
        <v>67</v>
      </c>
      <c r="H56">
        <f>Table_MCTS_time_test___C10[[#This Row],[Column4]]-Table_MCTS_time_test___C10[[#This Row],[Column12]]</f>
        <v>33</v>
      </c>
      <c r="I56">
        <v>49.220714399999999</v>
      </c>
      <c r="J56">
        <v>56</v>
      </c>
      <c r="K56">
        <f>Table_MCTS_time_test___C10[[#This Row],[Column6]]-Table_MCTS_time_test___C10[[#This Row],[Column12]]</f>
        <v>22</v>
      </c>
      <c r="L56">
        <v>72.207953599999996</v>
      </c>
      <c r="M56">
        <v>56</v>
      </c>
      <c r="N56">
        <f>Table_MCTS_time_test___C10[[#This Row],[Column8]]-Table_MCTS_time_test___C10[[#This Row],[Column12]]</f>
        <v>22</v>
      </c>
      <c r="O56">
        <v>180.13719259999999</v>
      </c>
      <c r="P56">
        <v>56</v>
      </c>
      <c r="Q56">
        <f>Table_MCTS_time_test___C10[[#This Row],[Column10]]-Table_MCTS_time_test___C10[[#This Row],[Column12]]</f>
        <v>22</v>
      </c>
      <c r="R56">
        <v>360.125428</v>
      </c>
    </row>
    <row r="57" spans="1:18" x14ac:dyDescent="0.25">
      <c r="A57" t="s">
        <v>66</v>
      </c>
      <c r="B57">
        <v>2000</v>
      </c>
      <c r="C57">
        <v>35</v>
      </c>
      <c r="D57">
        <v>79</v>
      </c>
      <c r="E57">
        <f>Table_MCTS_time_test___C10[[#This Row],[Column2]]-Table_MCTS_time_test___C10[[#This Row],[Column12]]</f>
        <v>44</v>
      </c>
      <c r="F57">
        <v>20.940567900000001</v>
      </c>
      <c r="G57">
        <v>82</v>
      </c>
      <c r="H57">
        <f>Table_MCTS_time_test___C10[[#This Row],[Column4]]-Table_MCTS_time_test___C10[[#This Row],[Column12]]</f>
        <v>47</v>
      </c>
      <c r="I57">
        <v>53.707807099999997</v>
      </c>
      <c r="J57">
        <v>77</v>
      </c>
      <c r="K57">
        <f>Table_MCTS_time_test___C10[[#This Row],[Column6]]-Table_MCTS_time_test___C10[[#This Row],[Column12]]</f>
        <v>42</v>
      </c>
      <c r="L57">
        <v>85.129714100000001</v>
      </c>
      <c r="M57">
        <v>77</v>
      </c>
      <c r="N57">
        <f>Table_MCTS_time_test___C10[[#This Row],[Column8]]-Table_MCTS_time_test___C10[[#This Row],[Column12]]</f>
        <v>42</v>
      </c>
      <c r="O57">
        <v>185.21223019999999</v>
      </c>
      <c r="P57">
        <v>75</v>
      </c>
      <c r="Q57">
        <f>Table_MCTS_time_test___C10[[#This Row],[Column10]]-Table_MCTS_time_test___C10[[#This Row],[Column12]]</f>
        <v>40</v>
      </c>
      <c r="R57">
        <v>350.1804965</v>
      </c>
    </row>
    <row r="58" spans="1:18" x14ac:dyDescent="0.25">
      <c r="A58" t="s">
        <v>67</v>
      </c>
      <c r="B58">
        <v>2000</v>
      </c>
      <c r="C58">
        <v>35</v>
      </c>
      <c r="D58">
        <v>116</v>
      </c>
      <c r="E58">
        <f>Table_MCTS_time_test___C10[[#This Row],[Column2]]-Table_MCTS_time_test___C10[[#This Row],[Column12]]</f>
        <v>81</v>
      </c>
      <c r="F58">
        <v>23.275275400000002</v>
      </c>
      <c r="G58">
        <v>79</v>
      </c>
      <c r="H58">
        <f>Table_MCTS_time_test___C10[[#This Row],[Column4]]-Table_MCTS_time_test___C10[[#This Row],[Column12]]</f>
        <v>44</v>
      </c>
      <c r="I58">
        <v>41.8431608</v>
      </c>
      <c r="J58">
        <v>73</v>
      </c>
      <c r="K58">
        <f>Table_MCTS_time_test___C10[[#This Row],[Column6]]-Table_MCTS_time_test___C10[[#This Row],[Column12]]</f>
        <v>38</v>
      </c>
      <c r="L58">
        <v>72.378199899999998</v>
      </c>
      <c r="M58">
        <v>75</v>
      </c>
      <c r="N58">
        <f>Table_MCTS_time_test___C10[[#This Row],[Column8]]-Table_MCTS_time_test___C10[[#This Row],[Column12]]</f>
        <v>40</v>
      </c>
      <c r="O58">
        <v>190.1496368</v>
      </c>
      <c r="P58">
        <v>75</v>
      </c>
      <c r="Q58">
        <f>Table_MCTS_time_test___C10[[#This Row],[Column10]]-Table_MCTS_time_test___C10[[#This Row],[Column12]]</f>
        <v>40</v>
      </c>
      <c r="R58">
        <v>380.16763229999998</v>
      </c>
    </row>
    <row r="59" spans="1:18" x14ac:dyDescent="0.25">
      <c r="A59" t="s">
        <v>68</v>
      </c>
      <c r="B59">
        <v>2000</v>
      </c>
      <c r="C59">
        <v>35</v>
      </c>
      <c r="D59">
        <v>104</v>
      </c>
      <c r="E59">
        <f>Table_MCTS_time_test___C10[[#This Row],[Column2]]-Table_MCTS_time_test___C10[[#This Row],[Column12]]</f>
        <v>69</v>
      </c>
      <c r="F59">
        <v>30.891861899999999</v>
      </c>
      <c r="G59">
        <v>92</v>
      </c>
      <c r="H59">
        <f>Table_MCTS_time_test___C10[[#This Row],[Column4]]-Table_MCTS_time_test___C10[[#This Row],[Column12]]</f>
        <v>57</v>
      </c>
      <c r="I59">
        <v>41.942106199999998</v>
      </c>
      <c r="J59">
        <v>111</v>
      </c>
      <c r="K59">
        <f>Table_MCTS_time_test___C10[[#This Row],[Column6]]-Table_MCTS_time_test___C10[[#This Row],[Column12]]</f>
        <v>76</v>
      </c>
      <c r="L59">
        <v>76.448311500000003</v>
      </c>
      <c r="M59">
        <v>68</v>
      </c>
      <c r="N59">
        <f>Table_MCTS_time_test___C10[[#This Row],[Column8]]-Table_MCTS_time_test___C10[[#This Row],[Column12]]</f>
        <v>33</v>
      </c>
      <c r="O59">
        <v>190.53580930000001</v>
      </c>
      <c r="P59">
        <v>89</v>
      </c>
      <c r="Q59">
        <f>Table_MCTS_time_test___C10[[#This Row],[Column10]]-Table_MCTS_time_test___C10[[#This Row],[Column12]]</f>
        <v>54</v>
      </c>
      <c r="R59">
        <v>390.59753480000001</v>
      </c>
    </row>
    <row r="60" spans="1:18" x14ac:dyDescent="0.25">
      <c r="A60" t="s">
        <v>69</v>
      </c>
      <c r="B60">
        <v>2000</v>
      </c>
      <c r="C60">
        <v>35</v>
      </c>
      <c r="D60">
        <v>92</v>
      </c>
      <c r="E60">
        <f>Table_MCTS_time_test___C10[[#This Row],[Column2]]-Table_MCTS_time_test___C10[[#This Row],[Column12]]</f>
        <v>57</v>
      </c>
      <c r="F60">
        <v>18.2440973</v>
      </c>
      <c r="G60">
        <v>84</v>
      </c>
      <c r="H60">
        <f>Table_MCTS_time_test___C10[[#This Row],[Column4]]-Table_MCTS_time_test___C10[[#This Row],[Column12]]</f>
        <v>49</v>
      </c>
      <c r="I60">
        <v>37.3333656</v>
      </c>
      <c r="J60">
        <v>102</v>
      </c>
      <c r="K60">
        <f>Table_MCTS_time_test___C10[[#This Row],[Column6]]-Table_MCTS_time_test___C10[[#This Row],[Column12]]</f>
        <v>67</v>
      </c>
      <c r="L60">
        <v>107.0223029</v>
      </c>
      <c r="M60">
        <v>91</v>
      </c>
      <c r="N60">
        <f>Table_MCTS_time_test___C10[[#This Row],[Column8]]-Table_MCTS_time_test___C10[[#This Row],[Column12]]</f>
        <v>56</v>
      </c>
      <c r="O60">
        <v>185.989385</v>
      </c>
      <c r="P60">
        <v>83</v>
      </c>
      <c r="Q60">
        <f>Table_MCTS_time_test___C10[[#This Row],[Column10]]-Table_MCTS_time_test___C10[[#This Row],[Column12]]</f>
        <v>48</v>
      </c>
      <c r="R60">
        <v>360.18051589999999</v>
      </c>
    </row>
    <row r="61" spans="1:18" x14ac:dyDescent="0.25">
      <c r="A61" t="s">
        <v>70</v>
      </c>
      <c r="B61">
        <v>2000</v>
      </c>
      <c r="C61">
        <v>35</v>
      </c>
      <c r="D61">
        <v>78</v>
      </c>
      <c r="E61">
        <f>Table_MCTS_time_test___C10[[#This Row],[Column2]]-Table_MCTS_time_test___C10[[#This Row],[Column12]]</f>
        <v>43</v>
      </c>
      <c r="F61">
        <v>24.270255599999999</v>
      </c>
      <c r="G61">
        <v>76</v>
      </c>
      <c r="H61">
        <f>Table_MCTS_time_test___C10[[#This Row],[Column4]]-Table_MCTS_time_test___C10[[#This Row],[Column12]]</f>
        <v>41</v>
      </c>
      <c r="I61">
        <v>41.055060300000001</v>
      </c>
      <c r="J61">
        <v>67</v>
      </c>
      <c r="K61">
        <f>Table_MCTS_time_test___C10[[#This Row],[Column6]]-Table_MCTS_time_test___C10[[#This Row],[Column12]]</f>
        <v>32</v>
      </c>
      <c r="L61">
        <v>89.237714499999996</v>
      </c>
      <c r="M61">
        <v>76</v>
      </c>
      <c r="N61">
        <f>Table_MCTS_time_test___C10[[#This Row],[Column8]]-Table_MCTS_time_test___C10[[#This Row],[Column12]]</f>
        <v>41</v>
      </c>
      <c r="O61">
        <v>180.29702219999999</v>
      </c>
      <c r="P61">
        <v>60</v>
      </c>
      <c r="Q61">
        <f>Table_MCTS_time_test___C10[[#This Row],[Column10]]-Table_MCTS_time_test___C10[[#This Row],[Column12]]</f>
        <v>25</v>
      </c>
      <c r="R61">
        <v>370.66555469999997</v>
      </c>
    </row>
    <row r="62" spans="1:18" x14ac:dyDescent="0.25">
      <c r="A62" t="s">
        <v>71</v>
      </c>
      <c r="B62">
        <v>2500</v>
      </c>
      <c r="C62">
        <v>35</v>
      </c>
      <c r="D62">
        <v>53</v>
      </c>
      <c r="E62">
        <f>Table_MCTS_time_test___C10[[#This Row],[Column2]]-Table_MCTS_time_test___C10[[#This Row],[Column12]]</f>
        <v>18</v>
      </c>
      <c r="F62">
        <v>19.9323935</v>
      </c>
      <c r="G62">
        <v>59</v>
      </c>
      <c r="H62">
        <f>Table_MCTS_time_test___C10[[#This Row],[Column4]]-Table_MCTS_time_test___C10[[#This Row],[Column12]]</f>
        <v>24</v>
      </c>
      <c r="I62">
        <v>45.270110600000002</v>
      </c>
      <c r="J62">
        <v>52</v>
      </c>
      <c r="K62">
        <f>Table_MCTS_time_test___C10[[#This Row],[Column6]]-Table_MCTS_time_test___C10[[#This Row],[Column12]]</f>
        <v>17</v>
      </c>
      <c r="L62">
        <v>76.155551599999995</v>
      </c>
      <c r="M62">
        <v>49</v>
      </c>
      <c r="N62">
        <f>Table_MCTS_time_test___C10[[#This Row],[Column8]]-Table_MCTS_time_test___C10[[#This Row],[Column12]]</f>
        <v>14</v>
      </c>
      <c r="O62">
        <v>175.17130359999999</v>
      </c>
      <c r="P62">
        <v>49</v>
      </c>
      <c r="Q62">
        <f>Table_MCTS_time_test___C10[[#This Row],[Column10]]-Table_MCTS_time_test___C10[[#This Row],[Column12]]</f>
        <v>14</v>
      </c>
      <c r="R62">
        <v>350.1596227</v>
      </c>
    </row>
    <row r="63" spans="1:18" x14ac:dyDescent="0.25">
      <c r="A63" t="s">
        <v>72</v>
      </c>
      <c r="B63">
        <v>2500</v>
      </c>
      <c r="C63">
        <v>35</v>
      </c>
      <c r="D63">
        <v>62</v>
      </c>
      <c r="E63">
        <f>Table_MCTS_time_test___C10[[#This Row],[Column2]]-Table_MCTS_time_test___C10[[#This Row],[Column12]]</f>
        <v>27</v>
      </c>
      <c r="F63">
        <v>23.322257100000002</v>
      </c>
      <c r="G63">
        <v>60</v>
      </c>
      <c r="H63">
        <f>Table_MCTS_time_test___C10[[#This Row],[Column4]]-Table_MCTS_time_test___C10[[#This Row],[Column12]]</f>
        <v>25</v>
      </c>
      <c r="I63">
        <v>41.2085954</v>
      </c>
      <c r="J63">
        <v>60</v>
      </c>
      <c r="K63">
        <f>Table_MCTS_time_test___C10[[#This Row],[Column6]]-Table_MCTS_time_test___C10[[#This Row],[Column12]]</f>
        <v>25</v>
      </c>
      <c r="L63">
        <v>82.122525600000003</v>
      </c>
      <c r="M63">
        <v>62</v>
      </c>
      <c r="N63">
        <f>Table_MCTS_time_test___C10[[#This Row],[Column8]]-Table_MCTS_time_test___C10[[#This Row],[Column12]]</f>
        <v>27</v>
      </c>
      <c r="O63">
        <v>215.12422190000001</v>
      </c>
      <c r="P63">
        <v>55</v>
      </c>
      <c r="Q63">
        <f>Table_MCTS_time_test___C10[[#This Row],[Column10]]-Table_MCTS_time_test___C10[[#This Row],[Column12]]</f>
        <v>20</v>
      </c>
      <c r="R63">
        <v>360.10773160000002</v>
      </c>
    </row>
    <row r="64" spans="1:18" x14ac:dyDescent="0.25">
      <c r="A64" t="s">
        <v>73</v>
      </c>
      <c r="B64">
        <v>2500</v>
      </c>
      <c r="C64">
        <v>35</v>
      </c>
      <c r="D64">
        <v>64</v>
      </c>
      <c r="E64">
        <f>Table_MCTS_time_test___C10[[#This Row],[Column2]]-Table_MCTS_time_test___C10[[#This Row],[Column12]]</f>
        <v>29</v>
      </c>
      <c r="F64">
        <v>19.763988099999999</v>
      </c>
      <c r="G64">
        <v>52</v>
      </c>
      <c r="H64">
        <f>Table_MCTS_time_test___C10[[#This Row],[Column4]]-Table_MCTS_time_test___C10[[#This Row],[Column12]]</f>
        <v>17</v>
      </c>
      <c r="I64">
        <v>37.1851159</v>
      </c>
      <c r="J64">
        <v>51</v>
      </c>
      <c r="K64">
        <f>Table_MCTS_time_test___C10[[#This Row],[Column6]]-Table_MCTS_time_test___C10[[#This Row],[Column12]]</f>
        <v>16</v>
      </c>
      <c r="L64">
        <v>72.148599700000005</v>
      </c>
      <c r="M64">
        <v>52</v>
      </c>
      <c r="N64">
        <f>Table_MCTS_time_test___C10[[#This Row],[Column8]]-Table_MCTS_time_test___C10[[#This Row],[Column12]]</f>
        <v>17</v>
      </c>
      <c r="O64">
        <v>185.1082457</v>
      </c>
      <c r="P64">
        <v>53</v>
      </c>
      <c r="Q64">
        <f>Table_MCTS_time_test___C10[[#This Row],[Column10]]-Table_MCTS_time_test___C10[[#This Row],[Column12]]</f>
        <v>18</v>
      </c>
      <c r="R64">
        <v>380.11123959999998</v>
      </c>
    </row>
    <row r="65" spans="1:18" x14ac:dyDescent="0.25">
      <c r="A65" t="s">
        <v>74</v>
      </c>
      <c r="B65">
        <v>2500</v>
      </c>
      <c r="C65">
        <v>35</v>
      </c>
      <c r="D65">
        <v>62</v>
      </c>
      <c r="E65">
        <f>Table_MCTS_time_test___C10[[#This Row],[Column2]]-Table_MCTS_time_test___C10[[#This Row],[Column12]]</f>
        <v>27</v>
      </c>
      <c r="F65">
        <v>22.341847000000001</v>
      </c>
      <c r="G65">
        <v>58</v>
      </c>
      <c r="H65">
        <f>Table_MCTS_time_test___C10[[#This Row],[Column4]]-Table_MCTS_time_test___C10[[#This Row],[Column12]]</f>
        <v>23</v>
      </c>
      <c r="I65">
        <v>38.356847500000001</v>
      </c>
      <c r="J65">
        <v>57</v>
      </c>
      <c r="K65">
        <f>Table_MCTS_time_test___C10[[#This Row],[Column6]]-Table_MCTS_time_test___C10[[#This Row],[Column12]]</f>
        <v>22</v>
      </c>
      <c r="L65">
        <v>74.225803799999994</v>
      </c>
      <c r="M65">
        <v>57</v>
      </c>
      <c r="N65">
        <f>Table_MCTS_time_test___C10[[#This Row],[Column8]]-Table_MCTS_time_test___C10[[#This Row],[Column12]]</f>
        <v>22</v>
      </c>
      <c r="O65">
        <v>175.09338990000001</v>
      </c>
      <c r="P65">
        <v>56</v>
      </c>
      <c r="Q65">
        <f>Table_MCTS_time_test___C10[[#This Row],[Column10]]-Table_MCTS_time_test___C10[[#This Row],[Column12]]</f>
        <v>21</v>
      </c>
      <c r="R65">
        <v>360.1054431</v>
      </c>
    </row>
    <row r="66" spans="1:18" x14ac:dyDescent="0.25">
      <c r="A66" t="s">
        <v>75</v>
      </c>
      <c r="B66">
        <v>2500</v>
      </c>
      <c r="C66">
        <v>35</v>
      </c>
      <c r="D66">
        <v>54</v>
      </c>
      <c r="E66">
        <f>Table_MCTS_time_test___C10[[#This Row],[Column2]]-Table_MCTS_time_test___C10[[#This Row],[Column12]]</f>
        <v>19</v>
      </c>
      <c r="F66">
        <v>20.155470099999999</v>
      </c>
      <c r="G66">
        <v>52</v>
      </c>
      <c r="H66">
        <f>Table_MCTS_time_test___C10[[#This Row],[Column4]]-Table_MCTS_time_test___C10[[#This Row],[Column12]]</f>
        <v>17</v>
      </c>
      <c r="I66">
        <v>38.126971400000002</v>
      </c>
      <c r="J66">
        <v>53</v>
      </c>
      <c r="K66">
        <f>Table_MCTS_time_test___C10[[#This Row],[Column6]]-Table_MCTS_time_test___C10[[#This Row],[Column12]]</f>
        <v>18</v>
      </c>
      <c r="L66">
        <v>76.121607900000001</v>
      </c>
      <c r="M66">
        <v>49</v>
      </c>
      <c r="N66">
        <f>Table_MCTS_time_test___C10[[#This Row],[Column8]]-Table_MCTS_time_test___C10[[#This Row],[Column12]]</f>
        <v>14</v>
      </c>
      <c r="O66">
        <v>175.08048049999999</v>
      </c>
      <c r="P66">
        <v>52</v>
      </c>
      <c r="Q66">
        <f>Table_MCTS_time_test___C10[[#This Row],[Column10]]-Table_MCTS_time_test___C10[[#This Row],[Column12]]</f>
        <v>17</v>
      </c>
      <c r="R66">
        <v>380.11328559999998</v>
      </c>
    </row>
    <row r="67" spans="1:18" x14ac:dyDescent="0.25">
      <c r="A67" t="s">
        <v>76</v>
      </c>
      <c r="B67">
        <v>2500</v>
      </c>
      <c r="C67">
        <v>35</v>
      </c>
      <c r="D67">
        <v>67</v>
      </c>
      <c r="E67">
        <f>Table_MCTS_time_test___C10[[#This Row],[Column2]]-Table_MCTS_time_test___C10[[#This Row],[Column12]]</f>
        <v>32</v>
      </c>
      <c r="F67">
        <v>20.743206799999999</v>
      </c>
      <c r="G67">
        <v>58</v>
      </c>
      <c r="H67">
        <f>Table_MCTS_time_test___C10[[#This Row],[Column4]]-Table_MCTS_time_test___C10[[#This Row],[Column12]]</f>
        <v>23</v>
      </c>
      <c r="I67">
        <v>38.109507700000002</v>
      </c>
      <c r="J67">
        <v>57</v>
      </c>
      <c r="K67">
        <f>Table_MCTS_time_test___C10[[#This Row],[Column6]]-Table_MCTS_time_test___C10[[#This Row],[Column12]]</f>
        <v>22</v>
      </c>
      <c r="L67">
        <v>74.177645200000001</v>
      </c>
      <c r="M67">
        <v>68</v>
      </c>
      <c r="N67">
        <f>Table_MCTS_time_test___C10[[#This Row],[Column8]]-Table_MCTS_time_test___C10[[#This Row],[Column12]]</f>
        <v>33</v>
      </c>
      <c r="O67">
        <v>180.10938519999999</v>
      </c>
      <c r="P67">
        <v>63</v>
      </c>
      <c r="Q67">
        <f>Table_MCTS_time_test___C10[[#This Row],[Column10]]-Table_MCTS_time_test___C10[[#This Row],[Column12]]</f>
        <v>28</v>
      </c>
      <c r="R67">
        <v>360.16107019999998</v>
      </c>
    </row>
    <row r="68" spans="1:18" x14ac:dyDescent="0.25">
      <c r="A68" t="s">
        <v>77</v>
      </c>
      <c r="B68">
        <v>2500</v>
      </c>
      <c r="C68">
        <v>35</v>
      </c>
      <c r="D68">
        <v>65</v>
      </c>
      <c r="E68">
        <f>Table_MCTS_time_test___C10[[#This Row],[Column2]]-Table_MCTS_time_test___C10[[#This Row],[Column12]]</f>
        <v>30</v>
      </c>
      <c r="F68">
        <v>19.739463799999999</v>
      </c>
      <c r="G68">
        <v>80</v>
      </c>
      <c r="H68">
        <f>Table_MCTS_time_test___C10[[#This Row],[Column4]]-Table_MCTS_time_test___C10[[#This Row],[Column12]]</f>
        <v>45</v>
      </c>
      <c r="I68">
        <v>45.223763699999999</v>
      </c>
      <c r="J68">
        <v>75</v>
      </c>
      <c r="K68">
        <f>Table_MCTS_time_test___C10[[#This Row],[Column6]]-Table_MCTS_time_test___C10[[#This Row],[Column12]]</f>
        <v>40</v>
      </c>
      <c r="L68">
        <v>76.105659299999999</v>
      </c>
      <c r="M68">
        <v>81</v>
      </c>
      <c r="N68">
        <f>Table_MCTS_time_test___C10[[#This Row],[Column8]]-Table_MCTS_time_test___C10[[#This Row],[Column12]]</f>
        <v>46</v>
      </c>
      <c r="O68">
        <v>170.0981568</v>
      </c>
      <c r="P68">
        <v>81</v>
      </c>
      <c r="Q68">
        <f>Table_MCTS_time_test___C10[[#This Row],[Column10]]-Table_MCTS_time_test___C10[[#This Row],[Column12]]</f>
        <v>46</v>
      </c>
      <c r="R68">
        <v>340.0810189</v>
      </c>
    </row>
    <row r="69" spans="1:18" x14ac:dyDescent="0.25">
      <c r="A69" t="s">
        <v>78</v>
      </c>
      <c r="B69">
        <v>2500</v>
      </c>
      <c r="C69">
        <v>35</v>
      </c>
      <c r="D69">
        <v>68</v>
      </c>
      <c r="E69">
        <f>Table_MCTS_time_test___C10[[#This Row],[Column2]]-Table_MCTS_time_test___C10[[#This Row],[Column12]]</f>
        <v>33</v>
      </c>
      <c r="F69">
        <v>26.138898000000001</v>
      </c>
      <c r="G69">
        <v>72</v>
      </c>
      <c r="H69">
        <f>Table_MCTS_time_test___C10[[#This Row],[Column4]]-Table_MCTS_time_test___C10[[#This Row],[Column12]]</f>
        <v>37</v>
      </c>
      <c r="I69">
        <v>39.265763999999997</v>
      </c>
      <c r="J69">
        <v>75</v>
      </c>
      <c r="K69">
        <f>Table_MCTS_time_test___C10[[#This Row],[Column6]]-Table_MCTS_time_test___C10[[#This Row],[Column12]]</f>
        <v>40</v>
      </c>
      <c r="L69">
        <v>82.263761299999999</v>
      </c>
      <c r="M69">
        <v>71</v>
      </c>
      <c r="N69">
        <f>Table_MCTS_time_test___C10[[#This Row],[Column8]]-Table_MCTS_time_test___C10[[#This Row],[Column12]]</f>
        <v>36</v>
      </c>
      <c r="O69">
        <v>190.19686179999999</v>
      </c>
      <c r="P69">
        <v>59</v>
      </c>
      <c r="Q69">
        <f>Table_MCTS_time_test___C10[[#This Row],[Column10]]-Table_MCTS_time_test___C10[[#This Row],[Column12]]</f>
        <v>24</v>
      </c>
      <c r="R69">
        <v>400.22826529999998</v>
      </c>
    </row>
    <row r="70" spans="1:18" x14ac:dyDescent="0.25">
      <c r="A70" t="s">
        <v>79</v>
      </c>
      <c r="B70">
        <v>2500</v>
      </c>
      <c r="C70">
        <v>35</v>
      </c>
      <c r="D70">
        <v>59</v>
      </c>
      <c r="E70">
        <f>Table_MCTS_time_test___C10[[#This Row],[Column2]]-Table_MCTS_time_test___C10[[#This Row],[Column12]]</f>
        <v>24</v>
      </c>
      <c r="F70">
        <v>22.279189500000001</v>
      </c>
      <c r="G70">
        <v>57</v>
      </c>
      <c r="H70">
        <f>Table_MCTS_time_test___C10[[#This Row],[Column4]]-Table_MCTS_time_test___C10[[#This Row],[Column12]]</f>
        <v>22</v>
      </c>
      <c r="I70">
        <v>39.172242900000001</v>
      </c>
      <c r="J70">
        <v>61</v>
      </c>
      <c r="K70">
        <f>Table_MCTS_time_test___C10[[#This Row],[Column6]]-Table_MCTS_time_test___C10[[#This Row],[Column12]]</f>
        <v>26</v>
      </c>
      <c r="L70">
        <v>88.612250099999997</v>
      </c>
      <c r="M70">
        <v>52</v>
      </c>
      <c r="N70">
        <f>Table_MCTS_time_test___C10[[#This Row],[Column8]]-Table_MCTS_time_test___C10[[#This Row],[Column12]]</f>
        <v>17</v>
      </c>
      <c r="O70">
        <v>175.09794640000001</v>
      </c>
      <c r="P70">
        <v>52</v>
      </c>
      <c r="Q70">
        <f>Table_MCTS_time_test___C10[[#This Row],[Column10]]-Table_MCTS_time_test___C10[[#This Row],[Column12]]</f>
        <v>17</v>
      </c>
      <c r="R70">
        <v>350.0999668</v>
      </c>
    </row>
    <row r="71" spans="1:18" x14ac:dyDescent="0.25">
      <c r="A71" t="s">
        <v>80</v>
      </c>
      <c r="B71">
        <v>2500</v>
      </c>
      <c r="C71">
        <v>35</v>
      </c>
      <c r="D71">
        <v>70</v>
      </c>
      <c r="E71">
        <f>Table_MCTS_time_test___C10[[#This Row],[Column2]]-Table_MCTS_time_test___C10[[#This Row],[Column12]]</f>
        <v>35</v>
      </c>
      <c r="F71">
        <v>26.3874505</v>
      </c>
      <c r="G71">
        <v>63</v>
      </c>
      <c r="H71">
        <f>Table_MCTS_time_test___C10[[#This Row],[Column4]]-Table_MCTS_time_test___C10[[#This Row],[Column12]]</f>
        <v>28</v>
      </c>
      <c r="I71">
        <v>40.267910700000002</v>
      </c>
      <c r="J71">
        <v>58</v>
      </c>
      <c r="K71">
        <f>Table_MCTS_time_test___C10[[#This Row],[Column6]]-Table_MCTS_time_test___C10[[#This Row],[Column12]]</f>
        <v>23</v>
      </c>
      <c r="L71">
        <v>70.219618299999993</v>
      </c>
      <c r="M71">
        <v>60</v>
      </c>
      <c r="N71">
        <f>Table_MCTS_time_test___C10[[#This Row],[Column8]]-Table_MCTS_time_test___C10[[#This Row],[Column12]]</f>
        <v>25</v>
      </c>
      <c r="O71">
        <v>185.11768549999999</v>
      </c>
      <c r="P71">
        <v>61</v>
      </c>
      <c r="Q71">
        <f>Table_MCTS_time_test___C10[[#This Row],[Column10]]-Table_MCTS_time_test___C10[[#This Row],[Column12]]</f>
        <v>26</v>
      </c>
      <c r="R71">
        <v>380.10779710000003</v>
      </c>
    </row>
    <row r="72" spans="1:18" x14ac:dyDescent="0.25">
      <c r="A72" t="s">
        <v>81</v>
      </c>
      <c r="B72">
        <v>2500</v>
      </c>
      <c r="C72">
        <v>35</v>
      </c>
      <c r="D72">
        <v>81</v>
      </c>
      <c r="E72">
        <f>Table_MCTS_time_test___C10[[#This Row],[Column2]]-Table_MCTS_time_test___C10[[#This Row],[Column12]]</f>
        <v>46</v>
      </c>
      <c r="F72">
        <v>32.404294299999997</v>
      </c>
      <c r="G72">
        <v>85</v>
      </c>
      <c r="H72">
        <f>Table_MCTS_time_test___C10[[#This Row],[Column4]]-Table_MCTS_time_test___C10[[#This Row],[Column12]]</f>
        <v>50</v>
      </c>
      <c r="I72">
        <v>58.294628899999999</v>
      </c>
      <c r="J72">
        <v>77</v>
      </c>
      <c r="K72">
        <f>Table_MCTS_time_test___C10[[#This Row],[Column6]]-Table_MCTS_time_test___C10[[#This Row],[Column12]]</f>
        <v>42</v>
      </c>
      <c r="L72">
        <v>96.736732399999994</v>
      </c>
      <c r="M72">
        <v>79</v>
      </c>
      <c r="N72">
        <f>Table_MCTS_time_test___C10[[#This Row],[Column8]]-Table_MCTS_time_test___C10[[#This Row],[Column12]]</f>
        <v>44</v>
      </c>
      <c r="O72">
        <v>251.06557670000001</v>
      </c>
      <c r="P72">
        <v>68</v>
      </c>
      <c r="Q72">
        <f>Table_MCTS_time_test___C10[[#This Row],[Column10]]-Table_MCTS_time_test___C10[[#This Row],[Column12]]</f>
        <v>33</v>
      </c>
      <c r="R72">
        <v>390.43056259999997</v>
      </c>
    </row>
    <row r="73" spans="1:18" x14ac:dyDescent="0.25">
      <c r="A73" t="s">
        <v>82</v>
      </c>
      <c r="B73">
        <v>2500</v>
      </c>
      <c r="C73">
        <v>35</v>
      </c>
      <c r="D73">
        <v>99</v>
      </c>
      <c r="E73">
        <f>Table_MCTS_time_test___C10[[#This Row],[Column2]]-Table_MCTS_time_test___C10[[#This Row],[Column12]]</f>
        <v>64</v>
      </c>
      <c r="F73">
        <v>30.279181000000001</v>
      </c>
      <c r="G73">
        <v>94</v>
      </c>
      <c r="H73">
        <f>Table_MCTS_time_test___C10[[#This Row],[Column4]]-Table_MCTS_time_test___C10[[#This Row],[Column12]]</f>
        <v>59</v>
      </c>
      <c r="I73">
        <v>54.7344048</v>
      </c>
      <c r="J73">
        <v>93</v>
      </c>
      <c r="K73">
        <f>Table_MCTS_time_test___C10[[#This Row],[Column6]]-Table_MCTS_time_test___C10[[#This Row],[Column12]]</f>
        <v>58</v>
      </c>
      <c r="L73">
        <v>91.413447399999995</v>
      </c>
      <c r="M73">
        <v>97</v>
      </c>
      <c r="N73">
        <f>Table_MCTS_time_test___C10[[#This Row],[Column8]]-Table_MCTS_time_test___C10[[#This Row],[Column12]]</f>
        <v>62</v>
      </c>
      <c r="O73">
        <v>251.53701749999999</v>
      </c>
      <c r="P73">
        <v>86</v>
      </c>
      <c r="Q73">
        <f>Table_MCTS_time_test___C10[[#This Row],[Column10]]-Table_MCTS_time_test___C10[[#This Row],[Column12]]</f>
        <v>51</v>
      </c>
      <c r="R73">
        <v>440.36666389999999</v>
      </c>
    </row>
    <row r="74" spans="1:18" x14ac:dyDescent="0.25">
      <c r="A74" t="s">
        <v>83</v>
      </c>
      <c r="B74">
        <v>2500</v>
      </c>
      <c r="C74">
        <v>35</v>
      </c>
      <c r="D74">
        <v>110</v>
      </c>
      <c r="E74">
        <f>Table_MCTS_time_test___C10[[#This Row],[Column2]]-Table_MCTS_time_test___C10[[#This Row],[Column12]]</f>
        <v>75</v>
      </c>
      <c r="F74">
        <v>30.6581224</v>
      </c>
      <c r="G74">
        <v>75</v>
      </c>
      <c r="H74">
        <f>Table_MCTS_time_test___C10[[#This Row],[Column4]]-Table_MCTS_time_test___C10[[#This Row],[Column12]]</f>
        <v>40</v>
      </c>
      <c r="I74">
        <v>45.364885299999997</v>
      </c>
      <c r="J74">
        <v>83</v>
      </c>
      <c r="K74">
        <f>Table_MCTS_time_test___C10[[#This Row],[Column6]]-Table_MCTS_time_test___C10[[#This Row],[Column12]]</f>
        <v>48</v>
      </c>
      <c r="L74">
        <v>108.31161849999999</v>
      </c>
      <c r="M74">
        <v>73</v>
      </c>
      <c r="N74">
        <f>Table_MCTS_time_test___C10[[#This Row],[Column8]]-Table_MCTS_time_test___C10[[#This Row],[Column12]]</f>
        <v>38</v>
      </c>
      <c r="O74">
        <v>206.11762300000001</v>
      </c>
      <c r="P74">
        <v>70</v>
      </c>
      <c r="Q74">
        <f>Table_MCTS_time_test___C10[[#This Row],[Column10]]-Table_MCTS_time_test___C10[[#This Row],[Column12]]</f>
        <v>35</v>
      </c>
      <c r="R74">
        <v>380.17716080000002</v>
      </c>
    </row>
    <row r="75" spans="1:18" x14ac:dyDescent="0.25">
      <c r="A75" t="s">
        <v>84</v>
      </c>
      <c r="B75">
        <v>2500</v>
      </c>
      <c r="C75">
        <v>35</v>
      </c>
      <c r="D75">
        <v>84</v>
      </c>
      <c r="E75">
        <f>Table_MCTS_time_test___C10[[#This Row],[Column2]]-Table_MCTS_time_test___C10[[#This Row],[Column12]]</f>
        <v>49</v>
      </c>
      <c r="F75">
        <v>22.368391500000001</v>
      </c>
      <c r="G75">
        <v>80</v>
      </c>
      <c r="H75">
        <f>Table_MCTS_time_test___C10[[#This Row],[Column4]]-Table_MCTS_time_test___C10[[#This Row],[Column12]]</f>
        <v>45</v>
      </c>
      <c r="I75">
        <v>37.829401900000001</v>
      </c>
      <c r="J75">
        <v>81</v>
      </c>
      <c r="K75">
        <f>Table_MCTS_time_test___C10[[#This Row],[Column6]]-Table_MCTS_time_test___C10[[#This Row],[Column12]]</f>
        <v>46</v>
      </c>
      <c r="L75">
        <v>76.450258599999998</v>
      </c>
      <c r="M75">
        <v>79</v>
      </c>
      <c r="N75">
        <f>Table_MCTS_time_test___C10[[#This Row],[Column8]]-Table_MCTS_time_test___C10[[#This Row],[Column12]]</f>
        <v>44</v>
      </c>
      <c r="O75">
        <v>180.15567110000001</v>
      </c>
      <c r="P75">
        <v>79</v>
      </c>
      <c r="Q75">
        <f>Table_MCTS_time_test___C10[[#This Row],[Column10]]-Table_MCTS_time_test___C10[[#This Row],[Column12]]</f>
        <v>44</v>
      </c>
      <c r="R75">
        <v>360.15096290000002</v>
      </c>
    </row>
    <row r="76" spans="1:18" x14ac:dyDescent="0.25">
      <c r="A76" t="s">
        <v>85</v>
      </c>
      <c r="B76">
        <v>2500</v>
      </c>
      <c r="C76">
        <v>35</v>
      </c>
      <c r="D76">
        <v>90</v>
      </c>
      <c r="E76">
        <f>Table_MCTS_time_test___C10[[#This Row],[Column2]]-Table_MCTS_time_test___C10[[#This Row],[Column12]]</f>
        <v>55</v>
      </c>
      <c r="F76">
        <v>25.0704934</v>
      </c>
      <c r="G76">
        <v>96</v>
      </c>
      <c r="H76">
        <f>Table_MCTS_time_test___C10[[#This Row],[Column4]]-Table_MCTS_time_test___C10[[#This Row],[Column12]]</f>
        <v>61</v>
      </c>
      <c r="I76">
        <v>48.498694100000002</v>
      </c>
      <c r="J76">
        <v>90</v>
      </c>
      <c r="K76">
        <f>Table_MCTS_time_test___C10[[#This Row],[Column6]]-Table_MCTS_time_test___C10[[#This Row],[Column12]]</f>
        <v>55</v>
      </c>
      <c r="L76">
        <v>83.378365299999999</v>
      </c>
      <c r="M76">
        <v>83</v>
      </c>
      <c r="N76">
        <f>Table_MCTS_time_test___C10[[#This Row],[Column8]]-Table_MCTS_time_test___C10[[#This Row],[Column12]]</f>
        <v>48</v>
      </c>
      <c r="O76">
        <v>200.60816320000001</v>
      </c>
      <c r="P76">
        <v>89</v>
      </c>
      <c r="Q76">
        <f>Table_MCTS_time_test___C10[[#This Row],[Column10]]-Table_MCTS_time_test___C10[[#This Row],[Column12]]</f>
        <v>54</v>
      </c>
      <c r="R76">
        <v>462.32398920000003</v>
      </c>
    </row>
    <row r="77" spans="1:18" x14ac:dyDescent="0.25">
      <c r="A77" t="s">
        <v>86</v>
      </c>
      <c r="B77">
        <v>3000</v>
      </c>
      <c r="C77">
        <v>35</v>
      </c>
      <c r="D77">
        <v>55</v>
      </c>
      <c r="E77">
        <f>Table_MCTS_time_test___C10[[#This Row],[Column2]]-Table_MCTS_time_test___C10[[#This Row],[Column12]]</f>
        <v>20</v>
      </c>
      <c r="F77">
        <v>20.864602099999999</v>
      </c>
      <c r="G77">
        <v>54</v>
      </c>
      <c r="H77">
        <f>Table_MCTS_time_test___C10[[#This Row],[Column4]]-Table_MCTS_time_test___C10[[#This Row],[Column12]]</f>
        <v>19</v>
      </c>
      <c r="I77">
        <v>40.291751099999999</v>
      </c>
      <c r="J77">
        <v>55</v>
      </c>
      <c r="K77">
        <f>Table_MCTS_time_test___C10[[#This Row],[Column6]]-Table_MCTS_time_test___C10[[#This Row],[Column12]]</f>
        <v>20</v>
      </c>
      <c r="L77">
        <v>82.270910200000003</v>
      </c>
      <c r="M77">
        <v>53</v>
      </c>
      <c r="N77">
        <f>Table_MCTS_time_test___C10[[#This Row],[Column8]]-Table_MCTS_time_test___C10[[#This Row],[Column12]]</f>
        <v>18</v>
      </c>
      <c r="O77">
        <v>195.19400809999999</v>
      </c>
      <c r="P77">
        <v>50</v>
      </c>
      <c r="Q77">
        <f>Table_MCTS_time_test___C10[[#This Row],[Column10]]-Table_MCTS_time_test___C10[[#This Row],[Column12]]</f>
        <v>15</v>
      </c>
      <c r="R77">
        <v>360.09262050000001</v>
      </c>
    </row>
    <row r="78" spans="1:18" x14ac:dyDescent="0.25">
      <c r="A78" t="s">
        <v>87</v>
      </c>
      <c r="B78">
        <v>3000</v>
      </c>
      <c r="C78">
        <v>35</v>
      </c>
      <c r="D78">
        <v>67</v>
      </c>
      <c r="E78">
        <f>Table_MCTS_time_test___C10[[#This Row],[Column2]]-Table_MCTS_time_test___C10[[#This Row],[Column12]]</f>
        <v>32</v>
      </c>
      <c r="F78">
        <v>18.685775599999999</v>
      </c>
      <c r="G78">
        <v>61</v>
      </c>
      <c r="H78">
        <f>Table_MCTS_time_test___C10[[#This Row],[Column4]]-Table_MCTS_time_test___C10[[#This Row],[Column12]]</f>
        <v>26</v>
      </c>
      <c r="I78">
        <v>38.098136599999997</v>
      </c>
      <c r="J78">
        <v>58</v>
      </c>
      <c r="K78">
        <f>Table_MCTS_time_test___C10[[#This Row],[Column6]]-Table_MCTS_time_test___C10[[#This Row],[Column12]]</f>
        <v>23</v>
      </c>
      <c r="L78">
        <v>70.0765545</v>
      </c>
      <c r="M78">
        <v>59</v>
      </c>
      <c r="N78">
        <f>Table_MCTS_time_test___C10[[#This Row],[Column8]]-Table_MCTS_time_test___C10[[#This Row],[Column12]]</f>
        <v>24</v>
      </c>
      <c r="O78">
        <v>180.082583</v>
      </c>
      <c r="P78">
        <v>59</v>
      </c>
      <c r="Q78">
        <f>Table_MCTS_time_test___C10[[#This Row],[Column10]]-Table_MCTS_time_test___C10[[#This Row],[Column12]]</f>
        <v>24</v>
      </c>
      <c r="R78">
        <v>360.12700139999998</v>
      </c>
    </row>
    <row r="79" spans="1:18" x14ac:dyDescent="0.25">
      <c r="A79" t="s">
        <v>88</v>
      </c>
      <c r="B79">
        <v>3000</v>
      </c>
      <c r="C79">
        <v>35</v>
      </c>
      <c r="D79">
        <v>65</v>
      </c>
      <c r="E79">
        <f>Table_MCTS_time_test___C10[[#This Row],[Column2]]-Table_MCTS_time_test___C10[[#This Row],[Column12]]</f>
        <v>30</v>
      </c>
      <c r="F79">
        <v>26.482422499999998</v>
      </c>
      <c r="G79">
        <v>60</v>
      </c>
      <c r="H79">
        <f>Table_MCTS_time_test___C10[[#This Row],[Column4]]-Table_MCTS_time_test___C10[[#This Row],[Column12]]</f>
        <v>25</v>
      </c>
      <c r="I79">
        <v>41.307425799999997</v>
      </c>
      <c r="J79">
        <v>56</v>
      </c>
      <c r="K79">
        <f>Table_MCTS_time_test___C10[[#This Row],[Column6]]-Table_MCTS_time_test___C10[[#This Row],[Column12]]</f>
        <v>21</v>
      </c>
      <c r="L79">
        <v>74.286007600000005</v>
      </c>
      <c r="M79">
        <v>57</v>
      </c>
      <c r="N79">
        <f>Table_MCTS_time_test___C10[[#This Row],[Column8]]-Table_MCTS_time_test___C10[[#This Row],[Column12]]</f>
        <v>22</v>
      </c>
      <c r="O79">
        <v>190.17727740000001</v>
      </c>
      <c r="P79">
        <v>58</v>
      </c>
      <c r="Q79">
        <f>Table_MCTS_time_test___C10[[#This Row],[Column10]]-Table_MCTS_time_test___C10[[#This Row],[Column12]]</f>
        <v>23</v>
      </c>
      <c r="R79">
        <v>390.17318690000002</v>
      </c>
    </row>
    <row r="80" spans="1:18" x14ac:dyDescent="0.25">
      <c r="A80" t="s">
        <v>89</v>
      </c>
      <c r="B80">
        <v>3000</v>
      </c>
      <c r="C80">
        <v>35</v>
      </c>
      <c r="D80">
        <v>53</v>
      </c>
      <c r="E80">
        <f>Table_MCTS_time_test___C10[[#This Row],[Column2]]-Table_MCTS_time_test___C10[[#This Row],[Column12]]</f>
        <v>18</v>
      </c>
      <c r="F80">
        <v>22.1909913</v>
      </c>
      <c r="G80">
        <v>59</v>
      </c>
      <c r="H80">
        <f>Table_MCTS_time_test___C10[[#This Row],[Column4]]-Table_MCTS_time_test___C10[[#This Row],[Column12]]</f>
        <v>24</v>
      </c>
      <c r="I80">
        <v>40.325873199999997</v>
      </c>
      <c r="J80">
        <v>58</v>
      </c>
      <c r="K80">
        <f>Table_MCTS_time_test___C10[[#This Row],[Column6]]-Table_MCTS_time_test___C10[[#This Row],[Column12]]</f>
        <v>23</v>
      </c>
      <c r="L80">
        <v>78.290906199999995</v>
      </c>
      <c r="M80">
        <v>56</v>
      </c>
      <c r="N80">
        <f>Table_MCTS_time_test___C10[[#This Row],[Column8]]-Table_MCTS_time_test___C10[[#This Row],[Column12]]</f>
        <v>21</v>
      </c>
      <c r="O80">
        <v>185.13967579999999</v>
      </c>
      <c r="P80">
        <v>54</v>
      </c>
      <c r="Q80">
        <f>Table_MCTS_time_test___C10[[#This Row],[Column10]]-Table_MCTS_time_test___C10[[#This Row],[Column12]]</f>
        <v>19</v>
      </c>
      <c r="R80">
        <v>350.07282240000001</v>
      </c>
    </row>
    <row r="81" spans="1:18" x14ac:dyDescent="0.25">
      <c r="A81" t="s">
        <v>90</v>
      </c>
      <c r="B81">
        <v>3000</v>
      </c>
      <c r="C81">
        <v>35</v>
      </c>
      <c r="D81">
        <v>66</v>
      </c>
      <c r="E81">
        <f>Table_MCTS_time_test___C10[[#This Row],[Column2]]-Table_MCTS_time_test___C10[[#This Row],[Column12]]</f>
        <v>31</v>
      </c>
      <c r="F81">
        <v>19.639230699999999</v>
      </c>
      <c r="G81">
        <v>70</v>
      </c>
      <c r="H81">
        <f>Table_MCTS_time_test___C10[[#This Row],[Column4]]-Table_MCTS_time_test___C10[[#This Row],[Column12]]</f>
        <v>35</v>
      </c>
      <c r="I81">
        <v>40.139605600000003</v>
      </c>
      <c r="J81">
        <v>71</v>
      </c>
      <c r="K81">
        <f>Table_MCTS_time_test___C10[[#This Row],[Column6]]-Table_MCTS_time_test___C10[[#This Row],[Column12]]</f>
        <v>36</v>
      </c>
      <c r="L81">
        <v>82.173949800000003</v>
      </c>
      <c r="M81">
        <v>70</v>
      </c>
      <c r="N81">
        <f>Table_MCTS_time_test___C10[[#This Row],[Column8]]-Table_MCTS_time_test___C10[[#This Row],[Column12]]</f>
        <v>35</v>
      </c>
      <c r="O81">
        <v>200.18725019999999</v>
      </c>
      <c r="P81">
        <v>64</v>
      </c>
      <c r="Q81">
        <f>Table_MCTS_time_test___C10[[#This Row],[Column10]]-Table_MCTS_time_test___C10[[#This Row],[Column12]]</f>
        <v>29</v>
      </c>
      <c r="R81">
        <v>340.18472409999998</v>
      </c>
    </row>
    <row r="82" spans="1:18" x14ac:dyDescent="0.25">
      <c r="A82" t="s">
        <v>91</v>
      </c>
      <c r="B82">
        <v>3000</v>
      </c>
      <c r="C82">
        <v>35</v>
      </c>
      <c r="D82">
        <v>80</v>
      </c>
      <c r="E82">
        <f>Table_MCTS_time_test___C10[[#This Row],[Column2]]-Table_MCTS_time_test___C10[[#This Row],[Column12]]</f>
        <v>45</v>
      </c>
      <c r="F82">
        <v>24.800248700000001</v>
      </c>
      <c r="G82">
        <v>60</v>
      </c>
      <c r="H82">
        <f>Table_MCTS_time_test___C10[[#This Row],[Column4]]-Table_MCTS_time_test___C10[[#This Row],[Column12]]</f>
        <v>25</v>
      </c>
      <c r="I82">
        <v>38.161566499999999</v>
      </c>
      <c r="J82">
        <v>64</v>
      </c>
      <c r="K82">
        <f>Table_MCTS_time_test___C10[[#This Row],[Column6]]-Table_MCTS_time_test___C10[[#This Row],[Column12]]</f>
        <v>29</v>
      </c>
      <c r="L82">
        <v>84.223592400000001</v>
      </c>
      <c r="M82">
        <v>61</v>
      </c>
      <c r="N82">
        <f>Table_MCTS_time_test___C10[[#This Row],[Column8]]-Table_MCTS_time_test___C10[[#This Row],[Column12]]</f>
        <v>26</v>
      </c>
      <c r="O82">
        <v>195.20922580000001</v>
      </c>
      <c r="P82">
        <v>61</v>
      </c>
      <c r="Q82">
        <f>Table_MCTS_time_test___C10[[#This Row],[Column10]]-Table_MCTS_time_test___C10[[#This Row],[Column12]]</f>
        <v>26</v>
      </c>
      <c r="R82">
        <v>390.10339310000001</v>
      </c>
    </row>
    <row r="83" spans="1:18" x14ac:dyDescent="0.25">
      <c r="A83" t="s">
        <v>92</v>
      </c>
      <c r="B83">
        <v>3000</v>
      </c>
      <c r="C83">
        <v>35</v>
      </c>
      <c r="D83">
        <v>60</v>
      </c>
      <c r="E83">
        <f>Table_MCTS_time_test___C10[[#This Row],[Column2]]-Table_MCTS_time_test___C10[[#This Row],[Column12]]</f>
        <v>25</v>
      </c>
      <c r="F83">
        <v>22.939534600000002</v>
      </c>
      <c r="G83">
        <v>60</v>
      </c>
      <c r="H83">
        <f>Table_MCTS_time_test___C10[[#This Row],[Column4]]-Table_MCTS_time_test___C10[[#This Row],[Column12]]</f>
        <v>25</v>
      </c>
      <c r="I83">
        <v>39.145961499999999</v>
      </c>
      <c r="J83">
        <v>60</v>
      </c>
      <c r="K83">
        <f>Table_MCTS_time_test___C10[[#This Row],[Column6]]-Table_MCTS_time_test___C10[[#This Row],[Column12]]</f>
        <v>25</v>
      </c>
      <c r="L83">
        <v>78.190697799999995</v>
      </c>
      <c r="M83">
        <v>58</v>
      </c>
      <c r="N83">
        <f>Table_MCTS_time_test___C10[[#This Row],[Column8]]-Table_MCTS_time_test___C10[[#This Row],[Column12]]</f>
        <v>23</v>
      </c>
      <c r="O83">
        <v>185.1912973</v>
      </c>
      <c r="P83">
        <v>59</v>
      </c>
      <c r="Q83">
        <f>Table_MCTS_time_test___C10[[#This Row],[Column10]]-Table_MCTS_time_test___C10[[#This Row],[Column12]]</f>
        <v>24</v>
      </c>
      <c r="R83">
        <v>380.1383366</v>
      </c>
    </row>
    <row r="84" spans="1:18" x14ac:dyDescent="0.25">
      <c r="A84" t="s">
        <v>93</v>
      </c>
      <c r="B84">
        <v>3000</v>
      </c>
      <c r="C84">
        <v>35</v>
      </c>
      <c r="D84">
        <v>82</v>
      </c>
      <c r="E84">
        <f>Table_MCTS_time_test___C10[[#This Row],[Column2]]-Table_MCTS_time_test___C10[[#This Row],[Column12]]</f>
        <v>47</v>
      </c>
      <c r="F84">
        <v>27.571264599999999</v>
      </c>
      <c r="G84">
        <v>89</v>
      </c>
      <c r="H84">
        <f>Table_MCTS_time_test___C10[[#This Row],[Column4]]-Table_MCTS_time_test___C10[[#This Row],[Column12]]</f>
        <v>54</v>
      </c>
      <c r="I84">
        <v>64.2634513</v>
      </c>
      <c r="J84">
        <v>81</v>
      </c>
      <c r="K84">
        <f>Table_MCTS_time_test___C10[[#This Row],[Column6]]-Table_MCTS_time_test___C10[[#This Row],[Column12]]</f>
        <v>46</v>
      </c>
      <c r="L84">
        <v>108.933581</v>
      </c>
      <c r="M84">
        <v>73</v>
      </c>
      <c r="N84">
        <f>Table_MCTS_time_test___C10[[#This Row],[Column8]]-Table_MCTS_time_test___C10[[#This Row],[Column12]]</f>
        <v>38</v>
      </c>
      <c r="O84">
        <v>235.71845200000001</v>
      </c>
      <c r="P84">
        <v>76</v>
      </c>
      <c r="Q84">
        <f>Table_MCTS_time_test___C10[[#This Row],[Column10]]-Table_MCTS_time_test___C10[[#This Row],[Column12]]</f>
        <v>41</v>
      </c>
      <c r="R84">
        <v>400.35247579999998</v>
      </c>
    </row>
    <row r="85" spans="1:18" x14ac:dyDescent="0.25">
      <c r="A85" t="s">
        <v>94</v>
      </c>
      <c r="B85">
        <v>3000</v>
      </c>
      <c r="C85">
        <v>35</v>
      </c>
      <c r="D85">
        <v>62</v>
      </c>
      <c r="E85">
        <f>Table_MCTS_time_test___C10[[#This Row],[Column2]]-Table_MCTS_time_test___C10[[#This Row],[Column12]]</f>
        <v>27</v>
      </c>
      <c r="F85">
        <v>21.3387812</v>
      </c>
      <c r="G85">
        <v>62</v>
      </c>
      <c r="H85">
        <f>Table_MCTS_time_test___C10[[#This Row],[Column4]]-Table_MCTS_time_test___C10[[#This Row],[Column12]]</f>
        <v>27</v>
      </c>
      <c r="I85">
        <v>42.342631099999998</v>
      </c>
      <c r="J85">
        <v>57</v>
      </c>
      <c r="K85">
        <f>Table_MCTS_time_test___C10[[#This Row],[Column6]]-Table_MCTS_time_test___C10[[#This Row],[Column12]]</f>
        <v>22</v>
      </c>
      <c r="L85">
        <v>74.153085500000003</v>
      </c>
      <c r="M85">
        <v>56</v>
      </c>
      <c r="N85">
        <f>Table_MCTS_time_test___C10[[#This Row],[Column8]]-Table_MCTS_time_test___C10[[#This Row],[Column12]]</f>
        <v>21</v>
      </c>
      <c r="O85">
        <v>180.14450830000001</v>
      </c>
      <c r="P85">
        <v>59</v>
      </c>
      <c r="Q85">
        <f>Table_MCTS_time_test___C10[[#This Row],[Column10]]-Table_MCTS_time_test___C10[[#This Row],[Column12]]</f>
        <v>24</v>
      </c>
      <c r="R85">
        <v>390.12160490000002</v>
      </c>
    </row>
    <row r="86" spans="1:18" x14ac:dyDescent="0.25">
      <c r="A86" t="s">
        <v>95</v>
      </c>
      <c r="B86">
        <v>3000</v>
      </c>
      <c r="C86">
        <v>35</v>
      </c>
      <c r="D86">
        <v>65</v>
      </c>
      <c r="E86">
        <f>Table_MCTS_time_test___C10[[#This Row],[Column2]]-Table_MCTS_time_test___C10[[#This Row],[Column12]]</f>
        <v>30</v>
      </c>
      <c r="F86">
        <v>19.633773900000001</v>
      </c>
      <c r="G86">
        <v>62</v>
      </c>
      <c r="H86">
        <f>Table_MCTS_time_test___C10[[#This Row],[Column4]]-Table_MCTS_time_test___C10[[#This Row],[Column12]]</f>
        <v>27</v>
      </c>
      <c r="I86">
        <v>38.1565546</v>
      </c>
      <c r="J86">
        <v>62</v>
      </c>
      <c r="K86">
        <f>Table_MCTS_time_test___C10[[#This Row],[Column6]]-Table_MCTS_time_test___C10[[#This Row],[Column12]]</f>
        <v>27</v>
      </c>
      <c r="L86">
        <v>74.141246499999994</v>
      </c>
      <c r="M86">
        <v>62</v>
      </c>
      <c r="N86">
        <f>Table_MCTS_time_test___C10[[#This Row],[Column8]]-Table_MCTS_time_test___C10[[#This Row],[Column12]]</f>
        <v>27</v>
      </c>
      <c r="O86">
        <v>180.08947090000001</v>
      </c>
      <c r="P86">
        <v>65</v>
      </c>
      <c r="Q86">
        <f>Table_MCTS_time_test___C10[[#This Row],[Column10]]-Table_MCTS_time_test___C10[[#This Row],[Column12]]</f>
        <v>30</v>
      </c>
      <c r="R86">
        <v>390.25034959999999</v>
      </c>
    </row>
    <row r="87" spans="1:18" x14ac:dyDescent="0.25">
      <c r="A87" t="s">
        <v>96</v>
      </c>
      <c r="B87">
        <v>3000</v>
      </c>
      <c r="C87">
        <v>35</v>
      </c>
      <c r="D87">
        <v>109</v>
      </c>
      <c r="E87">
        <f>Table_MCTS_time_test___C10[[#This Row],[Column2]]-Table_MCTS_time_test___C10[[#This Row],[Column12]]</f>
        <v>74</v>
      </c>
      <c r="F87">
        <v>25.450109699999999</v>
      </c>
      <c r="G87">
        <v>79</v>
      </c>
      <c r="H87">
        <f>Table_MCTS_time_test___C10[[#This Row],[Column4]]-Table_MCTS_time_test___C10[[#This Row],[Column12]]</f>
        <v>44</v>
      </c>
      <c r="I87">
        <v>42.470275100000002</v>
      </c>
      <c r="J87">
        <v>82</v>
      </c>
      <c r="K87">
        <f>Table_MCTS_time_test___C10[[#This Row],[Column6]]-Table_MCTS_time_test___C10[[#This Row],[Column12]]</f>
        <v>47</v>
      </c>
      <c r="L87">
        <v>84.857049500000002</v>
      </c>
      <c r="M87">
        <v>79</v>
      </c>
      <c r="N87">
        <f>Table_MCTS_time_test___C10[[#This Row],[Column8]]-Table_MCTS_time_test___C10[[#This Row],[Column12]]</f>
        <v>44</v>
      </c>
      <c r="O87">
        <v>185.3462839</v>
      </c>
      <c r="P87">
        <v>76</v>
      </c>
      <c r="Q87">
        <f>Table_MCTS_time_test___C10[[#This Row],[Column10]]-Table_MCTS_time_test___C10[[#This Row],[Column12]]</f>
        <v>41</v>
      </c>
      <c r="R87">
        <v>340.68541920000001</v>
      </c>
    </row>
    <row r="88" spans="1:18" x14ac:dyDescent="0.25">
      <c r="A88" t="s">
        <v>97</v>
      </c>
      <c r="B88">
        <v>3000</v>
      </c>
      <c r="C88">
        <v>34</v>
      </c>
      <c r="D88">
        <v>96</v>
      </c>
      <c r="E88">
        <f>Table_MCTS_time_test___C10[[#This Row],[Column2]]-Table_MCTS_time_test___C10[[#This Row],[Column12]]</f>
        <v>62</v>
      </c>
      <c r="F88">
        <v>42.5604242</v>
      </c>
      <c r="G88">
        <v>91</v>
      </c>
      <c r="H88">
        <f>Table_MCTS_time_test___C10[[#This Row],[Column4]]-Table_MCTS_time_test___C10[[#This Row],[Column12]]</f>
        <v>57</v>
      </c>
      <c r="I88">
        <v>49.358009099999997</v>
      </c>
      <c r="J88">
        <v>89</v>
      </c>
      <c r="K88">
        <f>Table_MCTS_time_test___C10[[#This Row],[Column6]]-Table_MCTS_time_test___C10[[#This Row],[Column12]]</f>
        <v>55</v>
      </c>
      <c r="L88">
        <v>101.41770030000001</v>
      </c>
      <c r="M88">
        <v>79</v>
      </c>
      <c r="N88">
        <f>Table_MCTS_time_test___C10[[#This Row],[Column8]]-Table_MCTS_time_test___C10[[#This Row],[Column12]]</f>
        <v>45</v>
      </c>
      <c r="O88">
        <v>231.9715884</v>
      </c>
      <c r="P88">
        <v>77</v>
      </c>
      <c r="Q88">
        <f>Table_MCTS_time_test___C10[[#This Row],[Column10]]-Table_MCTS_time_test___C10[[#This Row],[Column12]]</f>
        <v>43</v>
      </c>
      <c r="R88">
        <v>442.1694445</v>
      </c>
    </row>
    <row r="89" spans="1:18" x14ac:dyDescent="0.25">
      <c r="A89" t="s">
        <v>98</v>
      </c>
      <c r="B89">
        <v>3000</v>
      </c>
      <c r="C89">
        <v>35</v>
      </c>
      <c r="D89">
        <v>102</v>
      </c>
      <c r="E89">
        <f>Table_MCTS_time_test___C10[[#This Row],[Column2]]-Table_MCTS_time_test___C10[[#This Row],[Column12]]</f>
        <v>67</v>
      </c>
      <c r="F89">
        <v>31.175212800000001</v>
      </c>
      <c r="G89">
        <v>90</v>
      </c>
      <c r="H89">
        <f>Table_MCTS_time_test___C10[[#This Row],[Column4]]-Table_MCTS_time_test___C10[[#This Row],[Column12]]</f>
        <v>55</v>
      </c>
      <c r="I89">
        <v>40.510446199999997</v>
      </c>
      <c r="J89">
        <v>138</v>
      </c>
      <c r="K89">
        <f>Table_MCTS_time_test___C10[[#This Row],[Column6]]-Table_MCTS_time_test___C10[[#This Row],[Column12]]</f>
        <v>103</v>
      </c>
      <c r="L89">
        <v>149.9826544</v>
      </c>
      <c r="M89">
        <v>89</v>
      </c>
      <c r="N89">
        <f>Table_MCTS_time_test___C10[[#This Row],[Column8]]-Table_MCTS_time_test___C10[[#This Row],[Column12]]</f>
        <v>54</v>
      </c>
      <c r="O89">
        <v>190.6149911</v>
      </c>
      <c r="P89">
        <v>93</v>
      </c>
      <c r="Q89">
        <f>Table_MCTS_time_test___C10[[#This Row],[Column10]]-Table_MCTS_time_test___C10[[#This Row],[Column12]]</f>
        <v>58</v>
      </c>
      <c r="R89">
        <v>410.24557379999999</v>
      </c>
    </row>
    <row r="90" spans="1:18" x14ac:dyDescent="0.25">
      <c r="A90" t="s">
        <v>99</v>
      </c>
      <c r="B90">
        <v>3000</v>
      </c>
      <c r="C90">
        <v>35</v>
      </c>
      <c r="D90">
        <v>101</v>
      </c>
      <c r="E90">
        <f>Table_MCTS_time_test___C10[[#This Row],[Column2]]-Table_MCTS_time_test___C10[[#This Row],[Column12]]</f>
        <v>66</v>
      </c>
      <c r="F90">
        <v>22.329605099999998</v>
      </c>
      <c r="G90">
        <v>92</v>
      </c>
      <c r="H90">
        <f>Table_MCTS_time_test___C10[[#This Row],[Column4]]-Table_MCTS_time_test___C10[[#This Row],[Column12]]</f>
        <v>57</v>
      </c>
      <c r="I90">
        <v>64.408320399999994</v>
      </c>
      <c r="J90">
        <v>78</v>
      </c>
      <c r="K90">
        <f>Table_MCTS_time_test___C10[[#This Row],[Column6]]-Table_MCTS_time_test___C10[[#This Row],[Column12]]</f>
        <v>43</v>
      </c>
      <c r="L90">
        <v>100.30445210000001</v>
      </c>
      <c r="M90">
        <v>104</v>
      </c>
      <c r="N90">
        <f>Table_MCTS_time_test___C10[[#This Row],[Column8]]-Table_MCTS_time_test___C10[[#This Row],[Column12]]</f>
        <v>69</v>
      </c>
      <c r="O90">
        <v>380.34636790000002</v>
      </c>
      <c r="P90">
        <v>96</v>
      </c>
      <c r="Q90">
        <f>Table_MCTS_time_test___C10[[#This Row],[Column10]]-Table_MCTS_time_test___C10[[#This Row],[Column12]]</f>
        <v>61</v>
      </c>
      <c r="R90">
        <v>680.23004070000002</v>
      </c>
    </row>
    <row r="91" spans="1:18" x14ac:dyDescent="0.25">
      <c r="A91" t="s">
        <v>100</v>
      </c>
      <c r="B91">
        <v>3000</v>
      </c>
      <c r="C91">
        <v>35</v>
      </c>
      <c r="D91">
        <v>105</v>
      </c>
      <c r="E91">
        <f>Table_MCTS_time_test___C10[[#This Row],[Column2]]-Table_MCTS_time_test___C10[[#This Row],[Column12]]</f>
        <v>70</v>
      </c>
      <c r="F91">
        <v>40.090510899999998</v>
      </c>
      <c r="G91">
        <v>100</v>
      </c>
      <c r="H91">
        <f>Table_MCTS_time_test___C10[[#This Row],[Column4]]-Table_MCTS_time_test___C10[[#This Row],[Column12]]</f>
        <v>65</v>
      </c>
      <c r="I91">
        <v>59.546438500000001</v>
      </c>
      <c r="J91">
        <v>86</v>
      </c>
      <c r="K91">
        <f>Table_MCTS_time_test___C10[[#This Row],[Column6]]-Table_MCTS_time_test___C10[[#This Row],[Column12]]</f>
        <v>51</v>
      </c>
      <c r="L91">
        <v>104.5783338</v>
      </c>
      <c r="M91">
        <v>75</v>
      </c>
      <c r="N91">
        <f>Table_MCTS_time_test___C10[[#This Row],[Column8]]-Table_MCTS_time_test___C10[[#This Row],[Column12]]</f>
        <v>40</v>
      </c>
      <c r="O91">
        <v>235.44848999999999</v>
      </c>
      <c r="P91">
        <v>78</v>
      </c>
      <c r="Q91">
        <f>Table_MCTS_time_test___C10[[#This Row],[Column10]]-Table_MCTS_time_test___C10[[#This Row],[Column12]]</f>
        <v>43</v>
      </c>
      <c r="R91">
        <v>440.27298780000001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DB21-8350-4BAE-BAF5-DB564550FE2E}">
  <dimension ref="A1:Y91"/>
  <sheetViews>
    <sheetView zoomScaleNormal="100" workbookViewId="0">
      <selection activeCell="V14" sqref="V14:W14"/>
    </sheetView>
  </sheetViews>
  <sheetFormatPr defaultRowHeight="15" x14ac:dyDescent="0.25"/>
  <cols>
    <col min="1" max="1" width="23.7109375" bestFit="1" customWidth="1"/>
    <col min="2" max="3" width="23.7109375" customWidth="1"/>
    <col min="4" max="4" width="11.140625" bestFit="1" customWidth="1"/>
    <col min="5" max="5" width="11.140625" customWidth="1"/>
    <col min="6" max="7" width="11.140625" bestFit="1" customWidth="1"/>
    <col min="8" max="8" width="11.140625" customWidth="1"/>
    <col min="9" max="10" width="11.140625" bestFit="1" customWidth="1"/>
    <col min="11" max="11" width="11.140625" customWidth="1"/>
    <col min="12" max="12" width="12" bestFit="1" customWidth="1"/>
    <col min="13" max="13" width="11.140625" bestFit="1" customWidth="1"/>
    <col min="14" max="14" width="11.140625" customWidth="1"/>
    <col min="15" max="15" width="12" bestFit="1" customWidth="1"/>
    <col min="16" max="16" width="12.140625" bestFit="1" customWidth="1"/>
    <col min="17" max="17" width="12.140625" customWidth="1"/>
    <col min="18" max="18" width="12.140625" bestFit="1" customWidth="1"/>
  </cols>
  <sheetData>
    <row r="1" spans="1:25" x14ac:dyDescent="0.25">
      <c r="A1" t="s">
        <v>0</v>
      </c>
      <c r="B1" t="s">
        <v>117</v>
      </c>
      <c r="C1" t="s">
        <v>101</v>
      </c>
      <c r="D1" t="s">
        <v>1</v>
      </c>
      <c r="E1" t="s">
        <v>102</v>
      </c>
      <c r="F1" t="s">
        <v>2</v>
      </c>
      <c r="G1" t="s">
        <v>3</v>
      </c>
      <c r="H1" t="s">
        <v>103</v>
      </c>
      <c r="I1" t="s">
        <v>4</v>
      </c>
      <c r="J1" t="s">
        <v>5</v>
      </c>
      <c r="K1" t="s">
        <v>104</v>
      </c>
      <c r="L1" t="s">
        <v>6</v>
      </c>
      <c r="M1" t="s">
        <v>7</v>
      </c>
      <c r="N1" t="s">
        <v>105</v>
      </c>
      <c r="O1" t="s">
        <v>8</v>
      </c>
      <c r="P1" t="s">
        <v>9</v>
      </c>
      <c r="Q1" t="s">
        <v>106</v>
      </c>
      <c r="R1" t="s">
        <v>10</v>
      </c>
      <c r="T1" t="s">
        <v>109</v>
      </c>
      <c r="U1" t="s">
        <v>107</v>
      </c>
      <c r="V1" t="s">
        <v>108</v>
      </c>
    </row>
    <row r="2" spans="1:25" x14ac:dyDescent="0.25">
      <c r="A2" t="s">
        <v>11</v>
      </c>
      <c r="B2">
        <v>500</v>
      </c>
      <c r="C2">
        <v>35</v>
      </c>
      <c r="D2">
        <v>53</v>
      </c>
      <c r="E2">
        <f>Table_MCTS_time_test___C30[[#This Row],[Column2]]-Table_MCTS_time_test___C30[[#This Row],[Column12]]</f>
        <v>18</v>
      </c>
      <c r="F2">
        <v>17.5894932</v>
      </c>
      <c r="G2">
        <v>57</v>
      </c>
      <c r="H2">
        <f>Table_MCTS_time_test___C30[[#This Row],[Column4]]-Table_MCTS_time_test___C30[[#This Row],[Column12]]</f>
        <v>22</v>
      </c>
      <c r="I2">
        <v>32.094184400000003</v>
      </c>
      <c r="J2">
        <v>53</v>
      </c>
      <c r="K2">
        <f>Table_MCTS_time_test___C30[[#This Row],[Column6]]-Table_MCTS_time_test___C30[[#This Row],[Column12]]</f>
        <v>18</v>
      </c>
      <c r="L2">
        <v>68.117298099999999</v>
      </c>
      <c r="M2">
        <v>55</v>
      </c>
      <c r="N2">
        <f>Table_MCTS_time_test___C30[[#This Row],[Column8]]-Table_MCTS_time_test___C30[[#This Row],[Column12]]</f>
        <v>20</v>
      </c>
      <c r="O2">
        <v>155.07239709999999</v>
      </c>
      <c r="P2">
        <v>52</v>
      </c>
      <c r="Q2">
        <f>Table_MCTS_time_test___C30[[#This Row],[Column10]]-Table_MCTS_time_test___C30[[#This Row],[Column12]]</f>
        <v>17</v>
      </c>
      <c r="R2">
        <v>320.05757410000001</v>
      </c>
      <c r="T2">
        <v>0.5</v>
      </c>
      <c r="U2">
        <f>AVERAGE(E:E)</f>
        <v>37.255555555555553</v>
      </c>
      <c r="V2">
        <f>AVERAGE(F:F)</f>
        <v>24.053964919977776</v>
      </c>
    </row>
    <row r="3" spans="1:25" x14ac:dyDescent="0.25">
      <c r="A3" t="s">
        <v>12</v>
      </c>
      <c r="B3">
        <v>500</v>
      </c>
      <c r="C3">
        <v>35</v>
      </c>
      <c r="D3">
        <v>55</v>
      </c>
      <c r="E3">
        <f>Table_MCTS_time_test___C30[[#This Row],[Column2]]-Table_MCTS_time_test___C30[[#This Row],[Column12]]</f>
        <v>20</v>
      </c>
      <c r="F3">
        <v>18.099784199999998</v>
      </c>
      <c r="G3">
        <v>51</v>
      </c>
      <c r="H3">
        <f>Table_MCTS_time_test___C30[[#This Row],[Column4]]-Table_MCTS_time_test___C30[[#This Row],[Column12]]</f>
        <v>16</v>
      </c>
      <c r="I3">
        <v>32.1099842</v>
      </c>
      <c r="J3">
        <v>60</v>
      </c>
      <c r="K3">
        <f>Table_MCTS_time_test___C30[[#This Row],[Column6]]-Table_MCTS_time_test___C30[[#This Row],[Column12]]</f>
        <v>25</v>
      </c>
      <c r="L3">
        <v>62.038312599999998</v>
      </c>
      <c r="M3">
        <v>60</v>
      </c>
      <c r="N3">
        <f>Table_MCTS_time_test___C30[[#This Row],[Column8]]-Table_MCTS_time_test___C30[[#This Row],[Column12]]</f>
        <v>25</v>
      </c>
      <c r="O3">
        <v>155.03096550000001</v>
      </c>
      <c r="P3">
        <v>60</v>
      </c>
      <c r="Q3">
        <f>Table_MCTS_time_test___C30[[#This Row],[Column10]]-Table_MCTS_time_test___C30[[#This Row],[Column12]]</f>
        <v>25</v>
      </c>
      <c r="R3">
        <v>310.02423249999998</v>
      </c>
      <c r="T3">
        <v>1</v>
      </c>
      <c r="U3">
        <f>AVERAGE(H:H)</f>
        <v>31.266666666666666</v>
      </c>
      <c r="V3">
        <f>AVERAGE(I:I)</f>
        <v>43.234895558855555</v>
      </c>
    </row>
    <row r="4" spans="1:25" x14ac:dyDescent="0.25">
      <c r="A4" t="s">
        <v>13</v>
      </c>
      <c r="B4">
        <v>500</v>
      </c>
      <c r="C4">
        <v>35</v>
      </c>
      <c r="D4">
        <v>50</v>
      </c>
      <c r="E4">
        <f>Table_MCTS_time_test___C30[[#This Row],[Column2]]-Table_MCTS_time_test___C30[[#This Row],[Column12]]</f>
        <v>15</v>
      </c>
      <c r="F4">
        <v>19.051926999999999</v>
      </c>
      <c r="G4">
        <v>51</v>
      </c>
      <c r="H4">
        <f>Table_MCTS_time_test___C30[[#This Row],[Column4]]-Table_MCTS_time_test___C30[[#This Row],[Column12]]</f>
        <v>16</v>
      </c>
      <c r="I4">
        <v>33.035401800000002</v>
      </c>
      <c r="J4">
        <v>48</v>
      </c>
      <c r="K4">
        <f>Table_MCTS_time_test___C30[[#This Row],[Column6]]-Table_MCTS_time_test___C30[[#This Row],[Column12]]</f>
        <v>13</v>
      </c>
      <c r="L4">
        <v>60.038389700000003</v>
      </c>
      <c r="M4">
        <v>48</v>
      </c>
      <c r="N4">
        <f>Table_MCTS_time_test___C30[[#This Row],[Column8]]-Table_MCTS_time_test___C30[[#This Row],[Column12]]</f>
        <v>13</v>
      </c>
      <c r="O4">
        <v>150.0343676</v>
      </c>
      <c r="P4">
        <v>48</v>
      </c>
      <c r="Q4">
        <f>Table_MCTS_time_test___C30[[#This Row],[Column10]]-Table_MCTS_time_test___C30[[#This Row],[Column12]]</f>
        <v>13</v>
      </c>
      <c r="R4">
        <v>300.05304419999999</v>
      </c>
      <c r="T4">
        <v>3</v>
      </c>
      <c r="U4">
        <f>AVERAGE(K:K)</f>
        <v>30.288888888888888</v>
      </c>
      <c r="V4">
        <f>AVERAGE(L:L)</f>
        <v>82.384823804433324</v>
      </c>
    </row>
    <row r="5" spans="1:25" x14ac:dyDescent="0.25">
      <c r="A5" t="s">
        <v>14</v>
      </c>
      <c r="B5">
        <v>500</v>
      </c>
      <c r="C5">
        <v>35</v>
      </c>
      <c r="D5">
        <v>48</v>
      </c>
      <c r="E5">
        <f>Table_MCTS_time_test___C30[[#This Row],[Column2]]-Table_MCTS_time_test___C30[[#This Row],[Column12]]</f>
        <v>13</v>
      </c>
      <c r="F5">
        <v>17.5629518</v>
      </c>
      <c r="G5">
        <v>53</v>
      </c>
      <c r="H5">
        <f>Table_MCTS_time_test___C30[[#This Row],[Column4]]-Table_MCTS_time_test___C30[[#This Row],[Column12]]</f>
        <v>18</v>
      </c>
      <c r="I5">
        <v>31.061815599999999</v>
      </c>
      <c r="J5">
        <v>50</v>
      </c>
      <c r="K5">
        <f>Table_MCTS_time_test___C30[[#This Row],[Column6]]-Table_MCTS_time_test___C30[[#This Row],[Column12]]</f>
        <v>15</v>
      </c>
      <c r="L5">
        <v>66.071006800000006</v>
      </c>
      <c r="M5">
        <v>50</v>
      </c>
      <c r="N5">
        <f>Table_MCTS_time_test___C30[[#This Row],[Column8]]-Table_MCTS_time_test___C30[[#This Row],[Column12]]</f>
        <v>15</v>
      </c>
      <c r="O5">
        <v>165.06822220000001</v>
      </c>
      <c r="P5">
        <v>50</v>
      </c>
      <c r="Q5">
        <f>Table_MCTS_time_test___C30[[#This Row],[Column10]]-Table_MCTS_time_test___C30[[#This Row],[Column12]]</f>
        <v>15</v>
      </c>
      <c r="R5">
        <v>330.02873570000003</v>
      </c>
      <c r="T5">
        <v>5</v>
      </c>
      <c r="U5">
        <f>AVERAGE(N:N)</f>
        <v>26.366666666666667</v>
      </c>
      <c r="V5">
        <f>AVERAGE(O:O)</f>
        <v>191.51996742333327</v>
      </c>
    </row>
    <row r="6" spans="1:25" x14ac:dyDescent="0.25">
      <c r="A6" t="s">
        <v>15</v>
      </c>
      <c r="B6">
        <v>500</v>
      </c>
      <c r="C6">
        <v>35</v>
      </c>
      <c r="D6">
        <v>47</v>
      </c>
      <c r="E6">
        <f>Table_MCTS_time_test___C30[[#This Row],[Column2]]-Table_MCTS_time_test___C30[[#This Row],[Column12]]</f>
        <v>12</v>
      </c>
      <c r="F6">
        <v>16.554888300000002</v>
      </c>
      <c r="G6">
        <v>48</v>
      </c>
      <c r="H6">
        <f>Table_MCTS_time_test___C30[[#This Row],[Column4]]-Table_MCTS_time_test___C30[[#This Row],[Column12]]</f>
        <v>13</v>
      </c>
      <c r="I6">
        <v>34.063233500000003</v>
      </c>
      <c r="J6">
        <v>50</v>
      </c>
      <c r="K6">
        <f>Table_MCTS_time_test___C30[[#This Row],[Column6]]-Table_MCTS_time_test___C30[[#This Row],[Column12]]</f>
        <v>15</v>
      </c>
      <c r="L6">
        <v>62.035976699999999</v>
      </c>
      <c r="M6">
        <v>47</v>
      </c>
      <c r="N6">
        <f>Table_MCTS_time_test___C30[[#This Row],[Column8]]-Table_MCTS_time_test___C30[[#This Row],[Column12]]</f>
        <v>12</v>
      </c>
      <c r="O6">
        <v>165.02574709999999</v>
      </c>
      <c r="P6">
        <v>52</v>
      </c>
      <c r="Q6">
        <f>Table_MCTS_time_test___C30[[#This Row],[Column10]]-Table_MCTS_time_test___C30[[#This Row],[Column12]]</f>
        <v>17</v>
      </c>
      <c r="R6">
        <v>300.01527549999997</v>
      </c>
      <c r="T6">
        <v>10</v>
      </c>
      <c r="U6">
        <f>AVERAGE(Q:Q)</f>
        <v>25.744444444444444</v>
      </c>
      <c r="V6">
        <f>AVERAGE(R:R)</f>
        <v>360.36525906216661</v>
      </c>
    </row>
    <row r="7" spans="1:25" x14ac:dyDescent="0.25">
      <c r="A7" t="s">
        <v>16</v>
      </c>
      <c r="B7">
        <v>500</v>
      </c>
      <c r="C7">
        <v>34</v>
      </c>
      <c r="D7">
        <v>46</v>
      </c>
      <c r="E7">
        <f>Table_MCTS_time_test___C30[[#This Row],[Column2]]-Table_MCTS_time_test___C30[[#This Row],[Column12]]</f>
        <v>12</v>
      </c>
      <c r="F7">
        <v>16.5759623</v>
      </c>
      <c r="G7">
        <v>44</v>
      </c>
      <c r="H7">
        <f>Table_MCTS_time_test___C30[[#This Row],[Column4]]-Table_MCTS_time_test___C30[[#This Row],[Column12]]</f>
        <v>10</v>
      </c>
      <c r="I7">
        <v>31.093027599999999</v>
      </c>
      <c r="J7">
        <v>46</v>
      </c>
      <c r="K7">
        <f>Table_MCTS_time_test___C30[[#This Row],[Column6]]-Table_MCTS_time_test___C30[[#This Row],[Column12]]</f>
        <v>12</v>
      </c>
      <c r="L7">
        <v>66.051957000000002</v>
      </c>
      <c r="M7">
        <v>44</v>
      </c>
      <c r="N7">
        <f>Table_MCTS_time_test___C30[[#This Row],[Column8]]-Table_MCTS_time_test___C30[[#This Row],[Column12]]</f>
        <v>10</v>
      </c>
      <c r="O7">
        <v>155.03097729999999</v>
      </c>
      <c r="P7">
        <v>46</v>
      </c>
      <c r="Q7">
        <f>Table_MCTS_time_test___C30[[#This Row],[Column10]]-Table_MCTS_time_test___C30[[#This Row],[Column12]]</f>
        <v>12</v>
      </c>
      <c r="R7">
        <v>330.02716659999999</v>
      </c>
    </row>
    <row r="8" spans="1:25" x14ac:dyDescent="0.25">
      <c r="A8" t="s">
        <v>17</v>
      </c>
      <c r="B8">
        <v>500</v>
      </c>
      <c r="C8">
        <v>35</v>
      </c>
      <c r="D8">
        <v>63</v>
      </c>
      <c r="E8">
        <f>Table_MCTS_time_test___C30[[#This Row],[Column2]]-Table_MCTS_time_test___C30[[#This Row],[Column12]]</f>
        <v>28</v>
      </c>
      <c r="F8">
        <v>21.155177999999999</v>
      </c>
      <c r="G8">
        <v>51</v>
      </c>
      <c r="H8">
        <f>Table_MCTS_time_test___C30[[#This Row],[Column4]]-Table_MCTS_time_test___C30[[#This Row],[Column12]]</f>
        <v>16</v>
      </c>
      <c r="I8">
        <v>35.104298300000004</v>
      </c>
      <c r="J8">
        <v>51</v>
      </c>
      <c r="K8">
        <f>Table_MCTS_time_test___C30[[#This Row],[Column6]]-Table_MCTS_time_test___C30[[#This Row],[Column12]]</f>
        <v>16</v>
      </c>
      <c r="L8">
        <v>70.093829600000007</v>
      </c>
      <c r="M8">
        <v>51</v>
      </c>
      <c r="N8">
        <f>Table_MCTS_time_test___C30[[#This Row],[Column8]]-Table_MCTS_time_test___C30[[#This Row],[Column12]]</f>
        <v>16</v>
      </c>
      <c r="O8">
        <v>175.0361432</v>
      </c>
      <c r="P8">
        <v>51</v>
      </c>
      <c r="Q8">
        <f>Table_MCTS_time_test___C30[[#This Row],[Column10]]-Table_MCTS_time_test___C30[[#This Row],[Column12]]</f>
        <v>16</v>
      </c>
      <c r="R8">
        <v>350.0377507</v>
      </c>
    </row>
    <row r="9" spans="1:25" x14ac:dyDescent="0.25">
      <c r="A9" t="s">
        <v>18</v>
      </c>
      <c r="B9">
        <v>500</v>
      </c>
      <c r="C9">
        <v>35</v>
      </c>
      <c r="D9">
        <v>53</v>
      </c>
      <c r="E9">
        <f>Table_MCTS_time_test___C30[[#This Row],[Column2]]-Table_MCTS_time_test___C30[[#This Row],[Column12]]</f>
        <v>18</v>
      </c>
      <c r="F9">
        <v>18.612675100000001</v>
      </c>
      <c r="G9">
        <v>49</v>
      </c>
      <c r="H9">
        <f>Table_MCTS_time_test___C30[[#This Row],[Column4]]-Table_MCTS_time_test___C30[[#This Row],[Column12]]</f>
        <v>14</v>
      </c>
      <c r="I9">
        <v>35.041585300000001</v>
      </c>
      <c r="J9">
        <v>49</v>
      </c>
      <c r="K9">
        <f>Table_MCTS_time_test___C30[[#This Row],[Column6]]-Table_MCTS_time_test___C30[[#This Row],[Column12]]</f>
        <v>14</v>
      </c>
      <c r="L9">
        <v>68.100374799999997</v>
      </c>
      <c r="M9">
        <v>49</v>
      </c>
      <c r="N9">
        <f>Table_MCTS_time_test___C30[[#This Row],[Column8]]-Table_MCTS_time_test___C30[[#This Row],[Column12]]</f>
        <v>14</v>
      </c>
      <c r="O9">
        <v>170.0620515</v>
      </c>
      <c r="P9">
        <v>49</v>
      </c>
      <c r="Q9">
        <f>Table_MCTS_time_test___C30[[#This Row],[Column10]]-Table_MCTS_time_test___C30[[#This Row],[Column12]]</f>
        <v>14</v>
      </c>
      <c r="R9">
        <v>330.07204910000002</v>
      </c>
      <c r="T9" t="s">
        <v>118</v>
      </c>
      <c r="U9">
        <v>0.5</v>
      </c>
      <c r="V9">
        <v>1</v>
      </c>
      <c r="W9">
        <v>3</v>
      </c>
      <c r="X9">
        <v>5</v>
      </c>
      <c r="Y9">
        <v>10</v>
      </c>
    </row>
    <row r="10" spans="1:25" x14ac:dyDescent="0.25">
      <c r="A10" t="s">
        <v>19</v>
      </c>
      <c r="B10">
        <v>500</v>
      </c>
      <c r="C10">
        <v>33</v>
      </c>
      <c r="D10">
        <v>50</v>
      </c>
      <c r="E10">
        <f>Table_MCTS_time_test___C30[[#This Row],[Column2]]-Table_MCTS_time_test___C30[[#This Row],[Column12]]</f>
        <v>17</v>
      </c>
      <c r="F10">
        <v>14.548093700000001</v>
      </c>
      <c r="G10">
        <v>54</v>
      </c>
      <c r="H10">
        <f>Table_MCTS_time_test___C30[[#This Row],[Column4]]-Table_MCTS_time_test___C30[[#This Row],[Column12]]</f>
        <v>21</v>
      </c>
      <c r="I10">
        <v>27.0375005</v>
      </c>
      <c r="J10">
        <v>50</v>
      </c>
      <c r="K10">
        <f>Table_MCTS_time_test___C30[[#This Row],[Column6]]-Table_MCTS_time_test___C30[[#This Row],[Column12]]</f>
        <v>17</v>
      </c>
      <c r="L10">
        <v>58.036665800000002</v>
      </c>
      <c r="M10">
        <v>46</v>
      </c>
      <c r="N10">
        <f>Table_MCTS_time_test___C30[[#This Row],[Column8]]-Table_MCTS_time_test___C30[[#This Row],[Column12]]</f>
        <v>13</v>
      </c>
      <c r="O10">
        <v>145.03276049999999</v>
      </c>
      <c r="P10">
        <v>50</v>
      </c>
      <c r="Q10">
        <f>Table_MCTS_time_test___C30[[#This Row],[Column10]]-Table_MCTS_time_test___C30[[#This Row],[Column12]]</f>
        <v>17</v>
      </c>
      <c r="R10">
        <v>290.02873629999999</v>
      </c>
      <c r="T10">
        <v>500</v>
      </c>
      <c r="U10">
        <f>AVERAGEIF($B:$B,$T10,E:E)</f>
        <v>21.2</v>
      </c>
      <c r="V10">
        <f>AVERAGEIF($B:$B,$T10,H:H)</f>
        <v>21.133333333333333</v>
      </c>
      <c r="W10">
        <f>AVERAGEIF($B:$B,$T10,K:K)</f>
        <v>19.466666666666665</v>
      </c>
      <c r="X10">
        <f>AVERAGEIF($B:$B,$T10,N:N)</f>
        <v>18.866666666666667</v>
      </c>
      <c r="Y10">
        <f>AVERAGEIF($B:$B,$T10,Q:Q)</f>
        <v>19.666666666666668</v>
      </c>
    </row>
    <row r="11" spans="1:25" x14ac:dyDescent="0.25">
      <c r="A11" t="s">
        <v>20</v>
      </c>
      <c r="B11">
        <v>500</v>
      </c>
      <c r="C11">
        <v>34</v>
      </c>
      <c r="D11">
        <v>54</v>
      </c>
      <c r="E11">
        <f>Table_MCTS_time_test___C30[[#This Row],[Column2]]-Table_MCTS_time_test___C30[[#This Row],[Column12]]</f>
        <v>20</v>
      </c>
      <c r="F11">
        <v>17.0785366</v>
      </c>
      <c r="G11">
        <v>47</v>
      </c>
      <c r="H11">
        <f>Table_MCTS_time_test___C30[[#This Row],[Column4]]-Table_MCTS_time_test___C30[[#This Row],[Column12]]</f>
        <v>13</v>
      </c>
      <c r="I11">
        <v>33.0849981</v>
      </c>
      <c r="J11">
        <v>48</v>
      </c>
      <c r="K11">
        <f>Table_MCTS_time_test___C30[[#This Row],[Column6]]-Table_MCTS_time_test___C30[[#This Row],[Column12]]</f>
        <v>14</v>
      </c>
      <c r="L11">
        <v>64.035026999999999</v>
      </c>
      <c r="M11">
        <v>47</v>
      </c>
      <c r="N11">
        <f>Table_MCTS_time_test___C30[[#This Row],[Column8]]-Table_MCTS_time_test___C30[[#This Row],[Column12]]</f>
        <v>13</v>
      </c>
      <c r="O11">
        <v>165.06254430000001</v>
      </c>
      <c r="P11">
        <v>47</v>
      </c>
      <c r="Q11">
        <f>Table_MCTS_time_test___C30[[#This Row],[Column10]]-Table_MCTS_time_test___C30[[#This Row],[Column12]]</f>
        <v>13</v>
      </c>
      <c r="R11">
        <v>330.05748019999999</v>
      </c>
      <c r="T11">
        <v>1000</v>
      </c>
      <c r="U11">
        <f t="shared" ref="U11:U15" si="0">AVERAGEIF($B:$B,$T11,E:E)</f>
        <v>29.866666666666667</v>
      </c>
      <c r="V11">
        <f t="shared" ref="V11:V15" si="1">AVERAGEIF($B:$B,$T11,H:H)</f>
        <v>23.066666666666666</v>
      </c>
      <c r="W11">
        <f t="shared" ref="W11:W15" si="2">AVERAGEIF($B:$B,$T11,K:K)</f>
        <v>21.6</v>
      </c>
      <c r="X11">
        <f t="shared" ref="X11:X15" si="3">AVERAGEIF($B:$B,$T11,N:N)</f>
        <v>20.266666666666666</v>
      </c>
      <c r="Y11">
        <f t="shared" ref="Y11:Y15" si="4">AVERAGEIF($B:$B,$T11,Q:Q)</f>
        <v>22.666666666666668</v>
      </c>
    </row>
    <row r="12" spans="1:25" x14ac:dyDescent="0.25">
      <c r="A12" t="s">
        <v>21</v>
      </c>
      <c r="B12">
        <v>500</v>
      </c>
      <c r="C12">
        <v>34</v>
      </c>
      <c r="D12">
        <v>53</v>
      </c>
      <c r="E12">
        <f>Table_MCTS_time_test___C30[[#This Row],[Column2]]-Table_MCTS_time_test___C30[[#This Row],[Column12]]</f>
        <v>19</v>
      </c>
      <c r="F12">
        <v>17.187439099999999</v>
      </c>
      <c r="G12">
        <v>53</v>
      </c>
      <c r="H12">
        <f>Table_MCTS_time_test___C30[[#This Row],[Column4]]-Table_MCTS_time_test___C30[[#This Row],[Column12]]</f>
        <v>19</v>
      </c>
      <c r="I12">
        <v>29.132875899999998</v>
      </c>
      <c r="J12">
        <v>53</v>
      </c>
      <c r="K12">
        <f>Table_MCTS_time_test___C30[[#This Row],[Column6]]-Table_MCTS_time_test___C30[[#This Row],[Column12]]</f>
        <v>19</v>
      </c>
      <c r="L12">
        <v>58.072881000000002</v>
      </c>
      <c r="M12">
        <v>53</v>
      </c>
      <c r="N12">
        <f>Table_MCTS_time_test___C30[[#This Row],[Column8]]-Table_MCTS_time_test___C30[[#This Row],[Column12]]</f>
        <v>19</v>
      </c>
      <c r="O12">
        <v>145.04868999999999</v>
      </c>
      <c r="P12">
        <v>53</v>
      </c>
      <c r="Q12">
        <f>Table_MCTS_time_test___C30[[#This Row],[Column10]]-Table_MCTS_time_test___C30[[#This Row],[Column12]]</f>
        <v>19</v>
      </c>
      <c r="R12">
        <v>290.03617630000002</v>
      </c>
      <c r="T12">
        <v>1500</v>
      </c>
      <c r="U12">
        <f t="shared" si="0"/>
        <v>42.533333333333331</v>
      </c>
      <c r="V12">
        <f t="shared" si="1"/>
        <v>34</v>
      </c>
      <c r="W12">
        <f t="shared" si="2"/>
        <v>27.333333333333332</v>
      </c>
      <c r="X12">
        <f t="shared" si="3"/>
        <v>25.8</v>
      </c>
      <c r="Y12">
        <f t="shared" si="4"/>
        <v>26.4</v>
      </c>
    </row>
    <row r="13" spans="1:25" x14ac:dyDescent="0.25">
      <c r="A13" t="s">
        <v>22</v>
      </c>
      <c r="B13">
        <v>500</v>
      </c>
      <c r="C13">
        <v>34</v>
      </c>
      <c r="D13">
        <v>68</v>
      </c>
      <c r="E13">
        <f>Table_MCTS_time_test___C30[[#This Row],[Column2]]-Table_MCTS_time_test___C30[[#This Row],[Column12]]</f>
        <v>34</v>
      </c>
      <c r="F13">
        <v>20.309883899999999</v>
      </c>
      <c r="G13">
        <v>57</v>
      </c>
      <c r="H13">
        <f>Table_MCTS_time_test___C30[[#This Row],[Column4]]-Table_MCTS_time_test___C30[[#This Row],[Column12]]</f>
        <v>23</v>
      </c>
      <c r="I13">
        <v>36.266390100000002</v>
      </c>
      <c r="J13">
        <v>59</v>
      </c>
      <c r="K13">
        <f>Table_MCTS_time_test___C30[[#This Row],[Column6]]-Table_MCTS_time_test___C30[[#This Row],[Column12]]</f>
        <v>25</v>
      </c>
      <c r="L13">
        <v>70.191582499999996</v>
      </c>
      <c r="M13">
        <v>59</v>
      </c>
      <c r="N13">
        <f>Table_MCTS_time_test___C30[[#This Row],[Column8]]-Table_MCTS_time_test___C30[[#This Row],[Column12]]</f>
        <v>25</v>
      </c>
      <c r="O13">
        <v>175.29510389999999</v>
      </c>
      <c r="P13">
        <v>60</v>
      </c>
      <c r="Q13">
        <f>Table_MCTS_time_test___C30[[#This Row],[Column10]]-Table_MCTS_time_test___C30[[#This Row],[Column12]]</f>
        <v>26</v>
      </c>
      <c r="R13">
        <v>360.16415080000002</v>
      </c>
      <c r="T13">
        <v>2000</v>
      </c>
      <c r="U13">
        <f t="shared" si="0"/>
        <v>40.6</v>
      </c>
      <c r="V13">
        <f t="shared" si="1"/>
        <v>38.466666666666669</v>
      </c>
      <c r="W13">
        <f t="shared" si="2"/>
        <v>34.866666666666667</v>
      </c>
      <c r="X13">
        <f t="shared" si="3"/>
        <v>26.333333333333332</v>
      </c>
      <c r="Y13">
        <f t="shared" si="4"/>
        <v>25.8</v>
      </c>
    </row>
    <row r="14" spans="1:25" x14ac:dyDescent="0.25">
      <c r="A14" t="s">
        <v>23</v>
      </c>
      <c r="B14">
        <v>500</v>
      </c>
      <c r="C14">
        <v>35</v>
      </c>
      <c r="D14">
        <v>61</v>
      </c>
      <c r="E14">
        <f>Table_MCTS_time_test___C30[[#This Row],[Column2]]-Table_MCTS_time_test___C30[[#This Row],[Column12]]</f>
        <v>26</v>
      </c>
      <c r="F14">
        <v>21.258764599999999</v>
      </c>
      <c r="G14">
        <v>63</v>
      </c>
      <c r="H14">
        <f>Table_MCTS_time_test___C30[[#This Row],[Column4]]-Table_MCTS_time_test___C30[[#This Row],[Column12]]</f>
        <v>28</v>
      </c>
      <c r="I14">
        <v>42.202926599999998</v>
      </c>
      <c r="J14">
        <v>61</v>
      </c>
      <c r="K14">
        <f>Table_MCTS_time_test___C30[[#This Row],[Column6]]-Table_MCTS_time_test___C30[[#This Row],[Column12]]</f>
        <v>26</v>
      </c>
      <c r="L14">
        <v>68.083115599999999</v>
      </c>
      <c r="M14">
        <v>62</v>
      </c>
      <c r="N14">
        <f>Table_MCTS_time_test___C30[[#This Row],[Column8]]-Table_MCTS_time_test___C30[[#This Row],[Column12]]</f>
        <v>27</v>
      </c>
      <c r="O14">
        <v>175.08754329999999</v>
      </c>
      <c r="P14">
        <v>62</v>
      </c>
      <c r="Q14">
        <f>Table_MCTS_time_test___C30[[#This Row],[Column10]]-Table_MCTS_time_test___C30[[#This Row],[Column12]]</f>
        <v>27</v>
      </c>
      <c r="R14">
        <v>350.06837890000003</v>
      </c>
      <c r="T14">
        <v>2500</v>
      </c>
      <c r="U14">
        <f t="shared" si="0"/>
        <v>39.466666666666669</v>
      </c>
      <c r="V14">
        <f t="shared" si="1"/>
        <v>33.666666666666664</v>
      </c>
      <c r="W14">
        <f t="shared" si="2"/>
        <v>37.200000000000003</v>
      </c>
      <c r="X14">
        <f t="shared" si="3"/>
        <v>28.266666666666666</v>
      </c>
      <c r="Y14">
        <f t="shared" si="4"/>
        <v>27.666666666666668</v>
      </c>
    </row>
    <row r="15" spans="1:25" x14ac:dyDescent="0.25">
      <c r="A15" t="s">
        <v>24</v>
      </c>
      <c r="B15">
        <v>500</v>
      </c>
      <c r="C15">
        <v>35</v>
      </c>
      <c r="D15">
        <v>61</v>
      </c>
      <c r="E15">
        <f>Table_MCTS_time_test___C30[[#This Row],[Column2]]-Table_MCTS_time_test___C30[[#This Row],[Column12]]</f>
        <v>26</v>
      </c>
      <c r="F15">
        <v>19.279107700000001</v>
      </c>
      <c r="G15">
        <v>66</v>
      </c>
      <c r="H15">
        <f>Table_MCTS_time_test___C30[[#This Row],[Column4]]-Table_MCTS_time_test___C30[[#This Row],[Column12]]</f>
        <v>31</v>
      </c>
      <c r="I15">
        <v>37.124091700000001</v>
      </c>
      <c r="J15">
        <v>62</v>
      </c>
      <c r="K15">
        <f>Table_MCTS_time_test___C30[[#This Row],[Column6]]-Table_MCTS_time_test___C30[[#This Row],[Column12]]</f>
        <v>27</v>
      </c>
      <c r="L15">
        <v>60.111099199999998</v>
      </c>
      <c r="M15">
        <v>59</v>
      </c>
      <c r="N15">
        <f>Table_MCTS_time_test___C30[[#This Row],[Column8]]-Table_MCTS_time_test___C30[[#This Row],[Column12]]</f>
        <v>24</v>
      </c>
      <c r="O15">
        <v>150.042393</v>
      </c>
      <c r="P15">
        <v>63</v>
      </c>
      <c r="Q15">
        <f>Table_MCTS_time_test___C30[[#This Row],[Column10]]-Table_MCTS_time_test___C30[[#This Row],[Column12]]</f>
        <v>28</v>
      </c>
      <c r="R15">
        <v>310.02855970000002</v>
      </c>
      <c r="T15">
        <v>3000</v>
      </c>
      <c r="U15">
        <f t="shared" si="0"/>
        <v>49.866666666666667</v>
      </c>
      <c r="V15">
        <f t="shared" si="1"/>
        <v>37.266666666666666</v>
      </c>
      <c r="W15">
        <f t="shared" si="2"/>
        <v>41.266666666666666</v>
      </c>
      <c r="X15">
        <f t="shared" si="3"/>
        <v>38.666666666666664</v>
      </c>
      <c r="Y15">
        <f t="shared" si="4"/>
        <v>32.266666666666666</v>
      </c>
    </row>
    <row r="16" spans="1:25" x14ac:dyDescent="0.25">
      <c r="A16" t="s">
        <v>25</v>
      </c>
      <c r="B16">
        <v>500</v>
      </c>
      <c r="C16">
        <v>34</v>
      </c>
      <c r="D16">
        <v>74</v>
      </c>
      <c r="E16">
        <f>Table_MCTS_time_test___C30[[#This Row],[Column2]]-Table_MCTS_time_test___C30[[#This Row],[Column12]]</f>
        <v>40</v>
      </c>
      <c r="F16">
        <v>17.677913799999999</v>
      </c>
      <c r="G16">
        <v>91</v>
      </c>
      <c r="H16">
        <f>Table_MCTS_time_test___C30[[#This Row],[Column4]]-Table_MCTS_time_test___C30[[#This Row],[Column12]]</f>
        <v>57</v>
      </c>
      <c r="I16">
        <v>37.307530200000002</v>
      </c>
      <c r="J16">
        <v>70</v>
      </c>
      <c r="K16">
        <f>Table_MCTS_time_test___C30[[#This Row],[Column6]]-Table_MCTS_time_test___C30[[#This Row],[Column12]]</f>
        <v>36</v>
      </c>
      <c r="L16">
        <v>64.330954199999994</v>
      </c>
      <c r="M16">
        <v>71</v>
      </c>
      <c r="N16">
        <f>Table_MCTS_time_test___C30[[#This Row],[Column8]]-Table_MCTS_time_test___C30[[#This Row],[Column12]]</f>
        <v>37</v>
      </c>
      <c r="O16">
        <v>155.0909666</v>
      </c>
      <c r="P16">
        <v>70</v>
      </c>
      <c r="Q16">
        <f>Table_MCTS_time_test___C30[[#This Row],[Column10]]-Table_MCTS_time_test___C30[[#This Row],[Column12]]</f>
        <v>36</v>
      </c>
      <c r="R16">
        <v>300.07365349999998</v>
      </c>
    </row>
    <row r="17" spans="1:25" x14ac:dyDescent="0.25">
      <c r="A17" t="s">
        <v>26</v>
      </c>
      <c r="B17">
        <v>1000</v>
      </c>
      <c r="C17">
        <v>35</v>
      </c>
      <c r="D17">
        <v>60</v>
      </c>
      <c r="E17">
        <f>Table_MCTS_time_test___C30[[#This Row],[Column2]]-Table_MCTS_time_test___C30[[#This Row],[Column12]]</f>
        <v>25</v>
      </c>
      <c r="F17">
        <v>22.6598693</v>
      </c>
      <c r="G17">
        <v>66</v>
      </c>
      <c r="H17">
        <f>Table_MCTS_time_test___C30[[#This Row],[Column4]]-Table_MCTS_time_test___C30[[#This Row],[Column12]]</f>
        <v>31</v>
      </c>
      <c r="I17">
        <v>33.143910400000003</v>
      </c>
      <c r="J17">
        <v>48</v>
      </c>
      <c r="K17">
        <f>Table_MCTS_time_test___C30[[#This Row],[Column6]]-Table_MCTS_time_test___C30[[#This Row],[Column12]]</f>
        <v>13</v>
      </c>
      <c r="L17">
        <v>72.076778000000004</v>
      </c>
      <c r="M17">
        <v>48</v>
      </c>
      <c r="N17">
        <f>Table_MCTS_time_test___C30[[#This Row],[Column8]]-Table_MCTS_time_test___C30[[#This Row],[Column12]]</f>
        <v>13</v>
      </c>
      <c r="O17">
        <v>175.05168040000001</v>
      </c>
      <c r="P17">
        <v>48</v>
      </c>
      <c r="Q17">
        <f>Table_MCTS_time_test___C30[[#This Row],[Column10]]-Table_MCTS_time_test___C30[[#This Row],[Column12]]</f>
        <v>13</v>
      </c>
      <c r="R17">
        <v>350.03795330000003</v>
      </c>
      <c r="T17" t="s">
        <v>118</v>
      </c>
      <c r="U17">
        <v>0.5</v>
      </c>
      <c r="V17">
        <v>1</v>
      </c>
      <c r="W17">
        <v>3</v>
      </c>
      <c r="X17">
        <v>5</v>
      </c>
      <c r="Y17">
        <v>10</v>
      </c>
    </row>
    <row r="18" spans="1:25" x14ac:dyDescent="0.25">
      <c r="A18" t="s">
        <v>27</v>
      </c>
      <c r="B18">
        <v>1000</v>
      </c>
      <c r="C18">
        <v>35</v>
      </c>
      <c r="D18">
        <v>52</v>
      </c>
      <c r="E18">
        <f>Table_MCTS_time_test___C30[[#This Row],[Column2]]-Table_MCTS_time_test___C30[[#This Row],[Column12]]</f>
        <v>17</v>
      </c>
      <c r="F18">
        <v>19.128264900000001</v>
      </c>
      <c r="G18">
        <v>50</v>
      </c>
      <c r="H18">
        <f>Table_MCTS_time_test___C30[[#This Row],[Column4]]-Table_MCTS_time_test___C30[[#This Row],[Column12]]</f>
        <v>15</v>
      </c>
      <c r="I18">
        <v>35.130472900000001</v>
      </c>
      <c r="J18">
        <v>50</v>
      </c>
      <c r="K18">
        <f>Table_MCTS_time_test___C30[[#This Row],[Column6]]-Table_MCTS_time_test___C30[[#This Row],[Column12]]</f>
        <v>15</v>
      </c>
      <c r="L18">
        <v>70.082549700000001</v>
      </c>
      <c r="M18">
        <v>50</v>
      </c>
      <c r="N18">
        <f>Table_MCTS_time_test___C30[[#This Row],[Column8]]-Table_MCTS_time_test___C30[[#This Row],[Column12]]</f>
        <v>15</v>
      </c>
      <c r="O18">
        <v>175.0696408</v>
      </c>
      <c r="P18">
        <v>50</v>
      </c>
      <c r="Q18">
        <f>Table_MCTS_time_test___C30[[#This Row],[Column10]]-Table_MCTS_time_test___C30[[#This Row],[Column12]]</f>
        <v>15</v>
      </c>
      <c r="R18">
        <v>350.05655810000002</v>
      </c>
      <c r="T18">
        <v>500</v>
      </c>
      <c r="U18" cm="1">
        <f t="array" ref="U18">_xlfn.STDEV.P(IF(($B:$B=$T18),E:E,""))</f>
        <v>7.8757010269985912</v>
      </c>
      <c r="V18" cm="1">
        <f t="array" ref="V18">_xlfn.STDEV.P(IF(($B:$B=$T18),H:H,""))</f>
        <v>11.062649873435488</v>
      </c>
      <c r="W18" cm="1">
        <f t="array" ref="W18">_xlfn.STDEV.P(IF(($B:$B=$T18),K:K,""))</f>
        <v>6.5915771169644133</v>
      </c>
      <c r="X18" cm="1">
        <f t="array" ref="X18">_xlfn.STDEV.P(IF(($B:$B=$T18),N:N,""))</f>
        <v>7.1820764561665742</v>
      </c>
      <c r="Y18" cm="1">
        <f t="array" ref="Y18">_xlfn.STDEV.P(IF(($B:$B=$T18),Q:Q,""))</f>
        <v>6.8084914302329524</v>
      </c>
    </row>
    <row r="19" spans="1:25" x14ac:dyDescent="0.25">
      <c r="A19" t="s">
        <v>28</v>
      </c>
      <c r="B19">
        <v>1000</v>
      </c>
      <c r="C19">
        <v>34</v>
      </c>
      <c r="D19">
        <v>52</v>
      </c>
      <c r="E19">
        <f>Table_MCTS_time_test___C30[[#This Row],[Column2]]-Table_MCTS_time_test___C30[[#This Row],[Column12]]</f>
        <v>18</v>
      </c>
      <c r="F19">
        <v>19.677211499999999</v>
      </c>
      <c r="G19">
        <v>47</v>
      </c>
      <c r="H19">
        <f>Table_MCTS_time_test___C30[[#This Row],[Column4]]-Table_MCTS_time_test___C30[[#This Row],[Column12]]</f>
        <v>13</v>
      </c>
      <c r="I19">
        <v>36.069027800000001</v>
      </c>
      <c r="J19">
        <v>47</v>
      </c>
      <c r="K19">
        <f>Table_MCTS_time_test___C30[[#This Row],[Column6]]-Table_MCTS_time_test___C30[[#This Row],[Column12]]</f>
        <v>13</v>
      </c>
      <c r="L19">
        <v>70.094921600000006</v>
      </c>
      <c r="M19">
        <v>47</v>
      </c>
      <c r="N19">
        <f>Table_MCTS_time_test___C30[[#This Row],[Column8]]-Table_MCTS_time_test___C30[[#This Row],[Column12]]</f>
        <v>13</v>
      </c>
      <c r="O19">
        <v>170.06813439999999</v>
      </c>
      <c r="P19">
        <v>47</v>
      </c>
      <c r="Q19">
        <f>Table_MCTS_time_test___C30[[#This Row],[Column10]]-Table_MCTS_time_test___C30[[#This Row],[Column12]]</f>
        <v>13</v>
      </c>
      <c r="R19">
        <v>340.04800210000002</v>
      </c>
      <c r="T19">
        <v>1000</v>
      </c>
      <c r="U19" cm="1">
        <f t="array" ref="U19">_xlfn.STDEV.P(IF(($B:$B=$T19),E:E,""))</f>
        <v>13.320994290550871</v>
      </c>
      <c r="V19" cm="1">
        <f t="array" ref="V19">_xlfn.STDEV.P(IF(($B:$B=$T19),H:H,""))</f>
        <v>11.024014191250339</v>
      </c>
      <c r="W19" cm="1">
        <f t="array" ref="W19">_xlfn.STDEV.P(IF(($B:$B=$T19),K:K,""))</f>
        <v>9.8101987747445776</v>
      </c>
      <c r="X19" cm="1">
        <f t="array" ref="X19">_xlfn.STDEV.P(IF(($B:$B=$T19),N:N,""))</f>
        <v>10.016430945645704</v>
      </c>
      <c r="Y19" cm="1">
        <f t="array" ref="Y19">_xlfn.STDEV.P(IF(($B:$B=$T19),Q:Q,""))</f>
        <v>10.799176923368845</v>
      </c>
    </row>
    <row r="20" spans="1:25" x14ac:dyDescent="0.25">
      <c r="A20" t="s">
        <v>29</v>
      </c>
      <c r="B20">
        <v>1000</v>
      </c>
      <c r="C20">
        <v>35</v>
      </c>
      <c r="D20">
        <v>48</v>
      </c>
      <c r="E20">
        <f>Table_MCTS_time_test___C30[[#This Row],[Column2]]-Table_MCTS_time_test___C30[[#This Row],[Column12]]</f>
        <v>13</v>
      </c>
      <c r="F20">
        <v>18.135016499999999</v>
      </c>
      <c r="G20">
        <v>46</v>
      </c>
      <c r="H20">
        <f>Table_MCTS_time_test___C30[[#This Row],[Column4]]-Table_MCTS_time_test___C30[[#This Row],[Column12]]</f>
        <v>11</v>
      </c>
      <c r="I20">
        <v>36.086707599999997</v>
      </c>
      <c r="J20">
        <v>48</v>
      </c>
      <c r="K20">
        <f>Table_MCTS_time_test___C30[[#This Row],[Column6]]-Table_MCTS_time_test___C30[[#This Row],[Column12]]</f>
        <v>13</v>
      </c>
      <c r="L20">
        <v>66.073555299999995</v>
      </c>
      <c r="M20">
        <v>48</v>
      </c>
      <c r="N20">
        <f>Table_MCTS_time_test___C30[[#This Row],[Column8]]-Table_MCTS_time_test___C30[[#This Row],[Column12]]</f>
        <v>13</v>
      </c>
      <c r="O20">
        <v>165.08490900000001</v>
      </c>
      <c r="P20">
        <v>48</v>
      </c>
      <c r="Q20">
        <f>Table_MCTS_time_test___C30[[#This Row],[Column10]]-Table_MCTS_time_test___C30[[#This Row],[Column12]]</f>
        <v>13</v>
      </c>
      <c r="R20">
        <v>330.05137430000002</v>
      </c>
      <c r="T20">
        <v>1500</v>
      </c>
      <c r="U20" cm="1">
        <f t="array" ref="U20">_xlfn.STDEV.P(IF(($B:$B=$T20),E:E,""))</f>
        <v>25.984268745189315</v>
      </c>
      <c r="V20" cm="1">
        <f t="array" ref="V20">_xlfn.STDEV.P(IF(($B:$B=$T20),H:H,""))</f>
        <v>17.4928556845359</v>
      </c>
      <c r="W20" cm="1">
        <f t="array" ref="W20">_xlfn.STDEV.P(IF(($B:$B=$T20),K:K,""))</f>
        <v>12.289109903578135</v>
      </c>
      <c r="X20" cm="1">
        <f t="array" ref="X20">_xlfn.STDEV.P(IF(($B:$B=$T20),N:N,""))</f>
        <v>14.496896219536097</v>
      </c>
      <c r="Y20" cm="1">
        <f t="array" ref="Y20">_xlfn.STDEV.P(IF(($B:$B=$T20),Q:Q,""))</f>
        <v>15.417738701465487</v>
      </c>
    </row>
    <row r="21" spans="1:25" x14ac:dyDescent="0.25">
      <c r="A21" t="s">
        <v>30</v>
      </c>
      <c r="B21">
        <v>1000</v>
      </c>
      <c r="C21">
        <v>35</v>
      </c>
      <c r="D21">
        <v>70</v>
      </c>
      <c r="E21">
        <f>Table_MCTS_time_test___C30[[#This Row],[Column2]]-Table_MCTS_time_test___C30[[#This Row],[Column12]]</f>
        <v>35</v>
      </c>
      <c r="F21">
        <v>19.148475399999999</v>
      </c>
      <c r="G21">
        <v>53</v>
      </c>
      <c r="H21">
        <f>Table_MCTS_time_test___C30[[#This Row],[Column4]]-Table_MCTS_time_test___C30[[#This Row],[Column12]]</f>
        <v>18</v>
      </c>
      <c r="I21">
        <v>38.189988</v>
      </c>
      <c r="J21">
        <v>51</v>
      </c>
      <c r="K21">
        <f>Table_MCTS_time_test___C30[[#This Row],[Column6]]-Table_MCTS_time_test___C30[[#This Row],[Column12]]</f>
        <v>16</v>
      </c>
      <c r="L21">
        <v>72.1262203</v>
      </c>
      <c r="M21">
        <v>50</v>
      </c>
      <c r="N21">
        <f>Table_MCTS_time_test___C30[[#This Row],[Column8]]-Table_MCTS_time_test___C30[[#This Row],[Column12]]</f>
        <v>15</v>
      </c>
      <c r="O21">
        <v>175.11518229999999</v>
      </c>
      <c r="P21">
        <v>58</v>
      </c>
      <c r="Q21">
        <f>Table_MCTS_time_test___C30[[#This Row],[Column10]]-Table_MCTS_time_test___C30[[#This Row],[Column12]]</f>
        <v>23</v>
      </c>
      <c r="R21">
        <v>330.03113100000002</v>
      </c>
      <c r="T21">
        <v>2000</v>
      </c>
      <c r="U21" cm="1">
        <f t="array" ref="U21">_xlfn.STDEV.P(IF(($B:$B=$T21),E:E,""))</f>
        <v>20.214846029589243</v>
      </c>
      <c r="V21" cm="1">
        <f t="array" ref="V21">_xlfn.STDEV.P(IF(($B:$B=$T21),H:H,""))</f>
        <v>20.924839040931449</v>
      </c>
      <c r="W21" cm="1">
        <f t="array" ref="W21">_xlfn.STDEV.P(IF(($B:$B=$T21),K:K,""))</f>
        <v>19.676946465908326</v>
      </c>
      <c r="X21" cm="1">
        <f t="array" ref="X21">_xlfn.STDEV.P(IF(($B:$B=$T21),N:N,""))</f>
        <v>12.783670138978955</v>
      </c>
      <c r="Y21" cm="1">
        <f t="array" ref="Y21">_xlfn.STDEV.P(IF(($B:$B=$T21),Q:Q,""))</f>
        <v>12.33531515608742</v>
      </c>
    </row>
    <row r="22" spans="1:25" x14ac:dyDescent="0.25">
      <c r="A22" t="s">
        <v>31</v>
      </c>
      <c r="B22">
        <v>1000</v>
      </c>
      <c r="C22">
        <v>35</v>
      </c>
      <c r="D22">
        <v>55</v>
      </c>
      <c r="E22">
        <f>Table_MCTS_time_test___C30[[#This Row],[Column2]]-Table_MCTS_time_test___C30[[#This Row],[Column12]]</f>
        <v>20</v>
      </c>
      <c r="F22">
        <v>19.218184600000001</v>
      </c>
      <c r="G22">
        <v>53</v>
      </c>
      <c r="H22">
        <f>Table_MCTS_time_test___C30[[#This Row],[Column4]]-Table_MCTS_time_test___C30[[#This Row],[Column12]]</f>
        <v>18</v>
      </c>
      <c r="I22">
        <v>35.091561400000003</v>
      </c>
      <c r="J22">
        <v>52</v>
      </c>
      <c r="K22">
        <f>Table_MCTS_time_test___C30[[#This Row],[Column6]]-Table_MCTS_time_test___C30[[#This Row],[Column12]]</f>
        <v>17</v>
      </c>
      <c r="L22">
        <v>66.073483100000004</v>
      </c>
      <c r="M22">
        <v>52</v>
      </c>
      <c r="N22">
        <f>Table_MCTS_time_test___C30[[#This Row],[Column8]]-Table_MCTS_time_test___C30[[#This Row],[Column12]]</f>
        <v>17</v>
      </c>
      <c r="O22">
        <v>165.05236629999999</v>
      </c>
      <c r="P22">
        <v>52</v>
      </c>
      <c r="Q22">
        <f>Table_MCTS_time_test___C30[[#This Row],[Column10]]-Table_MCTS_time_test___C30[[#This Row],[Column12]]</f>
        <v>17</v>
      </c>
      <c r="R22">
        <v>330.03937669999999</v>
      </c>
      <c r="T22">
        <v>2500</v>
      </c>
      <c r="U22" cm="1">
        <f t="array" ref="U22">_xlfn.STDEV.P(IF(($B:$B=$T22),E:E,""))</f>
        <v>14.522932057802775</v>
      </c>
      <c r="V22" cm="1">
        <f t="array" ref="V22">_xlfn.STDEV.P(IF(($B:$B=$T22),H:H,""))</f>
        <v>16.795502043371282</v>
      </c>
      <c r="W22" cm="1">
        <f t="array" ref="W22">_xlfn.STDEV.P(IF(($B:$B=$T22),K:K,""))</f>
        <v>21.04978226332361</v>
      </c>
      <c r="X22" cm="1">
        <f t="array" ref="X22">_xlfn.STDEV.P(IF(($B:$B=$T22),N:N,""))</f>
        <v>13.66487793172295</v>
      </c>
      <c r="Y22" cm="1">
        <f t="array" ref="Y22">_xlfn.STDEV.P(IF(($B:$B=$T22),Q:Q,""))</f>
        <v>12.944325225965066</v>
      </c>
    </row>
    <row r="23" spans="1:25" x14ac:dyDescent="0.25">
      <c r="A23" t="s">
        <v>32</v>
      </c>
      <c r="B23">
        <v>1000</v>
      </c>
      <c r="C23">
        <v>35</v>
      </c>
      <c r="D23">
        <v>63</v>
      </c>
      <c r="E23">
        <f>Table_MCTS_time_test___C30[[#This Row],[Column2]]-Table_MCTS_time_test___C30[[#This Row],[Column12]]</f>
        <v>28</v>
      </c>
      <c r="F23">
        <v>21.168108100000001</v>
      </c>
      <c r="G23">
        <v>52</v>
      </c>
      <c r="H23">
        <f>Table_MCTS_time_test___C30[[#This Row],[Column4]]-Table_MCTS_time_test___C30[[#This Row],[Column12]]</f>
        <v>17</v>
      </c>
      <c r="I23">
        <v>33.100274900000002</v>
      </c>
      <c r="J23">
        <v>48</v>
      </c>
      <c r="K23">
        <f>Table_MCTS_time_test___C30[[#This Row],[Column6]]-Table_MCTS_time_test___C30[[#This Row],[Column12]]</f>
        <v>13</v>
      </c>
      <c r="L23">
        <v>68.184876500000001</v>
      </c>
      <c r="M23">
        <v>52</v>
      </c>
      <c r="N23">
        <f>Table_MCTS_time_test___C30[[#This Row],[Column8]]-Table_MCTS_time_test___C30[[#This Row],[Column12]]</f>
        <v>17</v>
      </c>
      <c r="O23">
        <v>165.08215870000001</v>
      </c>
      <c r="P23">
        <v>61</v>
      </c>
      <c r="Q23">
        <f>Table_MCTS_time_test___C30[[#This Row],[Column10]]-Table_MCTS_time_test___C30[[#This Row],[Column12]]</f>
        <v>26</v>
      </c>
      <c r="R23">
        <v>330.09263349999998</v>
      </c>
      <c r="T23">
        <v>3000</v>
      </c>
      <c r="U23" cm="1">
        <f t="array" ref="U23">_xlfn.STDEV.P(IF(($B:$B=$T23),E:E,""))</f>
        <v>27.649874422057607</v>
      </c>
      <c r="V23" cm="1">
        <f t="array" ref="V23">_xlfn.STDEV.P(IF(($B:$B=$T23),H:H,""))</f>
        <v>19.756742871457554</v>
      </c>
      <c r="W23" cm="1">
        <f t="array" ref="W23">_xlfn.STDEV.P(IF(($B:$B=$T23),K:K,""))</f>
        <v>27.17956748899601</v>
      </c>
      <c r="X23" cm="1">
        <f t="array" ref="X23">_xlfn.STDEV.P(IF(($B:$B=$T23),N:N,""))</f>
        <v>28.307046629574213</v>
      </c>
      <c r="Y23" cm="1">
        <f t="array" ref="Y23">_xlfn.STDEV.P(IF(($B:$B=$T23),Q:Q,""))</f>
        <v>18.127204846736728</v>
      </c>
    </row>
    <row r="24" spans="1:25" x14ac:dyDescent="0.25">
      <c r="A24" t="s">
        <v>33</v>
      </c>
      <c r="B24">
        <v>1000</v>
      </c>
      <c r="C24">
        <v>35</v>
      </c>
      <c r="D24">
        <v>56</v>
      </c>
      <c r="E24">
        <f>Table_MCTS_time_test___C30[[#This Row],[Column2]]-Table_MCTS_time_test___C30[[#This Row],[Column12]]</f>
        <v>21</v>
      </c>
      <c r="F24">
        <v>21.619918299999998</v>
      </c>
      <c r="G24">
        <v>53</v>
      </c>
      <c r="H24">
        <f>Table_MCTS_time_test___C30[[#This Row],[Column4]]-Table_MCTS_time_test___C30[[#This Row],[Column12]]</f>
        <v>18</v>
      </c>
      <c r="I24">
        <v>39.099915699999997</v>
      </c>
      <c r="J24">
        <v>53</v>
      </c>
      <c r="K24">
        <f>Table_MCTS_time_test___C30[[#This Row],[Column6]]-Table_MCTS_time_test___C30[[#This Row],[Column12]]</f>
        <v>18</v>
      </c>
      <c r="L24">
        <v>70.094623100000007</v>
      </c>
      <c r="M24">
        <v>53</v>
      </c>
      <c r="N24">
        <f>Table_MCTS_time_test___C30[[#This Row],[Column8]]-Table_MCTS_time_test___C30[[#This Row],[Column12]]</f>
        <v>18</v>
      </c>
      <c r="O24">
        <v>180.08252759999999</v>
      </c>
      <c r="P24">
        <v>53</v>
      </c>
      <c r="Q24">
        <f>Table_MCTS_time_test___C30[[#This Row],[Column10]]-Table_MCTS_time_test___C30[[#This Row],[Column12]]</f>
        <v>18</v>
      </c>
      <c r="R24">
        <v>350.07798079999998</v>
      </c>
      <c r="U24">
        <f>AVERAGE(U18:U23)</f>
        <v>18.261436095364733</v>
      </c>
      <c r="V24">
        <f t="shared" ref="V24:Y24" si="5">AVERAGE(V18:V23)</f>
        <v>16.176100617497003</v>
      </c>
      <c r="W24">
        <f t="shared" si="5"/>
        <v>16.099530335585843</v>
      </c>
      <c r="X24">
        <f t="shared" si="5"/>
        <v>14.408499720270749</v>
      </c>
      <c r="Y24">
        <f t="shared" si="5"/>
        <v>12.738708713976083</v>
      </c>
    </row>
    <row r="25" spans="1:25" x14ac:dyDescent="0.25">
      <c r="A25" t="s">
        <v>34</v>
      </c>
      <c r="B25">
        <v>1000</v>
      </c>
      <c r="C25">
        <v>35</v>
      </c>
      <c r="D25">
        <v>66</v>
      </c>
      <c r="E25">
        <f>Table_MCTS_time_test___C30[[#This Row],[Column2]]-Table_MCTS_time_test___C30[[#This Row],[Column12]]</f>
        <v>31</v>
      </c>
      <c r="F25">
        <v>20.1626209</v>
      </c>
      <c r="G25">
        <v>58</v>
      </c>
      <c r="H25">
        <f>Table_MCTS_time_test___C30[[#This Row],[Column4]]-Table_MCTS_time_test___C30[[#This Row],[Column12]]</f>
        <v>23</v>
      </c>
      <c r="I25">
        <v>49.245452800000002</v>
      </c>
      <c r="J25">
        <v>56</v>
      </c>
      <c r="K25">
        <f>Table_MCTS_time_test___C30[[#This Row],[Column6]]-Table_MCTS_time_test___C30[[#This Row],[Column12]]</f>
        <v>21</v>
      </c>
      <c r="L25">
        <v>72.149891400000001</v>
      </c>
      <c r="M25">
        <v>47</v>
      </c>
      <c r="N25">
        <f>Table_MCTS_time_test___C30[[#This Row],[Column8]]-Table_MCTS_time_test___C30[[#This Row],[Column12]]</f>
        <v>12</v>
      </c>
      <c r="O25">
        <v>175.1062177</v>
      </c>
      <c r="P25">
        <v>56</v>
      </c>
      <c r="Q25">
        <f>Table_MCTS_time_test___C30[[#This Row],[Column10]]-Table_MCTS_time_test___C30[[#This Row],[Column12]]</f>
        <v>21</v>
      </c>
      <c r="R25">
        <v>360.05948619999998</v>
      </c>
    </row>
    <row r="26" spans="1:25" x14ac:dyDescent="0.25">
      <c r="A26" t="s">
        <v>35</v>
      </c>
      <c r="B26">
        <v>1000</v>
      </c>
      <c r="C26">
        <v>33</v>
      </c>
      <c r="D26">
        <v>57</v>
      </c>
      <c r="E26">
        <f>Table_MCTS_time_test___C30[[#This Row],[Column2]]-Table_MCTS_time_test___C30[[#This Row],[Column12]]</f>
        <v>24</v>
      </c>
      <c r="F26">
        <v>18.674818399999999</v>
      </c>
      <c r="G26">
        <v>57</v>
      </c>
      <c r="H26">
        <f>Table_MCTS_time_test___C30[[#This Row],[Column4]]-Table_MCTS_time_test___C30[[#This Row],[Column12]]</f>
        <v>24</v>
      </c>
      <c r="I26">
        <v>38.115841799999998</v>
      </c>
      <c r="J26">
        <v>56</v>
      </c>
      <c r="K26">
        <f>Table_MCTS_time_test___C30[[#This Row],[Column6]]-Table_MCTS_time_test___C30[[#This Row],[Column12]]</f>
        <v>23</v>
      </c>
      <c r="L26">
        <v>66.061582799999996</v>
      </c>
      <c r="M26">
        <v>56</v>
      </c>
      <c r="N26">
        <f>Table_MCTS_time_test___C30[[#This Row],[Column8]]-Table_MCTS_time_test___C30[[#This Row],[Column12]]</f>
        <v>23</v>
      </c>
      <c r="O26">
        <v>170.06433749999999</v>
      </c>
      <c r="P26">
        <v>56</v>
      </c>
      <c r="Q26">
        <f>Table_MCTS_time_test___C30[[#This Row],[Column10]]-Table_MCTS_time_test___C30[[#This Row],[Column12]]</f>
        <v>23</v>
      </c>
      <c r="R26">
        <v>330.0378235</v>
      </c>
      <c r="T26" t="s">
        <v>109</v>
      </c>
      <c r="U26" t="s">
        <v>107</v>
      </c>
    </row>
    <row r="27" spans="1:25" x14ac:dyDescent="0.25">
      <c r="A27" t="s">
        <v>36</v>
      </c>
      <c r="B27">
        <v>1000</v>
      </c>
      <c r="C27">
        <v>35</v>
      </c>
      <c r="D27">
        <v>71</v>
      </c>
      <c r="E27">
        <f>Table_MCTS_time_test___C30[[#This Row],[Column2]]-Table_MCTS_time_test___C30[[#This Row],[Column12]]</f>
        <v>36</v>
      </c>
      <c r="F27">
        <v>21.564963299999999</v>
      </c>
      <c r="G27">
        <v>68</v>
      </c>
      <c r="H27">
        <f>Table_MCTS_time_test___C30[[#This Row],[Column4]]-Table_MCTS_time_test___C30[[#This Row],[Column12]]</f>
        <v>33</v>
      </c>
      <c r="I27">
        <v>44.565324400000002</v>
      </c>
      <c r="J27">
        <v>78</v>
      </c>
      <c r="K27">
        <f>Table_MCTS_time_test___C30[[#This Row],[Column6]]-Table_MCTS_time_test___C30[[#This Row],[Column12]]</f>
        <v>43</v>
      </c>
      <c r="L27">
        <v>106.52617549999999</v>
      </c>
      <c r="M27">
        <v>85</v>
      </c>
      <c r="N27">
        <f>Table_MCTS_time_test___C30[[#This Row],[Column8]]-Table_MCTS_time_test___C30[[#This Row],[Column12]]</f>
        <v>50</v>
      </c>
      <c r="O27">
        <v>220.18459799999999</v>
      </c>
      <c r="P27">
        <v>84</v>
      </c>
      <c r="Q27">
        <f>Table_MCTS_time_test___C30[[#This Row],[Column10]]-Table_MCTS_time_test___C30[[#This Row],[Column12]]</f>
        <v>49</v>
      </c>
      <c r="R27">
        <v>300.05664410000003</v>
      </c>
      <c r="T27">
        <v>0.5</v>
      </c>
      <c r="U27">
        <f>_xlfn.STDEV.P(E:E)</f>
        <v>21.656695711391489</v>
      </c>
    </row>
    <row r="28" spans="1:25" x14ac:dyDescent="0.25">
      <c r="A28" t="s">
        <v>37</v>
      </c>
      <c r="B28">
        <v>1000</v>
      </c>
      <c r="C28">
        <v>35</v>
      </c>
      <c r="D28">
        <v>99</v>
      </c>
      <c r="E28">
        <f>Table_MCTS_time_test___C30[[#This Row],[Column2]]-Table_MCTS_time_test___C30[[#This Row],[Column12]]</f>
        <v>64</v>
      </c>
      <c r="F28">
        <v>27.190711499999999</v>
      </c>
      <c r="G28">
        <v>92</v>
      </c>
      <c r="H28">
        <f>Table_MCTS_time_test___C30[[#This Row],[Column4]]-Table_MCTS_time_test___C30[[#This Row],[Column12]]</f>
        <v>57</v>
      </c>
      <c r="I28">
        <v>51.236632299999997</v>
      </c>
      <c r="J28">
        <v>77</v>
      </c>
      <c r="K28">
        <f>Table_MCTS_time_test___C30[[#This Row],[Column6]]-Table_MCTS_time_test___C30[[#This Row],[Column12]]</f>
        <v>42</v>
      </c>
      <c r="L28">
        <v>88.636403999999999</v>
      </c>
      <c r="M28">
        <v>67</v>
      </c>
      <c r="N28">
        <f>Table_MCTS_time_test___C30[[#This Row],[Column8]]-Table_MCTS_time_test___C30[[#This Row],[Column12]]</f>
        <v>32</v>
      </c>
      <c r="O28">
        <v>170.2260765</v>
      </c>
      <c r="P28">
        <v>80</v>
      </c>
      <c r="Q28">
        <f>Table_MCTS_time_test___C30[[#This Row],[Column10]]-Table_MCTS_time_test___C30[[#This Row],[Column12]]</f>
        <v>45</v>
      </c>
      <c r="R28">
        <v>350.12115729999999</v>
      </c>
      <c r="T28">
        <v>1</v>
      </c>
      <c r="U28">
        <f>_xlfn.STDEV.P(H:H)</f>
        <v>17.940519006489811</v>
      </c>
    </row>
    <row r="29" spans="1:25" x14ac:dyDescent="0.25">
      <c r="A29" t="s">
        <v>38</v>
      </c>
      <c r="B29">
        <v>1000</v>
      </c>
      <c r="C29">
        <v>34</v>
      </c>
      <c r="D29">
        <v>62</v>
      </c>
      <c r="E29">
        <f>Table_MCTS_time_test___C30[[#This Row],[Column2]]-Table_MCTS_time_test___C30[[#This Row],[Column12]]</f>
        <v>28</v>
      </c>
      <c r="F29">
        <v>24.534961800000001</v>
      </c>
      <c r="G29">
        <v>52</v>
      </c>
      <c r="H29">
        <f>Table_MCTS_time_test___C30[[#This Row],[Column4]]-Table_MCTS_time_test___C30[[#This Row],[Column12]]</f>
        <v>18</v>
      </c>
      <c r="I29">
        <v>38.570133400000003</v>
      </c>
      <c r="J29">
        <v>52</v>
      </c>
      <c r="K29">
        <f>Table_MCTS_time_test___C30[[#This Row],[Column6]]-Table_MCTS_time_test___C30[[#This Row],[Column12]]</f>
        <v>18</v>
      </c>
      <c r="L29">
        <v>74.412190699999996</v>
      </c>
      <c r="M29">
        <v>49</v>
      </c>
      <c r="N29">
        <f>Table_MCTS_time_test___C30[[#This Row],[Column8]]-Table_MCTS_time_test___C30[[#This Row],[Column12]]</f>
        <v>15</v>
      </c>
      <c r="O29">
        <v>170.31164140000001</v>
      </c>
      <c r="P29">
        <v>49</v>
      </c>
      <c r="Q29">
        <f>Table_MCTS_time_test___C30[[#This Row],[Column10]]-Table_MCTS_time_test___C30[[#This Row],[Column12]]</f>
        <v>15</v>
      </c>
      <c r="R29">
        <v>350.1265477</v>
      </c>
      <c r="T29">
        <v>3</v>
      </c>
      <c r="U29">
        <f>_xlfn.STDEV.P(K:K)</f>
        <v>19.366204495027151</v>
      </c>
    </row>
    <row r="30" spans="1:25" x14ac:dyDescent="0.25">
      <c r="A30" t="s">
        <v>39</v>
      </c>
      <c r="B30">
        <v>1000</v>
      </c>
      <c r="C30">
        <v>34</v>
      </c>
      <c r="D30">
        <v>88</v>
      </c>
      <c r="E30">
        <f>Table_MCTS_time_test___C30[[#This Row],[Column2]]-Table_MCTS_time_test___C30[[#This Row],[Column12]]</f>
        <v>54</v>
      </c>
      <c r="F30">
        <v>37.291290699999998</v>
      </c>
      <c r="G30">
        <v>54</v>
      </c>
      <c r="H30">
        <f>Table_MCTS_time_test___C30[[#This Row],[Column4]]-Table_MCTS_time_test___C30[[#This Row],[Column12]]</f>
        <v>20</v>
      </c>
      <c r="I30">
        <v>47.868026299999997</v>
      </c>
      <c r="J30">
        <v>60</v>
      </c>
      <c r="K30">
        <f>Table_MCTS_time_test___C30[[#This Row],[Column6]]-Table_MCTS_time_test___C30[[#This Row],[Column12]]</f>
        <v>26</v>
      </c>
      <c r="L30">
        <v>82.1492152</v>
      </c>
      <c r="M30">
        <v>53</v>
      </c>
      <c r="N30">
        <f>Table_MCTS_time_test___C30[[#This Row],[Column8]]-Table_MCTS_time_test___C30[[#This Row],[Column12]]</f>
        <v>19</v>
      </c>
      <c r="O30">
        <v>170.46727089999999</v>
      </c>
      <c r="P30">
        <v>52</v>
      </c>
      <c r="Q30">
        <f>Table_MCTS_time_test___C30[[#This Row],[Column10]]-Table_MCTS_time_test___C30[[#This Row],[Column12]]</f>
        <v>18</v>
      </c>
      <c r="R30">
        <v>340.2170251</v>
      </c>
      <c r="T30">
        <v>5</v>
      </c>
      <c r="U30">
        <f>_xlfn.STDEV.P(N:N)</f>
        <v>17.137645371779897</v>
      </c>
    </row>
    <row r="31" spans="1:25" x14ac:dyDescent="0.25">
      <c r="A31" t="s">
        <v>40</v>
      </c>
      <c r="B31">
        <v>1000</v>
      </c>
      <c r="C31">
        <v>34</v>
      </c>
      <c r="D31">
        <v>68</v>
      </c>
      <c r="E31">
        <f>Table_MCTS_time_test___C30[[#This Row],[Column2]]-Table_MCTS_time_test___C30[[#This Row],[Column12]]</f>
        <v>34</v>
      </c>
      <c r="F31">
        <v>22.415474700000001</v>
      </c>
      <c r="G31">
        <v>64</v>
      </c>
      <c r="H31">
        <f>Table_MCTS_time_test___C30[[#This Row],[Column4]]-Table_MCTS_time_test___C30[[#This Row],[Column12]]</f>
        <v>30</v>
      </c>
      <c r="I31">
        <v>41.247038000000003</v>
      </c>
      <c r="J31">
        <v>67</v>
      </c>
      <c r="K31">
        <f>Table_MCTS_time_test___C30[[#This Row],[Column6]]-Table_MCTS_time_test___C30[[#This Row],[Column12]]</f>
        <v>33</v>
      </c>
      <c r="L31">
        <v>74.395250500000003</v>
      </c>
      <c r="M31">
        <v>66</v>
      </c>
      <c r="N31">
        <f>Table_MCTS_time_test___C30[[#This Row],[Column8]]-Table_MCTS_time_test___C30[[#This Row],[Column12]]</f>
        <v>32</v>
      </c>
      <c r="O31">
        <v>180.2429272</v>
      </c>
      <c r="P31">
        <v>65</v>
      </c>
      <c r="Q31">
        <f>Table_MCTS_time_test___C30[[#This Row],[Column10]]-Table_MCTS_time_test___C30[[#This Row],[Column12]]</f>
        <v>31</v>
      </c>
      <c r="R31">
        <v>350.15823560000001</v>
      </c>
      <c r="T31">
        <v>10</v>
      </c>
      <c r="U31">
        <f>_xlfn.STDEV.S(Q:Q)</f>
        <v>13.873879030423016</v>
      </c>
    </row>
    <row r="32" spans="1:25" x14ac:dyDescent="0.25">
      <c r="A32" t="s">
        <v>41</v>
      </c>
      <c r="B32">
        <v>1500</v>
      </c>
      <c r="C32">
        <v>35</v>
      </c>
      <c r="D32">
        <v>56</v>
      </c>
      <c r="E32">
        <f>Table_MCTS_time_test___C30[[#This Row],[Column2]]-Table_MCTS_time_test___C30[[#This Row],[Column12]]</f>
        <v>21</v>
      </c>
      <c r="F32">
        <v>20.3043564</v>
      </c>
      <c r="G32">
        <v>55</v>
      </c>
      <c r="H32">
        <f>Table_MCTS_time_test___C30[[#This Row],[Column4]]-Table_MCTS_time_test___C30[[#This Row],[Column12]]</f>
        <v>20</v>
      </c>
      <c r="I32">
        <v>41.357220699999999</v>
      </c>
      <c r="J32">
        <v>50</v>
      </c>
      <c r="K32">
        <f>Table_MCTS_time_test___C30[[#This Row],[Column6]]-Table_MCTS_time_test___C30[[#This Row],[Column12]]</f>
        <v>15</v>
      </c>
      <c r="L32">
        <v>70.227488500000007</v>
      </c>
      <c r="M32">
        <v>54</v>
      </c>
      <c r="N32">
        <f>Table_MCTS_time_test___C30[[#This Row],[Column8]]-Table_MCTS_time_test___C30[[#This Row],[Column12]]</f>
        <v>19</v>
      </c>
      <c r="O32">
        <v>220.34755910000001</v>
      </c>
      <c r="P32">
        <v>55</v>
      </c>
      <c r="Q32">
        <f>Table_MCTS_time_test___C30[[#This Row],[Column10]]-Table_MCTS_time_test___C30[[#This Row],[Column12]]</f>
        <v>20</v>
      </c>
      <c r="R32">
        <v>350.1567895</v>
      </c>
    </row>
    <row r="33" spans="1:18" x14ac:dyDescent="0.25">
      <c r="A33" t="s">
        <v>42</v>
      </c>
      <c r="B33">
        <v>1500</v>
      </c>
      <c r="C33">
        <v>35</v>
      </c>
      <c r="D33">
        <v>65</v>
      </c>
      <c r="E33">
        <f>Table_MCTS_time_test___C30[[#This Row],[Column2]]-Table_MCTS_time_test___C30[[#This Row],[Column12]]</f>
        <v>30</v>
      </c>
      <c r="F33">
        <v>24.8382042</v>
      </c>
      <c r="G33">
        <v>53</v>
      </c>
      <c r="H33">
        <f>Table_MCTS_time_test___C30[[#This Row],[Column4]]-Table_MCTS_time_test___C30[[#This Row],[Column12]]</f>
        <v>18</v>
      </c>
      <c r="I33">
        <v>35.206067900000001</v>
      </c>
      <c r="J33">
        <v>53</v>
      </c>
      <c r="K33">
        <f>Table_MCTS_time_test___C30[[#This Row],[Column6]]-Table_MCTS_time_test___C30[[#This Row],[Column12]]</f>
        <v>18</v>
      </c>
      <c r="L33">
        <v>66.201920999999999</v>
      </c>
      <c r="M33">
        <v>51</v>
      </c>
      <c r="N33">
        <f>Table_MCTS_time_test___C30[[#This Row],[Column8]]-Table_MCTS_time_test___C30[[#This Row],[Column12]]</f>
        <v>16</v>
      </c>
      <c r="O33">
        <v>170.17711370000001</v>
      </c>
      <c r="P33">
        <v>51</v>
      </c>
      <c r="Q33">
        <f>Table_MCTS_time_test___C30[[#This Row],[Column10]]-Table_MCTS_time_test___C30[[#This Row],[Column12]]</f>
        <v>16</v>
      </c>
      <c r="R33">
        <v>340.13174249999997</v>
      </c>
    </row>
    <row r="34" spans="1:18" x14ac:dyDescent="0.25">
      <c r="A34" t="s">
        <v>43</v>
      </c>
      <c r="B34">
        <v>1500</v>
      </c>
      <c r="C34">
        <v>35</v>
      </c>
      <c r="D34">
        <v>55</v>
      </c>
      <c r="E34">
        <f>Table_MCTS_time_test___C30[[#This Row],[Column2]]-Table_MCTS_time_test___C30[[#This Row],[Column12]]</f>
        <v>20</v>
      </c>
      <c r="F34">
        <v>23.955031900000002</v>
      </c>
      <c r="G34">
        <v>59</v>
      </c>
      <c r="H34">
        <f>Table_MCTS_time_test___C30[[#This Row],[Column4]]-Table_MCTS_time_test___C30[[#This Row],[Column12]]</f>
        <v>24</v>
      </c>
      <c r="I34">
        <v>42.154015100000002</v>
      </c>
      <c r="J34">
        <v>52</v>
      </c>
      <c r="K34">
        <f>Table_MCTS_time_test___C30[[#This Row],[Column6]]-Table_MCTS_time_test___C30[[#This Row],[Column12]]</f>
        <v>17</v>
      </c>
      <c r="L34">
        <v>70.111160499999997</v>
      </c>
      <c r="M34">
        <v>47</v>
      </c>
      <c r="N34">
        <f>Table_MCTS_time_test___C30[[#This Row],[Column8]]-Table_MCTS_time_test___C30[[#This Row],[Column12]]</f>
        <v>12</v>
      </c>
      <c r="O34">
        <v>170.0560389</v>
      </c>
      <c r="P34">
        <v>47</v>
      </c>
      <c r="Q34">
        <f>Table_MCTS_time_test___C30[[#This Row],[Column10]]-Table_MCTS_time_test___C30[[#This Row],[Column12]]</f>
        <v>12</v>
      </c>
      <c r="R34">
        <v>340.05553689999999</v>
      </c>
    </row>
    <row r="35" spans="1:18" x14ac:dyDescent="0.25">
      <c r="A35" t="s">
        <v>44</v>
      </c>
      <c r="B35">
        <v>1500</v>
      </c>
      <c r="C35">
        <v>35</v>
      </c>
      <c r="D35">
        <v>56</v>
      </c>
      <c r="E35">
        <f>Table_MCTS_time_test___C30[[#This Row],[Column2]]-Table_MCTS_time_test___C30[[#This Row],[Column12]]</f>
        <v>21</v>
      </c>
      <c r="F35">
        <v>21.719787400000001</v>
      </c>
      <c r="G35">
        <v>62</v>
      </c>
      <c r="H35">
        <f>Table_MCTS_time_test___C30[[#This Row],[Column4]]-Table_MCTS_time_test___C30[[#This Row],[Column12]]</f>
        <v>27</v>
      </c>
      <c r="I35">
        <v>47.2570257</v>
      </c>
      <c r="J35">
        <v>52</v>
      </c>
      <c r="K35">
        <f>Table_MCTS_time_test___C30[[#This Row],[Column6]]-Table_MCTS_time_test___C30[[#This Row],[Column12]]</f>
        <v>17</v>
      </c>
      <c r="L35">
        <v>74.229799999999997</v>
      </c>
      <c r="M35">
        <v>53</v>
      </c>
      <c r="N35">
        <f>Table_MCTS_time_test___C30[[#This Row],[Column8]]-Table_MCTS_time_test___C30[[#This Row],[Column12]]</f>
        <v>18</v>
      </c>
      <c r="O35">
        <v>185.1885092</v>
      </c>
      <c r="P35">
        <v>51</v>
      </c>
      <c r="Q35">
        <f>Table_MCTS_time_test___C30[[#This Row],[Column10]]-Table_MCTS_time_test___C30[[#This Row],[Column12]]</f>
        <v>16</v>
      </c>
      <c r="R35">
        <v>350.07629830000002</v>
      </c>
    </row>
    <row r="36" spans="1:18" x14ac:dyDescent="0.25">
      <c r="A36" t="s">
        <v>45</v>
      </c>
      <c r="B36">
        <v>1500</v>
      </c>
      <c r="C36">
        <v>35</v>
      </c>
      <c r="D36">
        <v>59</v>
      </c>
      <c r="E36">
        <f>Table_MCTS_time_test___C30[[#This Row],[Column2]]-Table_MCTS_time_test___C30[[#This Row],[Column12]]</f>
        <v>24</v>
      </c>
      <c r="F36">
        <v>23.758835300000001</v>
      </c>
      <c r="G36">
        <v>54</v>
      </c>
      <c r="H36">
        <f>Table_MCTS_time_test___C30[[#This Row],[Column4]]-Table_MCTS_time_test___C30[[#This Row],[Column12]]</f>
        <v>19</v>
      </c>
      <c r="I36">
        <v>37.222912800000003</v>
      </c>
      <c r="J36">
        <v>54</v>
      </c>
      <c r="K36">
        <f>Table_MCTS_time_test___C30[[#This Row],[Column6]]-Table_MCTS_time_test___C30[[#This Row],[Column12]]</f>
        <v>19</v>
      </c>
      <c r="L36">
        <v>72.179266699999999</v>
      </c>
      <c r="M36">
        <v>53</v>
      </c>
      <c r="N36">
        <f>Table_MCTS_time_test___C30[[#This Row],[Column8]]-Table_MCTS_time_test___C30[[#This Row],[Column12]]</f>
        <v>18</v>
      </c>
      <c r="O36">
        <v>175.22779990000001</v>
      </c>
      <c r="P36">
        <v>52</v>
      </c>
      <c r="Q36">
        <f>Table_MCTS_time_test___C30[[#This Row],[Column10]]-Table_MCTS_time_test___C30[[#This Row],[Column12]]</f>
        <v>17</v>
      </c>
      <c r="R36">
        <v>350.1285689</v>
      </c>
    </row>
    <row r="37" spans="1:18" x14ac:dyDescent="0.25">
      <c r="A37" t="s">
        <v>46</v>
      </c>
      <c r="B37">
        <v>1500</v>
      </c>
      <c r="C37">
        <v>34</v>
      </c>
      <c r="D37">
        <v>60</v>
      </c>
      <c r="E37">
        <f>Table_MCTS_time_test___C30[[#This Row],[Column2]]-Table_MCTS_time_test___C30[[#This Row],[Column12]]</f>
        <v>26</v>
      </c>
      <c r="F37">
        <v>22.860456599999999</v>
      </c>
      <c r="G37">
        <v>56</v>
      </c>
      <c r="H37">
        <f>Table_MCTS_time_test___C30[[#This Row],[Column4]]-Table_MCTS_time_test___C30[[#This Row],[Column12]]</f>
        <v>22</v>
      </c>
      <c r="I37">
        <v>39.200905400000003</v>
      </c>
      <c r="J37">
        <v>54</v>
      </c>
      <c r="K37">
        <f>Table_MCTS_time_test___C30[[#This Row],[Column6]]-Table_MCTS_time_test___C30[[#This Row],[Column12]]</f>
        <v>20</v>
      </c>
      <c r="L37">
        <v>66.102881499999995</v>
      </c>
      <c r="M37">
        <v>54</v>
      </c>
      <c r="N37">
        <f>Table_MCTS_time_test___C30[[#This Row],[Column8]]-Table_MCTS_time_test___C30[[#This Row],[Column12]]</f>
        <v>20</v>
      </c>
      <c r="O37">
        <v>165.12466470000001</v>
      </c>
      <c r="P37">
        <v>54</v>
      </c>
      <c r="Q37">
        <f>Table_MCTS_time_test___C30[[#This Row],[Column10]]-Table_MCTS_time_test___C30[[#This Row],[Column12]]</f>
        <v>20</v>
      </c>
      <c r="R37">
        <v>330.04977059999999</v>
      </c>
    </row>
    <row r="38" spans="1:18" x14ac:dyDescent="0.25">
      <c r="A38" t="s">
        <v>47</v>
      </c>
      <c r="B38">
        <v>1500</v>
      </c>
      <c r="C38">
        <v>35</v>
      </c>
      <c r="D38">
        <v>66</v>
      </c>
      <c r="E38">
        <f>Table_MCTS_time_test___C30[[#This Row],[Column2]]-Table_MCTS_time_test___C30[[#This Row],[Column12]]</f>
        <v>31</v>
      </c>
      <c r="F38">
        <v>22.235955799999999</v>
      </c>
      <c r="G38">
        <v>57</v>
      </c>
      <c r="H38">
        <f>Table_MCTS_time_test___C30[[#This Row],[Column4]]-Table_MCTS_time_test___C30[[#This Row],[Column12]]</f>
        <v>22</v>
      </c>
      <c r="I38">
        <v>35.116044899999999</v>
      </c>
      <c r="J38">
        <v>56</v>
      </c>
      <c r="K38">
        <f>Table_MCTS_time_test___C30[[#This Row],[Column6]]-Table_MCTS_time_test___C30[[#This Row],[Column12]]</f>
        <v>21</v>
      </c>
      <c r="L38">
        <v>64.127868100000001</v>
      </c>
      <c r="M38">
        <v>56</v>
      </c>
      <c r="N38">
        <f>Table_MCTS_time_test___C30[[#This Row],[Column8]]-Table_MCTS_time_test___C30[[#This Row],[Column12]]</f>
        <v>21</v>
      </c>
      <c r="O38">
        <v>155.100382</v>
      </c>
      <c r="P38">
        <v>56</v>
      </c>
      <c r="Q38">
        <f>Table_MCTS_time_test___C30[[#This Row],[Column10]]-Table_MCTS_time_test___C30[[#This Row],[Column12]]</f>
        <v>21</v>
      </c>
      <c r="R38">
        <v>310.07053280000002</v>
      </c>
    </row>
    <row r="39" spans="1:18" x14ac:dyDescent="0.25">
      <c r="A39" t="s">
        <v>48</v>
      </c>
      <c r="B39">
        <v>1500</v>
      </c>
      <c r="C39">
        <v>35</v>
      </c>
      <c r="D39">
        <v>61</v>
      </c>
      <c r="E39">
        <f>Table_MCTS_time_test___C30[[#This Row],[Column2]]-Table_MCTS_time_test___C30[[#This Row],[Column12]]</f>
        <v>26</v>
      </c>
      <c r="F39">
        <v>24.716679500000001</v>
      </c>
      <c r="G39">
        <v>57</v>
      </c>
      <c r="H39">
        <f>Table_MCTS_time_test___C30[[#This Row],[Column4]]-Table_MCTS_time_test___C30[[#This Row],[Column12]]</f>
        <v>22</v>
      </c>
      <c r="I39">
        <v>46.275763599999998</v>
      </c>
      <c r="J39">
        <v>60</v>
      </c>
      <c r="K39">
        <f>Table_MCTS_time_test___C30[[#This Row],[Column6]]-Table_MCTS_time_test___C30[[#This Row],[Column12]]</f>
        <v>25</v>
      </c>
      <c r="L39">
        <v>74.118874199999993</v>
      </c>
      <c r="M39">
        <v>59</v>
      </c>
      <c r="N39">
        <f>Table_MCTS_time_test___C30[[#This Row],[Column8]]-Table_MCTS_time_test___C30[[#This Row],[Column12]]</f>
        <v>24</v>
      </c>
      <c r="O39">
        <v>175.09842750000001</v>
      </c>
      <c r="P39">
        <v>59</v>
      </c>
      <c r="Q39">
        <f>Table_MCTS_time_test___C30[[#This Row],[Column10]]-Table_MCTS_time_test___C30[[#This Row],[Column12]]</f>
        <v>24</v>
      </c>
      <c r="R39">
        <v>350.07203390000001</v>
      </c>
    </row>
    <row r="40" spans="1:18" x14ac:dyDescent="0.25">
      <c r="A40" t="s">
        <v>49</v>
      </c>
      <c r="B40">
        <v>1500</v>
      </c>
      <c r="C40">
        <v>35</v>
      </c>
      <c r="D40">
        <v>67</v>
      </c>
      <c r="E40">
        <f>Table_MCTS_time_test___C30[[#This Row],[Column2]]-Table_MCTS_time_test___C30[[#This Row],[Column12]]</f>
        <v>32</v>
      </c>
      <c r="F40">
        <v>27.5655362</v>
      </c>
      <c r="G40">
        <v>56</v>
      </c>
      <c r="H40">
        <f>Table_MCTS_time_test___C30[[#This Row],[Column4]]-Table_MCTS_time_test___C30[[#This Row],[Column12]]</f>
        <v>21</v>
      </c>
      <c r="I40">
        <v>38.218952399999999</v>
      </c>
      <c r="J40">
        <v>60</v>
      </c>
      <c r="K40">
        <f>Table_MCTS_time_test___C30[[#This Row],[Column6]]-Table_MCTS_time_test___C30[[#This Row],[Column12]]</f>
        <v>25</v>
      </c>
      <c r="L40">
        <v>84.296427100000002</v>
      </c>
      <c r="M40">
        <v>53</v>
      </c>
      <c r="N40">
        <f>Table_MCTS_time_test___C30[[#This Row],[Column8]]-Table_MCTS_time_test___C30[[#This Row],[Column12]]</f>
        <v>18</v>
      </c>
      <c r="O40">
        <v>175.06876159999999</v>
      </c>
      <c r="P40">
        <v>53</v>
      </c>
      <c r="Q40">
        <f>Table_MCTS_time_test___C30[[#This Row],[Column10]]-Table_MCTS_time_test___C30[[#This Row],[Column12]]</f>
        <v>18</v>
      </c>
      <c r="R40">
        <v>350.0888253</v>
      </c>
    </row>
    <row r="41" spans="1:18" x14ac:dyDescent="0.25">
      <c r="A41" t="s">
        <v>50</v>
      </c>
      <c r="B41">
        <v>1500</v>
      </c>
      <c r="C41">
        <v>35</v>
      </c>
      <c r="D41">
        <v>63</v>
      </c>
      <c r="E41">
        <f>Table_MCTS_time_test___C30[[#This Row],[Column2]]-Table_MCTS_time_test___C30[[#This Row],[Column12]]</f>
        <v>28</v>
      </c>
      <c r="F41">
        <v>23.446025800000001</v>
      </c>
      <c r="G41">
        <v>84</v>
      </c>
      <c r="H41">
        <f>Table_MCTS_time_test___C30[[#This Row],[Column4]]-Table_MCTS_time_test___C30[[#This Row],[Column12]]</f>
        <v>49</v>
      </c>
      <c r="I41">
        <v>53.399636800000003</v>
      </c>
      <c r="J41">
        <v>55</v>
      </c>
      <c r="K41">
        <f>Table_MCTS_time_test___C30[[#This Row],[Column6]]-Table_MCTS_time_test___C30[[#This Row],[Column12]]</f>
        <v>20</v>
      </c>
      <c r="L41">
        <v>70.112436299999999</v>
      </c>
      <c r="M41">
        <v>56</v>
      </c>
      <c r="N41">
        <f>Table_MCTS_time_test___C30[[#This Row],[Column8]]-Table_MCTS_time_test___C30[[#This Row],[Column12]]</f>
        <v>21</v>
      </c>
      <c r="O41">
        <v>180.1009415</v>
      </c>
      <c r="P41">
        <v>55</v>
      </c>
      <c r="Q41">
        <f>Table_MCTS_time_test___C30[[#This Row],[Column10]]-Table_MCTS_time_test___C30[[#This Row],[Column12]]</f>
        <v>20</v>
      </c>
      <c r="R41">
        <v>350.14893460000002</v>
      </c>
    </row>
    <row r="42" spans="1:18" x14ac:dyDescent="0.25">
      <c r="A42" t="s">
        <v>51</v>
      </c>
      <c r="B42">
        <v>1500</v>
      </c>
      <c r="C42">
        <v>35</v>
      </c>
      <c r="D42">
        <v>121</v>
      </c>
      <c r="E42">
        <f>Table_MCTS_time_test___C30[[#This Row],[Column2]]-Table_MCTS_time_test___C30[[#This Row],[Column12]]</f>
        <v>86</v>
      </c>
      <c r="F42">
        <v>20.220148300000002</v>
      </c>
      <c r="G42">
        <v>78</v>
      </c>
      <c r="H42">
        <f>Table_MCTS_time_test___C30[[#This Row],[Column4]]-Table_MCTS_time_test___C30[[#This Row],[Column12]]</f>
        <v>43</v>
      </c>
      <c r="I42">
        <v>41.667716599999999</v>
      </c>
      <c r="J42">
        <v>83</v>
      </c>
      <c r="K42">
        <f>Table_MCTS_time_test___C30[[#This Row],[Column6]]-Table_MCTS_time_test___C30[[#This Row],[Column12]]</f>
        <v>48</v>
      </c>
      <c r="L42">
        <v>92.448723700000002</v>
      </c>
      <c r="M42">
        <v>109</v>
      </c>
      <c r="N42">
        <f>Table_MCTS_time_test___C30[[#This Row],[Column8]]-Table_MCTS_time_test___C30[[#This Row],[Column12]]</f>
        <v>74</v>
      </c>
      <c r="O42">
        <v>185.18342229999999</v>
      </c>
      <c r="P42">
        <v>109</v>
      </c>
      <c r="Q42">
        <f>Table_MCTS_time_test___C30[[#This Row],[Column10]]-Table_MCTS_time_test___C30[[#This Row],[Column12]]</f>
        <v>74</v>
      </c>
      <c r="R42">
        <v>350.24473879999999</v>
      </c>
    </row>
    <row r="43" spans="1:18" x14ac:dyDescent="0.25">
      <c r="A43" t="s">
        <v>52</v>
      </c>
      <c r="B43">
        <v>1500</v>
      </c>
      <c r="C43">
        <v>34</v>
      </c>
      <c r="D43">
        <v>116</v>
      </c>
      <c r="E43">
        <f>Table_MCTS_time_test___C30[[#This Row],[Column2]]-Table_MCTS_time_test___C30[[#This Row],[Column12]]</f>
        <v>82</v>
      </c>
      <c r="F43">
        <v>35.586564299999999</v>
      </c>
      <c r="G43">
        <v>91</v>
      </c>
      <c r="H43">
        <f>Table_MCTS_time_test___C30[[#This Row],[Column4]]-Table_MCTS_time_test___C30[[#This Row],[Column12]]</f>
        <v>57</v>
      </c>
      <c r="I43">
        <v>71.586486899999997</v>
      </c>
      <c r="J43">
        <v>78</v>
      </c>
      <c r="K43">
        <f>Table_MCTS_time_test___C30[[#This Row],[Column6]]-Table_MCTS_time_test___C30[[#This Row],[Column12]]</f>
        <v>44</v>
      </c>
      <c r="L43">
        <v>114.7886786</v>
      </c>
      <c r="M43">
        <v>71</v>
      </c>
      <c r="N43">
        <f>Table_MCTS_time_test___C30[[#This Row],[Column8]]-Table_MCTS_time_test___C30[[#This Row],[Column12]]</f>
        <v>37</v>
      </c>
      <c r="O43">
        <v>235.5435736</v>
      </c>
      <c r="P43">
        <v>61</v>
      </c>
      <c r="Q43">
        <f>Table_MCTS_time_test___C30[[#This Row],[Column10]]-Table_MCTS_time_test___C30[[#This Row],[Column12]]</f>
        <v>27</v>
      </c>
      <c r="R43">
        <v>370.52378809999999</v>
      </c>
    </row>
    <row r="44" spans="1:18" x14ac:dyDescent="0.25">
      <c r="A44" t="s">
        <v>53</v>
      </c>
      <c r="B44">
        <v>1500</v>
      </c>
      <c r="C44">
        <v>35</v>
      </c>
      <c r="D44">
        <v>109</v>
      </c>
      <c r="E44">
        <f>Table_MCTS_time_test___C30[[#This Row],[Column2]]-Table_MCTS_time_test___C30[[#This Row],[Column12]]</f>
        <v>74</v>
      </c>
      <c r="F44">
        <v>23.604471100000001</v>
      </c>
      <c r="G44">
        <v>115</v>
      </c>
      <c r="H44">
        <f>Table_MCTS_time_test___C30[[#This Row],[Column4]]-Table_MCTS_time_test___C30[[#This Row],[Column12]]</f>
        <v>80</v>
      </c>
      <c r="I44">
        <v>47.065456300000001</v>
      </c>
      <c r="J44">
        <v>90</v>
      </c>
      <c r="K44">
        <f>Table_MCTS_time_test___C30[[#This Row],[Column6]]-Table_MCTS_time_test___C30[[#This Row],[Column12]]</f>
        <v>55</v>
      </c>
      <c r="L44">
        <v>108.8300121</v>
      </c>
      <c r="M44">
        <v>61</v>
      </c>
      <c r="N44">
        <f>Table_MCTS_time_test___C30[[#This Row],[Column8]]-Table_MCTS_time_test___C30[[#This Row],[Column12]]</f>
        <v>26</v>
      </c>
      <c r="O44">
        <v>205.53870889999999</v>
      </c>
      <c r="P44">
        <v>83</v>
      </c>
      <c r="Q44">
        <f>Table_MCTS_time_test___C30[[#This Row],[Column10]]-Table_MCTS_time_test___C30[[#This Row],[Column12]]</f>
        <v>48</v>
      </c>
      <c r="R44">
        <v>350.30900960000002</v>
      </c>
    </row>
    <row r="45" spans="1:18" x14ac:dyDescent="0.25">
      <c r="A45" t="s">
        <v>54</v>
      </c>
      <c r="B45">
        <v>1500</v>
      </c>
      <c r="C45">
        <v>35</v>
      </c>
      <c r="D45">
        <v>77</v>
      </c>
      <c r="E45">
        <f>Table_MCTS_time_test___C30[[#This Row],[Column2]]-Table_MCTS_time_test___C30[[#This Row],[Column12]]</f>
        <v>42</v>
      </c>
      <c r="F45">
        <v>19.3966481</v>
      </c>
      <c r="G45">
        <v>73</v>
      </c>
      <c r="H45">
        <f>Table_MCTS_time_test___C30[[#This Row],[Column4]]-Table_MCTS_time_test___C30[[#This Row],[Column12]]</f>
        <v>38</v>
      </c>
      <c r="I45">
        <v>34.175623799999997</v>
      </c>
      <c r="J45">
        <v>73</v>
      </c>
      <c r="K45">
        <f>Table_MCTS_time_test___C30[[#This Row],[Column6]]-Table_MCTS_time_test___C30[[#This Row],[Column12]]</f>
        <v>38</v>
      </c>
      <c r="L45">
        <v>70.393179099999998</v>
      </c>
      <c r="M45">
        <v>71</v>
      </c>
      <c r="N45">
        <f>Table_MCTS_time_test___C30[[#This Row],[Column8]]-Table_MCTS_time_test___C30[[#This Row],[Column12]]</f>
        <v>36</v>
      </c>
      <c r="O45">
        <v>165.13769500000001</v>
      </c>
      <c r="P45">
        <v>71</v>
      </c>
      <c r="Q45">
        <f>Table_MCTS_time_test___C30[[#This Row],[Column10]]-Table_MCTS_time_test___C30[[#This Row],[Column12]]</f>
        <v>36</v>
      </c>
      <c r="R45">
        <v>320.15083270000002</v>
      </c>
    </row>
    <row r="46" spans="1:18" x14ac:dyDescent="0.25">
      <c r="A46" t="s">
        <v>55</v>
      </c>
      <c r="B46">
        <v>1500</v>
      </c>
      <c r="C46">
        <v>35</v>
      </c>
      <c r="D46">
        <v>130</v>
      </c>
      <c r="E46">
        <f>Table_MCTS_time_test___C30[[#This Row],[Column2]]-Table_MCTS_time_test___C30[[#This Row],[Column12]]</f>
        <v>95</v>
      </c>
      <c r="F46">
        <v>29.5806322</v>
      </c>
      <c r="G46">
        <v>83</v>
      </c>
      <c r="H46">
        <f>Table_MCTS_time_test___C30[[#This Row],[Column4]]-Table_MCTS_time_test___C30[[#This Row],[Column12]]</f>
        <v>48</v>
      </c>
      <c r="I46">
        <v>59.353326699999997</v>
      </c>
      <c r="J46">
        <v>63</v>
      </c>
      <c r="K46">
        <f>Table_MCTS_time_test___C30[[#This Row],[Column6]]-Table_MCTS_time_test___C30[[#This Row],[Column12]]</f>
        <v>28</v>
      </c>
      <c r="L46">
        <v>72.327642400000002</v>
      </c>
      <c r="M46">
        <v>62</v>
      </c>
      <c r="N46">
        <f>Table_MCTS_time_test___C30[[#This Row],[Column8]]-Table_MCTS_time_test___C30[[#This Row],[Column12]]</f>
        <v>27</v>
      </c>
      <c r="O46">
        <v>165.28859660000001</v>
      </c>
      <c r="P46">
        <v>62</v>
      </c>
      <c r="Q46">
        <f>Table_MCTS_time_test___C30[[#This Row],[Column10]]-Table_MCTS_time_test___C30[[#This Row],[Column12]]</f>
        <v>27</v>
      </c>
      <c r="R46">
        <v>330.13428759999999</v>
      </c>
    </row>
    <row r="47" spans="1:18" x14ac:dyDescent="0.25">
      <c r="A47" t="s">
        <v>56</v>
      </c>
      <c r="B47">
        <v>2000</v>
      </c>
      <c r="C47">
        <v>35</v>
      </c>
      <c r="D47">
        <v>68</v>
      </c>
      <c r="E47">
        <f>Table_MCTS_time_test___C30[[#This Row],[Column2]]-Table_MCTS_time_test___C30[[#This Row],[Column12]]</f>
        <v>33</v>
      </c>
      <c r="F47">
        <v>21.67587</v>
      </c>
      <c r="G47">
        <v>67</v>
      </c>
      <c r="H47">
        <f>Table_MCTS_time_test___C30[[#This Row],[Column4]]-Table_MCTS_time_test___C30[[#This Row],[Column12]]</f>
        <v>32</v>
      </c>
      <c r="I47">
        <v>38.189305099999999</v>
      </c>
      <c r="J47">
        <v>67</v>
      </c>
      <c r="K47">
        <f>Table_MCTS_time_test___C30[[#This Row],[Column6]]-Table_MCTS_time_test___C30[[#This Row],[Column12]]</f>
        <v>32</v>
      </c>
      <c r="L47">
        <v>74.262394999999998</v>
      </c>
      <c r="M47">
        <v>51</v>
      </c>
      <c r="N47">
        <f>Table_MCTS_time_test___C30[[#This Row],[Column8]]-Table_MCTS_time_test___C30[[#This Row],[Column12]]</f>
        <v>16</v>
      </c>
      <c r="O47">
        <v>180.113518</v>
      </c>
      <c r="P47">
        <v>50</v>
      </c>
      <c r="Q47">
        <f>Table_MCTS_time_test___C30[[#This Row],[Column10]]-Table_MCTS_time_test___C30[[#This Row],[Column12]]</f>
        <v>15</v>
      </c>
      <c r="R47">
        <v>350.08954629999999</v>
      </c>
    </row>
    <row r="48" spans="1:18" x14ac:dyDescent="0.25">
      <c r="A48" t="s">
        <v>57</v>
      </c>
      <c r="B48">
        <v>2000</v>
      </c>
      <c r="C48">
        <v>35</v>
      </c>
      <c r="D48">
        <v>55</v>
      </c>
      <c r="E48">
        <f>Table_MCTS_time_test___C30[[#This Row],[Column2]]-Table_MCTS_time_test___C30[[#This Row],[Column12]]</f>
        <v>20</v>
      </c>
      <c r="F48">
        <v>22.678294399999999</v>
      </c>
      <c r="G48">
        <v>54</v>
      </c>
      <c r="H48">
        <f>Table_MCTS_time_test___C30[[#This Row],[Column4]]-Table_MCTS_time_test___C30[[#This Row],[Column12]]</f>
        <v>19</v>
      </c>
      <c r="I48">
        <v>37.198581099999998</v>
      </c>
      <c r="J48">
        <v>52</v>
      </c>
      <c r="K48">
        <f>Table_MCTS_time_test___C30[[#This Row],[Column6]]-Table_MCTS_time_test___C30[[#This Row],[Column12]]</f>
        <v>17</v>
      </c>
      <c r="L48">
        <v>74.205481700000007</v>
      </c>
      <c r="M48">
        <v>51</v>
      </c>
      <c r="N48">
        <f>Table_MCTS_time_test___C30[[#This Row],[Column8]]-Table_MCTS_time_test___C30[[#This Row],[Column12]]</f>
        <v>16</v>
      </c>
      <c r="O48">
        <v>180.16746119999999</v>
      </c>
      <c r="P48">
        <v>51</v>
      </c>
      <c r="Q48">
        <f>Table_MCTS_time_test___C30[[#This Row],[Column10]]-Table_MCTS_time_test___C30[[#This Row],[Column12]]</f>
        <v>16</v>
      </c>
      <c r="R48">
        <v>360.17359679999998</v>
      </c>
    </row>
    <row r="49" spans="1:18" x14ac:dyDescent="0.25">
      <c r="A49" t="s">
        <v>58</v>
      </c>
      <c r="B49">
        <v>2000</v>
      </c>
      <c r="C49">
        <v>35</v>
      </c>
      <c r="D49">
        <v>56</v>
      </c>
      <c r="E49">
        <f>Table_MCTS_time_test___C30[[#This Row],[Column2]]-Table_MCTS_time_test___C30[[#This Row],[Column12]]</f>
        <v>21</v>
      </c>
      <c r="F49">
        <v>20.697452599999998</v>
      </c>
      <c r="G49">
        <v>55</v>
      </c>
      <c r="H49">
        <f>Table_MCTS_time_test___C30[[#This Row],[Column4]]-Table_MCTS_time_test___C30[[#This Row],[Column12]]</f>
        <v>20</v>
      </c>
      <c r="I49">
        <v>40.156199000000001</v>
      </c>
      <c r="J49">
        <v>52</v>
      </c>
      <c r="K49">
        <f>Table_MCTS_time_test___C30[[#This Row],[Column6]]-Table_MCTS_time_test___C30[[#This Row],[Column12]]</f>
        <v>17</v>
      </c>
      <c r="L49">
        <v>70.099998400000004</v>
      </c>
      <c r="M49">
        <v>53</v>
      </c>
      <c r="N49">
        <f>Table_MCTS_time_test___C30[[#This Row],[Column8]]-Table_MCTS_time_test___C30[[#This Row],[Column12]]</f>
        <v>18</v>
      </c>
      <c r="O49">
        <v>180.09302249999999</v>
      </c>
      <c r="P49">
        <v>52</v>
      </c>
      <c r="Q49">
        <f>Table_MCTS_time_test___C30[[#This Row],[Column10]]-Table_MCTS_time_test___C30[[#This Row],[Column12]]</f>
        <v>17</v>
      </c>
      <c r="R49">
        <v>350.08757580000002</v>
      </c>
    </row>
    <row r="50" spans="1:18" x14ac:dyDescent="0.25">
      <c r="A50" t="s">
        <v>59</v>
      </c>
      <c r="B50">
        <v>2000</v>
      </c>
      <c r="C50">
        <v>35</v>
      </c>
      <c r="D50">
        <v>57</v>
      </c>
      <c r="E50">
        <f>Table_MCTS_time_test___C30[[#This Row],[Column2]]-Table_MCTS_time_test___C30[[#This Row],[Column12]]</f>
        <v>22</v>
      </c>
      <c r="F50">
        <v>21.216696299999999</v>
      </c>
      <c r="G50">
        <v>61</v>
      </c>
      <c r="H50">
        <f>Table_MCTS_time_test___C30[[#This Row],[Column4]]-Table_MCTS_time_test___C30[[#This Row],[Column12]]</f>
        <v>26</v>
      </c>
      <c r="I50">
        <v>47.274963499999998</v>
      </c>
      <c r="J50">
        <v>54</v>
      </c>
      <c r="K50">
        <f>Table_MCTS_time_test___C30[[#This Row],[Column6]]-Table_MCTS_time_test___C30[[#This Row],[Column12]]</f>
        <v>19</v>
      </c>
      <c r="L50">
        <v>72.134891199999998</v>
      </c>
      <c r="M50">
        <v>51</v>
      </c>
      <c r="N50">
        <f>Table_MCTS_time_test___C30[[#This Row],[Column8]]-Table_MCTS_time_test___C30[[#This Row],[Column12]]</f>
        <v>16</v>
      </c>
      <c r="O50">
        <v>185.15114700000001</v>
      </c>
      <c r="P50">
        <v>51</v>
      </c>
      <c r="Q50">
        <f>Table_MCTS_time_test___C30[[#This Row],[Column10]]-Table_MCTS_time_test___C30[[#This Row],[Column12]]</f>
        <v>16</v>
      </c>
      <c r="R50">
        <v>350.14731410000002</v>
      </c>
    </row>
    <row r="51" spans="1:18" x14ac:dyDescent="0.25">
      <c r="A51" t="s">
        <v>60</v>
      </c>
      <c r="B51">
        <v>2000</v>
      </c>
      <c r="C51">
        <v>35</v>
      </c>
      <c r="D51">
        <v>71</v>
      </c>
      <c r="E51">
        <f>Table_MCTS_time_test___C30[[#This Row],[Column2]]-Table_MCTS_time_test___C30[[#This Row],[Column12]]</f>
        <v>36</v>
      </c>
      <c r="F51">
        <v>29.860180100000001</v>
      </c>
      <c r="G51">
        <v>54</v>
      </c>
      <c r="H51">
        <f>Table_MCTS_time_test___C30[[#This Row],[Column4]]-Table_MCTS_time_test___C30[[#This Row],[Column12]]</f>
        <v>19</v>
      </c>
      <c r="I51">
        <v>40.209533499999999</v>
      </c>
      <c r="J51">
        <v>50</v>
      </c>
      <c r="K51">
        <f>Table_MCTS_time_test___C30[[#This Row],[Column6]]-Table_MCTS_time_test___C30[[#This Row],[Column12]]</f>
        <v>15</v>
      </c>
      <c r="L51">
        <v>74.161405299999998</v>
      </c>
      <c r="M51">
        <v>49</v>
      </c>
      <c r="N51">
        <f>Table_MCTS_time_test___C30[[#This Row],[Column8]]-Table_MCTS_time_test___C30[[#This Row],[Column12]]</f>
        <v>14</v>
      </c>
      <c r="O51">
        <v>180.14111840000001</v>
      </c>
      <c r="P51">
        <v>49</v>
      </c>
      <c r="Q51">
        <f>Table_MCTS_time_test___C30[[#This Row],[Column10]]-Table_MCTS_time_test___C30[[#This Row],[Column12]]</f>
        <v>14</v>
      </c>
      <c r="R51">
        <v>360.1216604</v>
      </c>
    </row>
    <row r="52" spans="1:18" x14ac:dyDescent="0.25">
      <c r="A52" t="s">
        <v>61</v>
      </c>
      <c r="B52">
        <v>2000</v>
      </c>
      <c r="C52">
        <v>35</v>
      </c>
      <c r="D52">
        <v>59</v>
      </c>
      <c r="E52">
        <f>Table_MCTS_time_test___C30[[#This Row],[Column2]]-Table_MCTS_time_test___C30[[#This Row],[Column12]]</f>
        <v>24</v>
      </c>
      <c r="F52">
        <v>22.0036779</v>
      </c>
      <c r="G52">
        <v>69</v>
      </c>
      <c r="H52">
        <f>Table_MCTS_time_test___C30[[#This Row],[Column4]]-Table_MCTS_time_test___C30[[#This Row],[Column12]]</f>
        <v>34</v>
      </c>
      <c r="I52">
        <v>41.201124299999996</v>
      </c>
      <c r="J52">
        <v>67</v>
      </c>
      <c r="K52">
        <f>Table_MCTS_time_test___C30[[#This Row],[Column6]]-Table_MCTS_time_test___C30[[#This Row],[Column12]]</f>
        <v>32</v>
      </c>
      <c r="L52">
        <v>78.219708499999996</v>
      </c>
      <c r="M52">
        <v>53</v>
      </c>
      <c r="N52">
        <f>Table_MCTS_time_test___C30[[#This Row],[Column8]]-Table_MCTS_time_test___C30[[#This Row],[Column12]]</f>
        <v>18</v>
      </c>
      <c r="O52">
        <v>200.22524530000001</v>
      </c>
      <c r="P52">
        <v>51</v>
      </c>
      <c r="Q52">
        <f>Table_MCTS_time_test___C30[[#This Row],[Column10]]-Table_MCTS_time_test___C30[[#This Row],[Column12]]</f>
        <v>16</v>
      </c>
      <c r="R52">
        <v>350.17149929999999</v>
      </c>
    </row>
    <row r="53" spans="1:18" x14ac:dyDescent="0.25">
      <c r="A53" t="s">
        <v>62</v>
      </c>
      <c r="B53">
        <v>2000</v>
      </c>
      <c r="C53">
        <v>34</v>
      </c>
      <c r="D53">
        <v>69</v>
      </c>
      <c r="E53">
        <f>Table_MCTS_time_test___C30[[#This Row],[Column2]]-Table_MCTS_time_test___C30[[#This Row],[Column12]]</f>
        <v>35</v>
      </c>
      <c r="F53">
        <v>25.813432500000001</v>
      </c>
      <c r="G53">
        <v>57</v>
      </c>
      <c r="H53">
        <f>Table_MCTS_time_test___C30[[#This Row],[Column4]]-Table_MCTS_time_test___C30[[#This Row],[Column12]]</f>
        <v>23</v>
      </c>
      <c r="I53">
        <v>37.179740600000002</v>
      </c>
      <c r="J53">
        <v>55</v>
      </c>
      <c r="K53">
        <f>Table_MCTS_time_test___C30[[#This Row],[Column6]]-Table_MCTS_time_test___C30[[#This Row],[Column12]]</f>
        <v>21</v>
      </c>
      <c r="L53">
        <v>70.285432499999999</v>
      </c>
      <c r="M53">
        <v>53</v>
      </c>
      <c r="N53">
        <f>Table_MCTS_time_test___C30[[#This Row],[Column8]]-Table_MCTS_time_test___C30[[#This Row],[Column12]]</f>
        <v>19</v>
      </c>
      <c r="O53">
        <v>165.17437219999999</v>
      </c>
      <c r="P53">
        <v>53</v>
      </c>
      <c r="Q53">
        <f>Table_MCTS_time_test___C30[[#This Row],[Column10]]-Table_MCTS_time_test___C30[[#This Row],[Column12]]</f>
        <v>19</v>
      </c>
      <c r="R53">
        <v>330.08461060000002</v>
      </c>
    </row>
    <row r="54" spans="1:18" x14ac:dyDescent="0.25">
      <c r="A54" t="s">
        <v>63</v>
      </c>
      <c r="B54">
        <v>2000</v>
      </c>
      <c r="C54">
        <v>35</v>
      </c>
      <c r="D54">
        <v>65</v>
      </c>
      <c r="E54">
        <f>Table_MCTS_time_test___C30[[#This Row],[Column2]]-Table_MCTS_time_test___C30[[#This Row],[Column12]]</f>
        <v>30</v>
      </c>
      <c r="F54">
        <v>28.0019615</v>
      </c>
      <c r="G54">
        <v>59</v>
      </c>
      <c r="H54">
        <f>Table_MCTS_time_test___C30[[#This Row],[Column4]]-Table_MCTS_time_test___C30[[#This Row],[Column12]]</f>
        <v>24</v>
      </c>
      <c r="I54">
        <v>43.346470799999999</v>
      </c>
      <c r="J54">
        <v>59</v>
      </c>
      <c r="K54">
        <f>Table_MCTS_time_test___C30[[#This Row],[Column6]]-Table_MCTS_time_test___C30[[#This Row],[Column12]]</f>
        <v>24</v>
      </c>
      <c r="L54">
        <v>72.160303999999996</v>
      </c>
      <c r="M54">
        <v>58</v>
      </c>
      <c r="N54">
        <f>Table_MCTS_time_test___C30[[#This Row],[Column8]]-Table_MCTS_time_test___C30[[#This Row],[Column12]]</f>
        <v>23</v>
      </c>
      <c r="O54">
        <v>175.21330789999999</v>
      </c>
      <c r="P54">
        <v>58</v>
      </c>
      <c r="Q54">
        <f>Table_MCTS_time_test___C30[[#This Row],[Column10]]-Table_MCTS_time_test___C30[[#This Row],[Column12]]</f>
        <v>23</v>
      </c>
      <c r="R54">
        <v>350.14554440000001</v>
      </c>
    </row>
    <row r="55" spans="1:18" x14ac:dyDescent="0.25">
      <c r="A55" t="s">
        <v>64</v>
      </c>
      <c r="B55">
        <v>2000</v>
      </c>
      <c r="C55">
        <v>35</v>
      </c>
      <c r="D55">
        <v>63</v>
      </c>
      <c r="E55">
        <f>Table_MCTS_time_test___C30[[#This Row],[Column2]]-Table_MCTS_time_test___C30[[#This Row],[Column12]]</f>
        <v>28</v>
      </c>
      <c r="F55">
        <v>22.389448300000002</v>
      </c>
      <c r="G55">
        <v>57</v>
      </c>
      <c r="H55">
        <f>Table_MCTS_time_test___C30[[#This Row],[Column4]]-Table_MCTS_time_test___C30[[#This Row],[Column12]]</f>
        <v>22</v>
      </c>
      <c r="I55">
        <v>38.133433500000002</v>
      </c>
      <c r="J55">
        <v>57</v>
      </c>
      <c r="K55">
        <f>Table_MCTS_time_test___C30[[#This Row],[Column6]]-Table_MCTS_time_test___C30[[#This Row],[Column12]]</f>
        <v>22</v>
      </c>
      <c r="L55">
        <v>68.168245499999998</v>
      </c>
      <c r="M55">
        <v>57</v>
      </c>
      <c r="N55">
        <f>Table_MCTS_time_test___C30[[#This Row],[Column8]]-Table_MCTS_time_test___C30[[#This Row],[Column12]]</f>
        <v>22</v>
      </c>
      <c r="O55">
        <v>170.11975910000001</v>
      </c>
      <c r="P55">
        <v>57</v>
      </c>
      <c r="Q55">
        <f>Table_MCTS_time_test___C30[[#This Row],[Column10]]-Table_MCTS_time_test___C30[[#This Row],[Column12]]</f>
        <v>22</v>
      </c>
      <c r="R55">
        <v>340.10201419999999</v>
      </c>
    </row>
    <row r="56" spans="1:18" x14ac:dyDescent="0.25">
      <c r="A56" t="s">
        <v>65</v>
      </c>
      <c r="B56">
        <v>2000</v>
      </c>
      <c r="C56">
        <v>34</v>
      </c>
      <c r="D56">
        <v>64</v>
      </c>
      <c r="E56">
        <f>Table_MCTS_time_test___C30[[#This Row],[Column2]]-Table_MCTS_time_test___C30[[#This Row],[Column12]]</f>
        <v>30</v>
      </c>
      <c r="F56">
        <v>23.494580599999999</v>
      </c>
      <c r="G56">
        <v>61</v>
      </c>
      <c r="H56">
        <f>Table_MCTS_time_test___C30[[#This Row],[Column4]]-Table_MCTS_time_test___C30[[#This Row],[Column12]]</f>
        <v>27</v>
      </c>
      <c r="I56">
        <v>43.375033199999997</v>
      </c>
      <c r="J56">
        <v>62</v>
      </c>
      <c r="K56">
        <f>Table_MCTS_time_test___C30[[#This Row],[Column6]]-Table_MCTS_time_test___C30[[#This Row],[Column12]]</f>
        <v>28</v>
      </c>
      <c r="L56">
        <v>88.337922699999993</v>
      </c>
      <c r="M56">
        <v>55</v>
      </c>
      <c r="N56">
        <f>Table_MCTS_time_test___C30[[#This Row],[Column8]]-Table_MCTS_time_test___C30[[#This Row],[Column12]]</f>
        <v>21</v>
      </c>
      <c r="O56">
        <v>175.19299860000001</v>
      </c>
      <c r="P56">
        <v>54</v>
      </c>
      <c r="Q56">
        <f>Table_MCTS_time_test___C30[[#This Row],[Column10]]-Table_MCTS_time_test___C30[[#This Row],[Column12]]</f>
        <v>20</v>
      </c>
      <c r="R56">
        <v>340.11718280000002</v>
      </c>
    </row>
    <row r="57" spans="1:18" x14ac:dyDescent="0.25">
      <c r="A57" t="s">
        <v>66</v>
      </c>
      <c r="B57">
        <v>2000</v>
      </c>
      <c r="C57">
        <v>35</v>
      </c>
      <c r="D57">
        <v>85</v>
      </c>
      <c r="E57">
        <f>Table_MCTS_time_test___C30[[#This Row],[Column2]]-Table_MCTS_time_test___C30[[#This Row],[Column12]]</f>
        <v>50</v>
      </c>
      <c r="F57">
        <v>24.239912499999999</v>
      </c>
      <c r="G57">
        <v>90</v>
      </c>
      <c r="H57">
        <f>Table_MCTS_time_test___C30[[#This Row],[Column4]]-Table_MCTS_time_test___C30[[#This Row],[Column12]]</f>
        <v>55</v>
      </c>
      <c r="I57">
        <v>60.756071200000001</v>
      </c>
      <c r="J57">
        <v>77</v>
      </c>
      <c r="K57">
        <f>Table_MCTS_time_test___C30[[#This Row],[Column6]]-Table_MCTS_time_test___C30[[#This Row],[Column12]]</f>
        <v>42</v>
      </c>
      <c r="L57">
        <v>93.184168400000004</v>
      </c>
      <c r="M57">
        <v>75</v>
      </c>
      <c r="N57">
        <f>Table_MCTS_time_test___C30[[#This Row],[Column8]]-Table_MCTS_time_test___C30[[#This Row],[Column12]]</f>
        <v>40</v>
      </c>
      <c r="O57">
        <v>205.72554679999999</v>
      </c>
      <c r="P57">
        <v>76</v>
      </c>
      <c r="Q57">
        <f>Table_MCTS_time_test___C30[[#This Row],[Column10]]-Table_MCTS_time_test___C30[[#This Row],[Column12]]</f>
        <v>41</v>
      </c>
      <c r="R57">
        <v>360.70285719999998</v>
      </c>
    </row>
    <row r="58" spans="1:18" x14ac:dyDescent="0.25">
      <c r="A58" t="s">
        <v>67</v>
      </c>
      <c r="B58">
        <v>2000</v>
      </c>
      <c r="C58">
        <v>35</v>
      </c>
      <c r="D58">
        <v>124</v>
      </c>
      <c r="E58">
        <f>Table_MCTS_time_test___C30[[#This Row],[Column2]]-Table_MCTS_time_test___C30[[#This Row],[Column12]]</f>
        <v>89</v>
      </c>
      <c r="F58">
        <v>27.295027900000001</v>
      </c>
      <c r="G58">
        <v>107</v>
      </c>
      <c r="H58">
        <f>Table_MCTS_time_test___C30[[#This Row],[Column4]]-Table_MCTS_time_test___C30[[#This Row],[Column12]]</f>
        <v>72</v>
      </c>
      <c r="I58">
        <v>38.209009299999998</v>
      </c>
      <c r="J58">
        <v>103</v>
      </c>
      <c r="K58">
        <f>Table_MCTS_time_test___C30[[#This Row],[Column6]]-Table_MCTS_time_test___C30[[#This Row],[Column12]]</f>
        <v>68</v>
      </c>
      <c r="L58">
        <v>82.256241200000005</v>
      </c>
      <c r="M58">
        <v>80</v>
      </c>
      <c r="N58">
        <f>Table_MCTS_time_test___C30[[#This Row],[Column8]]-Table_MCTS_time_test___C30[[#This Row],[Column12]]</f>
        <v>45</v>
      </c>
      <c r="O58">
        <v>210.7196423</v>
      </c>
      <c r="P58">
        <v>77</v>
      </c>
      <c r="Q58">
        <f>Table_MCTS_time_test___C30[[#This Row],[Column10]]-Table_MCTS_time_test___C30[[#This Row],[Column12]]</f>
        <v>42</v>
      </c>
      <c r="R58">
        <v>400.44523459999999</v>
      </c>
    </row>
    <row r="59" spans="1:18" x14ac:dyDescent="0.25">
      <c r="A59" t="s">
        <v>68</v>
      </c>
      <c r="B59">
        <v>2000</v>
      </c>
      <c r="C59">
        <v>35</v>
      </c>
      <c r="D59">
        <v>102</v>
      </c>
      <c r="E59">
        <f>Table_MCTS_time_test___C30[[#This Row],[Column2]]-Table_MCTS_time_test___C30[[#This Row],[Column12]]</f>
        <v>67</v>
      </c>
      <c r="F59">
        <v>36.863402999999998</v>
      </c>
      <c r="G59">
        <v>119</v>
      </c>
      <c r="H59">
        <f>Table_MCTS_time_test___C30[[#This Row],[Column4]]-Table_MCTS_time_test___C30[[#This Row],[Column12]]</f>
        <v>84</v>
      </c>
      <c r="I59">
        <v>51.155679499999998</v>
      </c>
      <c r="J59">
        <v>113</v>
      </c>
      <c r="K59">
        <f>Table_MCTS_time_test___C30[[#This Row],[Column6]]-Table_MCTS_time_test___C30[[#This Row],[Column12]]</f>
        <v>78</v>
      </c>
      <c r="L59">
        <v>100.96293970000001</v>
      </c>
      <c r="M59">
        <v>82</v>
      </c>
      <c r="N59">
        <f>Table_MCTS_time_test___C30[[#This Row],[Column8]]-Table_MCTS_time_test___C30[[#This Row],[Column12]]</f>
        <v>47</v>
      </c>
      <c r="O59">
        <v>255.97357640000001</v>
      </c>
      <c r="P59">
        <v>67</v>
      </c>
      <c r="Q59">
        <f>Table_MCTS_time_test___C30[[#This Row],[Column10]]-Table_MCTS_time_test___C30[[#This Row],[Column12]]</f>
        <v>32</v>
      </c>
      <c r="R59">
        <v>370.84056379999998</v>
      </c>
    </row>
    <row r="60" spans="1:18" x14ac:dyDescent="0.25">
      <c r="A60" t="s">
        <v>69</v>
      </c>
      <c r="B60">
        <v>2000</v>
      </c>
      <c r="C60">
        <v>35</v>
      </c>
      <c r="D60">
        <v>88</v>
      </c>
      <c r="E60">
        <f>Table_MCTS_time_test___C30[[#This Row],[Column2]]-Table_MCTS_time_test___C30[[#This Row],[Column12]]</f>
        <v>53</v>
      </c>
      <c r="F60">
        <v>21.054412599999999</v>
      </c>
      <c r="G60">
        <v>96</v>
      </c>
      <c r="H60">
        <f>Table_MCTS_time_test___C30[[#This Row],[Column4]]-Table_MCTS_time_test___C30[[#This Row],[Column12]]</f>
        <v>61</v>
      </c>
      <c r="I60">
        <v>59.0120839</v>
      </c>
      <c r="J60">
        <v>100</v>
      </c>
      <c r="K60">
        <f>Table_MCTS_time_test___C30[[#This Row],[Column6]]-Table_MCTS_time_test___C30[[#This Row],[Column12]]</f>
        <v>65</v>
      </c>
      <c r="L60">
        <v>90.541714200000001</v>
      </c>
      <c r="M60">
        <v>89</v>
      </c>
      <c r="N60">
        <f>Table_MCTS_time_test___C30[[#This Row],[Column8]]-Table_MCTS_time_test___C30[[#This Row],[Column12]]</f>
        <v>54</v>
      </c>
      <c r="O60">
        <v>391.39213990000002</v>
      </c>
      <c r="P60">
        <v>90</v>
      </c>
      <c r="Q60">
        <f>Table_MCTS_time_test___C30[[#This Row],[Column10]]-Table_MCTS_time_test___C30[[#This Row],[Column12]]</f>
        <v>55</v>
      </c>
      <c r="R60">
        <v>430.28788879899997</v>
      </c>
    </row>
    <row r="61" spans="1:18" x14ac:dyDescent="0.25">
      <c r="A61" t="s">
        <v>70</v>
      </c>
      <c r="B61">
        <v>2000</v>
      </c>
      <c r="C61">
        <v>35</v>
      </c>
      <c r="D61">
        <v>106</v>
      </c>
      <c r="E61">
        <f>Table_MCTS_time_test___C30[[#This Row],[Column2]]-Table_MCTS_time_test___C30[[#This Row],[Column12]]</f>
        <v>71</v>
      </c>
      <c r="F61">
        <v>30.3493712</v>
      </c>
      <c r="G61">
        <v>94</v>
      </c>
      <c r="H61">
        <f>Table_MCTS_time_test___C30[[#This Row],[Column4]]-Table_MCTS_time_test___C30[[#This Row],[Column12]]</f>
        <v>59</v>
      </c>
      <c r="I61">
        <v>76.660176000000007</v>
      </c>
      <c r="J61">
        <v>78</v>
      </c>
      <c r="K61">
        <f>Table_MCTS_time_test___C30[[#This Row],[Column6]]-Table_MCTS_time_test___C30[[#This Row],[Column12]]</f>
        <v>43</v>
      </c>
      <c r="L61">
        <v>89.234135499000004</v>
      </c>
      <c r="M61">
        <v>61</v>
      </c>
      <c r="N61">
        <f>Table_MCTS_time_test___C30[[#This Row],[Column8]]-Table_MCTS_time_test___C30[[#This Row],[Column12]]</f>
        <v>26</v>
      </c>
      <c r="O61">
        <v>195.566687199</v>
      </c>
      <c r="P61">
        <v>74</v>
      </c>
      <c r="Q61">
        <f>Table_MCTS_time_test___C30[[#This Row],[Column10]]-Table_MCTS_time_test___C30[[#This Row],[Column12]]</f>
        <v>39</v>
      </c>
      <c r="R61">
        <v>340.57150979900001</v>
      </c>
    </row>
    <row r="62" spans="1:18" x14ac:dyDescent="0.25">
      <c r="A62" t="s">
        <v>71</v>
      </c>
      <c r="B62">
        <v>2500</v>
      </c>
      <c r="C62">
        <v>35</v>
      </c>
      <c r="D62">
        <v>69</v>
      </c>
      <c r="E62">
        <f>Table_MCTS_time_test___C30[[#This Row],[Column2]]-Table_MCTS_time_test___C30[[#This Row],[Column12]]</f>
        <v>34</v>
      </c>
      <c r="F62">
        <v>28.639378600000001</v>
      </c>
      <c r="G62">
        <v>57</v>
      </c>
      <c r="H62">
        <f>Table_MCTS_time_test___C30[[#This Row],[Column4]]-Table_MCTS_time_test___C30[[#This Row],[Column12]]</f>
        <v>22</v>
      </c>
      <c r="I62">
        <v>43.318156500000001</v>
      </c>
      <c r="J62">
        <v>53</v>
      </c>
      <c r="K62">
        <f>Table_MCTS_time_test___C30[[#This Row],[Column6]]-Table_MCTS_time_test___C30[[#This Row],[Column12]]</f>
        <v>18</v>
      </c>
      <c r="L62">
        <v>78.2315574</v>
      </c>
      <c r="M62">
        <v>50</v>
      </c>
      <c r="N62">
        <f>Table_MCTS_time_test___C30[[#This Row],[Column8]]-Table_MCTS_time_test___C30[[#This Row],[Column12]]</f>
        <v>15</v>
      </c>
      <c r="O62">
        <v>180.1117783</v>
      </c>
      <c r="P62">
        <v>49</v>
      </c>
      <c r="Q62">
        <f>Table_MCTS_time_test___C30[[#This Row],[Column10]]-Table_MCTS_time_test___C30[[#This Row],[Column12]]</f>
        <v>14</v>
      </c>
      <c r="R62">
        <v>350.18631749999997</v>
      </c>
    </row>
    <row r="63" spans="1:18" x14ac:dyDescent="0.25">
      <c r="A63" t="s">
        <v>72</v>
      </c>
      <c r="B63">
        <v>2500</v>
      </c>
      <c r="C63">
        <v>35</v>
      </c>
      <c r="D63">
        <v>58</v>
      </c>
      <c r="E63">
        <f>Table_MCTS_time_test___C30[[#This Row],[Column2]]-Table_MCTS_time_test___C30[[#This Row],[Column12]]</f>
        <v>23</v>
      </c>
      <c r="F63">
        <v>21.2965293</v>
      </c>
      <c r="G63">
        <v>55</v>
      </c>
      <c r="H63">
        <f>Table_MCTS_time_test___C30[[#This Row],[Column4]]-Table_MCTS_time_test___C30[[#This Row],[Column12]]</f>
        <v>20</v>
      </c>
      <c r="I63">
        <v>39.172966299999999</v>
      </c>
      <c r="J63">
        <v>55</v>
      </c>
      <c r="K63">
        <f>Table_MCTS_time_test___C30[[#This Row],[Column6]]-Table_MCTS_time_test___C30[[#This Row],[Column12]]</f>
        <v>20</v>
      </c>
      <c r="L63">
        <v>72.191279201</v>
      </c>
      <c r="M63">
        <v>55</v>
      </c>
      <c r="N63">
        <f>Table_MCTS_time_test___C30[[#This Row],[Column8]]-Table_MCTS_time_test___C30[[#This Row],[Column12]]</f>
        <v>20</v>
      </c>
      <c r="O63">
        <v>180.118526</v>
      </c>
      <c r="P63">
        <v>54</v>
      </c>
      <c r="Q63">
        <f>Table_MCTS_time_test___C30[[#This Row],[Column10]]-Table_MCTS_time_test___C30[[#This Row],[Column12]]</f>
        <v>19</v>
      </c>
      <c r="R63">
        <v>350.11143970000001</v>
      </c>
    </row>
    <row r="64" spans="1:18" x14ac:dyDescent="0.25">
      <c r="A64" t="s">
        <v>73</v>
      </c>
      <c r="B64">
        <v>2500</v>
      </c>
      <c r="C64">
        <v>35</v>
      </c>
      <c r="D64">
        <v>70</v>
      </c>
      <c r="E64">
        <f>Table_MCTS_time_test___C30[[#This Row],[Column2]]-Table_MCTS_time_test___C30[[#This Row],[Column12]]</f>
        <v>35</v>
      </c>
      <c r="F64">
        <v>23.453398499999999</v>
      </c>
      <c r="G64">
        <v>52</v>
      </c>
      <c r="H64">
        <f>Table_MCTS_time_test___C30[[#This Row],[Column4]]-Table_MCTS_time_test___C30[[#This Row],[Column12]]</f>
        <v>17</v>
      </c>
      <c r="I64">
        <v>37.191454698999998</v>
      </c>
      <c r="J64">
        <v>50</v>
      </c>
      <c r="K64">
        <f>Table_MCTS_time_test___C30[[#This Row],[Column6]]-Table_MCTS_time_test___C30[[#This Row],[Column12]]</f>
        <v>15</v>
      </c>
      <c r="L64">
        <v>72.129318999999995</v>
      </c>
      <c r="M64">
        <v>51</v>
      </c>
      <c r="N64">
        <f>Table_MCTS_time_test___C30[[#This Row],[Column8]]-Table_MCTS_time_test___C30[[#This Row],[Column12]]</f>
        <v>16</v>
      </c>
      <c r="O64">
        <v>180.15007589999999</v>
      </c>
      <c r="P64">
        <v>50</v>
      </c>
      <c r="Q64">
        <f>Table_MCTS_time_test___C30[[#This Row],[Column10]]-Table_MCTS_time_test___C30[[#This Row],[Column12]]</f>
        <v>15</v>
      </c>
      <c r="R64">
        <v>350.11586190100002</v>
      </c>
    </row>
    <row r="65" spans="1:18" x14ac:dyDescent="0.25">
      <c r="A65" t="s">
        <v>74</v>
      </c>
      <c r="B65">
        <v>2500</v>
      </c>
      <c r="C65">
        <v>35</v>
      </c>
      <c r="D65">
        <v>60</v>
      </c>
      <c r="E65">
        <f>Table_MCTS_time_test___C30[[#This Row],[Column2]]-Table_MCTS_time_test___C30[[#This Row],[Column12]]</f>
        <v>25</v>
      </c>
      <c r="F65">
        <v>23.377038401</v>
      </c>
      <c r="G65">
        <v>67</v>
      </c>
      <c r="H65">
        <f>Table_MCTS_time_test___C30[[#This Row],[Column4]]-Table_MCTS_time_test___C30[[#This Row],[Column12]]</f>
        <v>32</v>
      </c>
      <c r="I65">
        <v>38.263034398999999</v>
      </c>
      <c r="J65">
        <v>63</v>
      </c>
      <c r="K65">
        <f>Table_MCTS_time_test___C30[[#This Row],[Column6]]-Table_MCTS_time_test___C30[[#This Row],[Column12]]</f>
        <v>28</v>
      </c>
      <c r="L65">
        <v>72.332458099999997</v>
      </c>
      <c r="M65">
        <v>55</v>
      </c>
      <c r="N65">
        <f>Table_MCTS_time_test___C30[[#This Row],[Column8]]-Table_MCTS_time_test___C30[[#This Row],[Column12]]</f>
        <v>20</v>
      </c>
      <c r="O65">
        <v>175.2628847</v>
      </c>
      <c r="P65">
        <v>55</v>
      </c>
      <c r="Q65">
        <f>Table_MCTS_time_test___C30[[#This Row],[Column10]]-Table_MCTS_time_test___C30[[#This Row],[Column12]]</f>
        <v>20</v>
      </c>
      <c r="R65">
        <v>350.11832650000002</v>
      </c>
    </row>
    <row r="66" spans="1:18" x14ac:dyDescent="0.25">
      <c r="A66" t="s">
        <v>75</v>
      </c>
      <c r="B66">
        <v>2500</v>
      </c>
      <c r="C66">
        <v>35</v>
      </c>
      <c r="D66">
        <v>53</v>
      </c>
      <c r="E66">
        <f>Table_MCTS_time_test___C30[[#This Row],[Column2]]-Table_MCTS_time_test___C30[[#This Row],[Column12]]</f>
        <v>18</v>
      </c>
      <c r="F66">
        <v>21.832929</v>
      </c>
      <c r="G66">
        <v>52</v>
      </c>
      <c r="H66">
        <f>Table_MCTS_time_test___C30[[#This Row],[Column4]]-Table_MCTS_time_test___C30[[#This Row],[Column12]]</f>
        <v>17</v>
      </c>
      <c r="I66">
        <v>37.273195999999999</v>
      </c>
      <c r="J66">
        <v>50</v>
      </c>
      <c r="K66">
        <f>Table_MCTS_time_test___C30[[#This Row],[Column6]]-Table_MCTS_time_test___C30[[#This Row],[Column12]]</f>
        <v>15</v>
      </c>
      <c r="L66">
        <v>72.182055598999995</v>
      </c>
      <c r="M66">
        <v>49</v>
      </c>
      <c r="N66">
        <f>Table_MCTS_time_test___C30[[#This Row],[Column8]]-Table_MCTS_time_test___C30[[#This Row],[Column12]]</f>
        <v>14</v>
      </c>
      <c r="O66">
        <v>175.103594001</v>
      </c>
      <c r="P66">
        <v>49</v>
      </c>
      <c r="Q66">
        <f>Table_MCTS_time_test___C30[[#This Row],[Column10]]-Table_MCTS_time_test___C30[[#This Row],[Column12]]</f>
        <v>14</v>
      </c>
      <c r="R66">
        <v>350.09023519900001</v>
      </c>
    </row>
    <row r="67" spans="1:18" x14ac:dyDescent="0.25">
      <c r="A67" t="s">
        <v>76</v>
      </c>
      <c r="B67">
        <v>2500</v>
      </c>
      <c r="C67">
        <v>35</v>
      </c>
      <c r="D67">
        <v>60</v>
      </c>
      <c r="E67">
        <f>Table_MCTS_time_test___C30[[#This Row],[Column2]]-Table_MCTS_time_test___C30[[#This Row],[Column12]]</f>
        <v>25</v>
      </c>
      <c r="F67">
        <v>24.155452498999999</v>
      </c>
      <c r="G67">
        <v>56</v>
      </c>
      <c r="H67">
        <f>Table_MCTS_time_test___C30[[#This Row],[Column4]]-Table_MCTS_time_test___C30[[#This Row],[Column12]]</f>
        <v>21</v>
      </c>
      <c r="I67">
        <v>38.194236601</v>
      </c>
      <c r="J67">
        <v>55</v>
      </c>
      <c r="K67">
        <f>Table_MCTS_time_test___C30[[#This Row],[Column6]]-Table_MCTS_time_test___C30[[#This Row],[Column12]]</f>
        <v>20</v>
      </c>
      <c r="L67">
        <v>70.164684500000007</v>
      </c>
      <c r="M67">
        <v>55</v>
      </c>
      <c r="N67">
        <f>Table_MCTS_time_test___C30[[#This Row],[Column8]]-Table_MCTS_time_test___C30[[#This Row],[Column12]]</f>
        <v>20</v>
      </c>
      <c r="O67">
        <v>175.11438920000001</v>
      </c>
      <c r="P67">
        <v>55</v>
      </c>
      <c r="Q67">
        <f>Table_MCTS_time_test___C30[[#This Row],[Column10]]-Table_MCTS_time_test___C30[[#This Row],[Column12]]</f>
        <v>20</v>
      </c>
      <c r="R67">
        <v>350.120059099</v>
      </c>
    </row>
    <row r="68" spans="1:18" x14ac:dyDescent="0.25">
      <c r="A68" t="s">
        <v>77</v>
      </c>
      <c r="B68">
        <v>2500</v>
      </c>
      <c r="C68">
        <v>35</v>
      </c>
      <c r="D68">
        <v>89</v>
      </c>
      <c r="E68">
        <f>Table_MCTS_time_test___C30[[#This Row],[Column2]]-Table_MCTS_time_test___C30[[#This Row],[Column12]]</f>
        <v>54</v>
      </c>
      <c r="F68">
        <v>27.804554999</v>
      </c>
      <c r="G68">
        <v>78</v>
      </c>
      <c r="H68">
        <f>Table_MCTS_time_test___C30[[#This Row],[Column4]]-Table_MCTS_time_test___C30[[#This Row],[Column12]]</f>
        <v>43</v>
      </c>
      <c r="I68">
        <v>52.272559800000003</v>
      </c>
      <c r="J68">
        <v>75</v>
      </c>
      <c r="K68">
        <f>Table_MCTS_time_test___C30[[#This Row],[Column6]]-Table_MCTS_time_test___C30[[#This Row],[Column12]]</f>
        <v>40</v>
      </c>
      <c r="L68">
        <v>90.197804199999993</v>
      </c>
      <c r="M68">
        <v>75</v>
      </c>
      <c r="N68">
        <f>Table_MCTS_time_test___C30[[#This Row],[Column8]]-Table_MCTS_time_test___C30[[#This Row],[Column12]]</f>
        <v>40</v>
      </c>
      <c r="O68">
        <v>180.10818829900001</v>
      </c>
      <c r="P68">
        <v>75</v>
      </c>
      <c r="Q68">
        <f>Table_MCTS_time_test___C30[[#This Row],[Column10]]-Table_MCTS_time_test___C30[[#This Row],[Column12]]</f>
        <v>40</v>
      </c>
      <c r="R68">
        <v>360.1011484</v>
      </c>
    </row>
    <row r="69" spans="1:18" x14ac:dyDescent="0.25">
      <c r="A69" t="s">
        <v>78</v>
      </c>
      <c r="B69">
        <v>2500</v>
      </c>
      <c r="C69">
        <v>35</v>
      </c>
      <c r="D69">
        <v>72</v>
      </c>
      <c r="E69">
        <f>Table_MCTS_time_test___C30[[#This Row],[Column2]]-Table_MCTS_time_test___C30[[#This Row],[Column12]]</f>
        <v>37</v>
      </c>
      <c r="F69">
        <v>30.373612799</v>
      </c>
      <c r="G69">
        <v>64</v>
      </c>
      <c r="H69">
        <f>Table_MCTS_time_test___C30[[#This Row],[Column4]]-Table_MCTS_time_test___C30[[#This Row],[Column12]]</f>
        <v>29</v>
      </c>
      <c r="I69">
        <v>46.600606001000003</v>
      </c>
      <c r="J69">
        <v>70</v>
      </c>
      <c r="K69">
        <f>Table_MCTS_time_test___C30[[#This Row],[Column6]]-Table_MCTS_time_test___C30[[#This Row],[Column12]]</f>
        <v>35</v>
      </c>
      <c r="L69">
        <v>74.245271900000006</v>
      </c>
      <c r="M69">
        <v>53</v>
      </c>
      <c r="N69">
        <f>Table_MCTS_time_test___C30[[#This Row],[Column8]]-Table_MCTS_time_test___C30[[#This Row],[Column12]]</f>
        <v>18</v>
      </c>
      <c r="O69">
        <v>175.2250027</v>
      </c>
      <c r="P69">
        <v>53</v>
      </c>
      <c r="Q69">
        <f>Table_MCTS_time_test___C30[[#This Row],[Column10]]-Table_MCTS_time_test___C30[[#This Row],[Column12]]</f>
        <v>18</v>
      </c>
      <c r="R69">
        <v>350.12016410000001</v>
      </c>
    </row>
    <row r="70" spans="1:18" x14ac:dyDescent="0.25">
      <c r="A70" t="s">
        <v>79</v>
      </c>
      <c r="B70">
        <v>2500</v>
      </c>
      <c r="C70">
        <v>35</v>
      </c>
      <c r="D70">
        <v>69</v>
      </c>
      <c r="E70">
        <f>Table_MCTS_time_test___C30[[#This Row],[Column2]]-Table_MCTS_time_test___C30[[#This Row],[Column12]]</f>
        <v>34</v>
      </c>
      <c r="F70">
        <v>27.452310700000002</v>
      </c>
      <c r="G70">
        <v>61</v>
      </c>
      <c r="H70">
        <f>Table_MCTS_time_test___C30[[#This Row],[Column4]]-Table_MCTS_time_test___C30[[#This Row],[Column12]]</f>
        <v>26</v>
      </c>
      <c r="I70">
        <v>44.518299599000002</v>
      </c>
      <c r="J70">
        <v>54</v>
      </c>
      <c r="K70">
        <f>Table_MCTS_time_test___C30[[#This Row],[Column6]]-Table_MCTS_time_test___C30[[#This Row],[Column12]]</f>
        <v>19</v>
      </c>
      <c r="L70">
        <v>76.3948812</v>
      </c>
      <c r="M70">
        <v>52</v>
      </c>
      <c r="N70">
        <f>Table_MCTS_time_test___C30[[#This Row],[Column8]]-Table_MCTS_time_test___C30[[#This Row],[Column12]]</f>
        <v>17</v>
      </c>
      <c r="O70">
        <v>175.141533901</v>
      </c>
      <c r="P70">
        <v>52</v>
      </c>
      <c r="Q70">
        <f>Table_MCTS_time_test___C30[[#This Row],[Column10]]-Table_MCTS_time_test___C30[[#This Row],[Column12]]</f>
        <v>17</v>
      </c>
      <c r="R70">
        <v>350.15871049999998</v>
      </c>
    </row>
    <row r="71" spans="1:18" x14ac:dyDescent="0.25">
      <c r="A71" t="s">
        <v>80</v>
      </c>
      <c r="B71">
        <v>2500</v>
      </c>
      <c r="C71">
        <v>35</v>
      </c>
      <c r="D71">
        <v>63</v>
      </c>
      <c r="E71">
        <f>Table_MCTS_time_test___C30[[#This Row],[Column2]]-Table_MCTS_time_test___C30[[#This Row],[Column12]]</f>
        <v>28</v>
      </c>
      <c r="F71">
        <v>27.404165800000001</v>
      </c>
      <c r="G71">
        <v>63</v>
      </c>
      <c r="H71">
        <f>Table_MCTS_time_test___C30[[#This Row],[Column4]]-Table_MCTS_time_test___C30[[#This Row],[Column12]]</f>
        <v>28</v>
      </c>
      <c r="I71">
        <v>45.333942200000003</v>
      </c>
      <c r="J71">
        <v>58</v>
      </c>
      <c r="K71">
        <f>Table_MCTS_time_test___C30[[#This Row],[Column6]]-Table_MCTS_time_test___C30[[#This Row],[Column12]]</f>
        <v>23</v>
      </c>
      <c r="L71">
        <v>76.241344400000003</v>
      </c>
      <c r="M71">
        <v>58</v>
      </c>
      <c r="N71">
        <f>Table_MCTS_time_test___C30[[#This Row],[Column8]]-Table_MCTS_time_test___C30[[#This Row],[Column12]]</f>
        <v>23</v>
      </c>
      <c r="O71">
        <v>175.31006880000001</v>
      </c>
      <c r="P71">
        <v>58</v>
      </c>
      <c r="Q71">
        <f>Table_MCTS_time_test___C30[[#This Row],[Column10]]-Table_MCTS_time_test___C30[[#This Row],[Column12]]</f>
        <v>23</v>
      </c>
      <c r="R71">
        <v>350.12197389900001</v>
      </c>
    </row>
    <row r="72" spans="1:18" x14ac:dyDescent="0.25">
      <c r="A72" t="s">
        <v>81</v>
      </c>
      <c r="B72">
        <v>2500</v>
      </c>
      <c r="C72">
        <v>35</v>
      </c>
      <c r="D72">
        <v>88</v>
      </c>
      <c r="E72">
        <f>Table_MCTS_time_test___C30[[#This Row],[Column2]]-Table_MCTS_time_test___C30[[#This Row],[Column12]]</f>
        <v>53</v>
      </c>
      <c r="F72">
        <v>21.097794499999999</v>
      </c>
      <c r="G72">
        <v>94</v>
      </c>
      <c r="H72">
        <f>Table_MCTS_time_test___C30[[#This Row],[Column4]]-Table_MCTS_time_test___C30[[#This Row],[Column12]]</f>
        <v>59</v>
      </c>
      <c r="I72">
        <v>63.293411298999999</v>
      </c>
      <c r="J72">
        <v>92</v>
      </c>
      <c r="K72">
        <f>Table_MCTS_time_test___C30[[#This Row],[Column6]]-Table_MCTS_time_test___C30[[#This Row],[Column12]]</f>
        <v>57</v>
      </c>
      <c r="L72">
        <v>116.8682366</v>
      </c>
      <c r="M72">
        <v>73</v>
      </c>
      <c r="N72">
        <f>Table_MCTS_time_test___C30[[#This Row],[Column8]]-Table_MCTS_time_test___C30[[#This Row],[Column12]]</f>
        <v>38</v>
      </c>
      <c r="O72">
        <v>221.10152740000001</v>
      </c>
      <c r="P72">
        <v>72</v>
      </c>
      <c r="Q72">
        <f>Table_MCTS_time_test___C30[[#This Row],[Column10]]-Table_MCTS_time_test___C30[[#This Row],[Column12]]</f>
        <v>37</v>
      </c>
      <c r="R72">
        <v>431.0597133</v>
      </c>
    </row>
    <row r="73" spans="1:18" x14ac:dyDescent="0.25">
      <c r="A73" t="s">
        <v>82</v>
      </c>
      <c r="B73">
        <v>2500</v>
      </c>
      <c r="C73">
        <v>35</v>
      </c>
      <c r="D73">
        <v>104</v>
      </c>
      <c r="E73">
        <f>Table_MCTS_time_test___C30[[#This Row],[Column2]]-Table_MCTS_time_test___C30[[#This Row],[Column12]]</f>
        <v>69</v>
      </c>
      <c r="F73">
        <v>30.946924200000002</v>
      </c>
      <c r="G73">
        <v>114</v>
      </c>
      <c r="H73">
        <f>Table_MCTS_time_test___C30[[#This Row],[Column4]]-Table_MCTS_time_test___C30[[#This Row],[Column12]]</f>
        <v>79</v>
      </c>
      <c r="I73">
        <v>68.799375999000006</v>
      </c>
      <c r="J73">
        <v>110</v>
      </c>
      <c r="K73">
        <f>Table_MCTS_time_test___C30[[#This Row],[Column6]]-Table_MCTS_time_test___C30[[#This Row],[Column12]]</f>
        <v>75</v>
      </c>
      <c r="L73">
        <v>159.17048969999999</v>
      </c>
      <c r="M73">
        <v>83</v>
      </c>
      <c r="N73">
        <f>Table_MCTS_time_test___C30[[#This Row],[Column8]]-Table_MCTS_time_test___C30[[#This Row],[Column12]]</f>
        <v>48</v>
      </c>
      <c r="O73">
        <v>205.40559519999999</v>
      </c>
      <c r="P73">
        <v>86</v>
      </c>
      <c r="Q73">
        <f>Table_MCTS_time_test___C30[[#This Row],[Column10]]-Table_MCTS_time_test___C30[[#This Row],[Column12]]</f>
        <v>51</v>
      </c>
      <c r="R73">
        <v>440.88196349899999</v>
      </c>
    </row>
    <row r="74" spans="1:18" x14ac:dyDescent="0.25">
      <c r="A74" t="s">
        <v>83</v>
      </c>
      <c r="B74">
        <v>2500</v>
      </c>
      <c r="C74">
        <v>35</v>
      </c>
      <c r="D74">
        <v>85</v>
      </c>
      <c r="E74">
        <f>Table_MCTS_time_test___C30[[#This Row],[Column2]]-Table_MCTS_time_test___C30[[#This Row],[Column12]]</f>
        <v>50</v>
      </c>
      <c r="F74">
        <v>29.658295299999999</v>
      </c>
      <c r="G74">
        <v>82</v>
      </c>
      <c r="H74">
        <f>Table_MCTS_time_test___C30[[#This Row],[Column4]]-Table_MCTS_time_test___C30[[#This Row],[Column12]]</f>
        <v>47</v>
      </c>
      <c r="I74">
        <v>52.132946799999999</v>
      </c>
      <c r="J74">
        <v>99</v>
      </c>
      <c r="K74">
        <f>Table_MCTS_time_test___C30[[#This Row],[Column6]]-Table_MCTS_time_test___C30[[#This Row],[Column12]]</f>
        <v>64</v>
      </c>
      <c r="L74">
        <v>103.08198470000001</v>
      </c>
      <c r="M74">
        <v>66</v>
      </c>
      <c r="N74">
        <f>Table_MCTS_time_test___C30[[#This Row],[Column8]]-Table_MCTS_time_test___C30[[#This Row],[Column12]]</f>
        <v>31</v>
      </c>
      <c r="O74">
        <v>170.39219439999999</v>
      </c>
      <c r="P74">
        <v>69</v>
      </c>
      <c r="Q74">
        <f>Table_MCTS_time_test___C30[[#This Row],[Column10]]-Table_MCTS_time_test___C30[[#This Row],[Column12]]</f>
        <v>34</v>
      </c>
      <c r="R74">
        <v>370.50555270000001</v>
      </c>
    </row>
    <row r="75" spans="1:18" x14ac:dyDescent="0.25">
      <c r="A75" t="s">
        <v>84</v>
      </c>
      <c r="B75">
        <v>2500</v>
      </c>
      <c r="C75">
        <v>35</v>
      </c>
      <c r="D75">
        <v>85</v>
      </c>
      <c r="E75">
        <f>Table_MCTS_time_test___C30[[#This Row],[Column2]]-Table_MCTS_time_test___C30[[#This Row],[Column12]]</f>
        <v>50</v>
      </c>
      <c r="F75">
        <v>21.579699099999999</v>
      </c>
      <c r="G75">
        <v>60</v>
      </c>
      <c r="H75">
        <f>Table_MCTS_time_test___C30[[#This Row],[Column4]]-Table_MCTS_time_test___C30[[#This Row],[Column12]]</f>
        <v>25</v>
      </c>
      <c r="I75">
        <v>48.818263100000003</v>
      </c>
      <c r="J75">
        <v>95</v>
      </c>
      <c r="K75">
        <f>Table_MCTS_time_test___C30[[#This Row],[Column6]]-Table_MCTS_time_test___C30[[#This Row],[Column12]]</f>
        <v>60</v>
      </c>
      <c r="L75">
        <v>141.82035819999999</v>
      </c>
      <c r="M75">
        <v>82</v>
      </c>
      <c r="N75">
        <f>Table_MCTS_time_test___C30[[#This Row],[Column8]]-Table_MCTS_time_test___C30[[#This Row],[Column12]]</f>
        <v>47</v>
      </c>
      <c r="O75">
        <v>266.21219230000003</v>
      </c>
      <c r="P75">
        <v>78</v>
      </c>
      <c r="Q75">
        <f>Table_MCTS_time_test___C30[[#This Row],[Column10]]-Table_MCTS_time_test___C30[[#This Row],[Column12]]</f>
        <v>43</v>
      </c>
      <c r="R75">
        <v>350.54671309999998</v>
      </c>
    </row>
    <row r="76" spans="1:18" x14ac:dyDescent="0.25">
      <c r="A76" t="s">
        <v>85</v>
      </c>
      <c r="B76">
        <v>2500</v>
      </c>
      <c r="C76">
        <v>35</v>
      </c>
      <c r="D76">
        <v>92</v>
      </c>
      <c r="E76">
        <f>Table_MCTS_time_test___C30[[#This Row],[Column2]]-Table_MCTS_time_test___C30[[#This Row],[Column12]]</f>
        <v>57</v>
      </c>
      <c r="F76">
        <v>25.953132700000001</v>
      </c>
      <c r="G76">
        <v>75</v>
      </c>
      <c r="H76">
        <f>Table_MCTS_time_test___C30[[#This Row],[Column4]]-Table_MCTS_time_test___C30[[#This Row],[Column12]]</f>
        <v>40</v>
      </c>
      <c r="I76">
        <v>60.5785518</v>
      </c>
      <c r="J76">
        <v>104</v>
      </c>
      <c r="K76">
        <f>Table_MCTS_time_test___C30[[#This Row],[Column6]]-Table_MCTS_time_test___C30[[#This Row],[Column12]]</f>
        <v>69</v>
      </c>
      <c r="L76">
        <v>112.0808938</v>
      </c>
      <c r="M76">
        <v>92</v>
      </c>
      <c r="N76">
        <f>Table_MCTS_time_test___C30[[#This Row],[Column8]]-Table_MCTS_time_test___C30[[#This Row],[Column12]]</f>
        <v>57</v>
      </c>
      <c r="O76">
        <v>231.57830390000001</v>
      </c>
      <c r="P76">
        <v>85</v>
      </c>
      <c r="Q76">
        <f>Table_MCTS_time_test___C30[[#This Row],[Column10]]-Table_MCTS_time_test___C30[[#This Row],[Column12]]</f>
        <v>50</v>
      </c>
      <c r="R76">
        <v>412.38490339999998</v>
      </c>
    </row>
    <row r="77" spans="1:18" x14ac:dyDescent="0.25">
      <c r="A77" t="s">
        <v>86</v>
      </c>
      <c r="B77">
        <v>3000</v>
      </c>
      <c r="C77">
        <v>35</v>
      </c>
      <c r="D77">
        <v>59</v>
      </c>
      <c r="E77">
        <f>Table_MCTS_time_test___C30[[#This Row],[Column2]]-Table_MCTS_time_test___C30[[#This Row],[Column12]]</f>
        <v>24</v>
      </c>
      <c r="F77">
        <v>21.874105499999999</v>
      </c>
      <c r="G77">
        <v>54</v>
      </c>
      <c r="H77">
        <f>Table_MCTS_time_test___C30[[#This Row],[Column4]]-Table_MCTS_time_test___C30[[#This Row],[Column12]]</f>
        <v>19</v>
      </c>
      <c r="I77">
        <v>40.241521400000003</v>
      </c>
      <c r="J77">
        <v>52</v>
      </c>
      <c r="K77">
        <f>Table_MCTS_time_test___C30[[#This Row],[Column6]]-Table_MCTS_time_test___C30[[#This Row],[Column12]]</f>
        <v>17</v>
      </c>
      <c r="L77">
        <v>76.2279719</v>
      </c>
      <c r="M77">
        <v>51</v>
      </c>
      <c r="N77">
        <f>Table_MCTS_time_test___C30[[#This Row],[Column8]]-Table_MCTS_time_test___C30[[#This Row],[Column12]]</f>
        <v>16</v>
      </c>
      <c r="O77">
        <v>185.29524989999999</v>
      </c>
      <c r="P77">
        <v>50</v>
      </c>
      <c r="Q77">
        <f>Table_MCTS_time_test___C30[[#This Row],[Column10]]-Table_MCTS_time_test___C30[[#This Row],[Column12]]</f>
        <v>15</v>
      </c>
      <c r="R77">
        <v>360.15237509999997</v>
      </c>
    </row>
    <row r="78" spans="1:18" x14ac:dyDescent="0.25">
      <c r="A78" t="s">
        <v>87</v>
      </c>
      <c r="B78">
        <v>3000</v>
      </c>
      <c r="C78">
        <v>35</v>
      </c>
      <c r="D78">
        <v>63</v>
      </c>
      <c r="E78">
        <f>Table_MCTS_time_test___C30[[#This Row],[Column2]]-Table_MCTS_time_test___C30[[#This Row],[Column12]]</f>
        <v>28</v>
      </c>
      <c r="F78">
        <v>21.274535100000001</v>
      </c>
      <c r="G78">
        <v>58</v>
      </c>
      <c r="H78">
        <f>Table_MCTS_time_test___C30[[#This Row],[Column4]]-Table_MCTS_time_test___C30[[#This Row],[Column12]]</f>
        <v>23</v>
      </c>
      <c r="I78">
        <v>36.125065499999998</v>
      </c>
      <c r="J78">
        <v>46</v>
      </c>
      <c r="K78">
        <f>Table_MCTS_time_test___C30[[#This Row],[Column6]]-Table_MCTS_time_test___C30[[#This Row],[Column12]]</f>
        <v>11</v>
      </c>
      <c r="L78">
        <v>70.122468799999993</v>
      </c>
      <c r="M78">
        <v>46</v>
      </c>
      <c r="N78">
        <f>Table_MCTS_time_test___C30[[#This Row],[Column8]]-Table_MCTS_time_test___C30[[#This Row],[Column12]]</f>
        <v>11</v>
      </c>
      <c r="O78">
        <v>175.09760919999999</v>
      </c>
      <c r="P78">
        <v>58</v>
      </c>
      <c r="Q78">
        <f>Table_MCTS_time_test___C30[[#This Row],[Column10]]-Table_MCTS_time_test___C30[[#This Row],[Column12]]</f>
        <v>23</v>
      </c>
      <c r="R78">
        <v>350.0913802</v>
      </c>
    </row>
    <row r="79" spans="1:18" x14ac:dyDescent="0.25">
      <c r="A79" t="s">
        <v>88</v>
      </c>
      <c r="B79">
        <v>3000</v>
      </c>
      <c r="C79">
        <v>35</v>
      </c>
      <c r="D79">
        <v>74</v>
      </c>
      <c r="E79">
        <f>Table_MCTS_time_test___C30[[#This Row],[Column2]]-Table_MCTS_time_test___C30[[#This Row],[Column12]]</f>
        <v>39</v>
      </c>
      <c r="F79">
        <v>31.2827436</v>
      </c>
      <c r="G79">
        <v>47</v>
      </c>
      <c r="H79">
        <f>Table_MCTS_time_test___C30[[#This Row],[Column4]]-Table_MCTS_time_test___C30[[#This Row],[Column12]]</f>
        <v>12</v>
      </c>
      <c r="I79">
        <v>47.647822400000003</v>
      </c>
      <c r="J79">
        <v>59</v>
      </c>
      <c r="K79">
        <f>Table_MCTS_time_test___C30[[#This Row],[Column6]]-Table_MCTS_time_test___C30[[#This Row],[Column12]]</f>
        <v>24</v>
      </c>
      <c r="L79">
        <v>82.433918700000007</v>
      </c>
      <c r="M79">
        <v>56</v>
      </c>
      <c r="N79">
        <f>Table_MCTS_time_test___C30[[#This Row],[Column8]]-Table_MCTS_time_test___C30[[#This Row],[Column12]]</f>
        <v>21</v>
      </c>
      <c r="O79">
        <v>185.26188260000001</v>
      </c>
      <c r="P79">
        <v>55</v>
      </c>
      <c r="Q79">
        <f>Table_MCTS_time_test___C30[[#This Row],[Column10]]-Table_MCTS_time_test___C30[[#This Row],[Column12]]</f>
        <v>20</v>
      </c>
      <c r="R79">
        <v>360.26716340000002</v>
      </c>
    </row>
    <row r="80" spans="1:18" x14ac:dyDescent="0.25">
      <c r="A80" t="s">
        <v>89</v>
      </c>
      <c r="B80">
        <v>3000</v>
      </c>
      <c r="C80">
        <v>35</v>
      </c>
      <c r="D80">
        <v>66</v>
      </c>
      <c r="E80">
        <f>Table_MCTS_time_test___C30[[#This Row],[Column2]]-Table_MCTS_time_test___C30[[#This Row],[Column12]]</f>
        <v>31</v>
      </c>
      <c r="F80">
        <v>28.580154400000001</v>
      </c>
      <c r="G80">
        <v>59</v>
      </c>
      <c r="H80">
        <f>Table_MCTS_time_test___C30[[#This Row],[Column4]]-Table_MCTS_time_test___C30[[#This Row],[Column12]]</f>
        <v>24</v>
      </c>
      <c r="I80">
        <v>40.205445300000001</v>
      </c>
      <c r="J80">
        <v>53</v>
      </c>
      <c r="K80">
        <f>Table_MCTS_time_test___C30[[#This Row],[Column6]]-Table_MCTS_time_test___C30[[#This Row],[Column12]]</f>
        <v>18</v>
      </c>
      <c r="L80">
        <v>70.163112799999993</v>
      </c>
      <c r="M80">
        <v>52</v>
      </c>
      <c r="N80">
        <f>Table_MCTS_time_test___C30[[#This Row],[Column8]]-Table_MCTS_time_test___C30[[#This Row],[Column12]]</f>
        <v>17</v>
      </c>
      <c r="O80">
        <v>180.27461880000001</v>
      </c>
      <c r="P80">
        <v>51</v>
      </c>
      <c r="Q80">
        <f>Table_MCTS_time_test___C30[[#This Row],[Column10]]-Table_MCTS_time_test___C30[[#This Row],[Column12]]</f>
        <v>16</v>
      </c>
      <c r="R80">
        <v>350.11720000000003</v>
      </c>
    </row>
    <row r="81" spans="1:18" x14ac:dyDescent="0.25">
      <c r="A81" t="s">
        <v>90</v>
      </c>
      <c r="B81">
        <v>3000</v>
      </c>
      <c r="C81">
        <v>35</v>
      </c>
      <c r="D81">
        <v>68</v>
      </c>
      <c r="E81">
        <f>Table_MCTS_time_test___C30[[#This Row],[Column2]]-Table_MCTS_time_test___C30[[#This Row],[Column12]]</f>
        <v>33</v>
      </c>
      <c r="F81">
        <v>21.5071093</v>
      </c>
      <c r="G81">
        <v>57</v>
      </c>
      <c r="H81">
        <f>Table_MCTS_time_test___C30[[#This Row],[Column4]]-Table_MCTS_time_test___C30[[#This Row],[Column12]]</f>
        <v>22</v>
      </c>
      <c r="I81">
        <v>39.251255299999997</v>
      </c>
      <c r="J81">
        <v>55</v>
      </c>
      <c r="K81">
        <f>Table_MCTS_time_test___C30[[#This Row],[Column6]]-Table_MCTS_time_test___C30[[#This Row],[Column12]]</f>
        <v>20</v>
      </c>
      <c r="L81">
        <v>70.195706200000004</v>
      </c>
      <c r="M81">
        <v>60</v>
      </c>
      <c r="N81">
        <f>Table_MCTS_time_test___C30[[#This Row],[Column8]]-Table_MCTS_time_test___C30[[#This Row],[Column12]]</f>
        <v>25</v>
      </c>
      <c r="O81">
        <v>195.35845</v>
      </c>
      <c r="P81">
        <v>54</v>
      </c>
      <c r="Q81">
        <f>Table_MCTS_time_test___C30[[#This Row],[Column10]]-Table_MCTS_time_test___C30[[#This Row],[Column12]]</f>
        <v>19</v>
      </c>
      <c r="R81">
        <v>330.16940290000002</v>
      </c>
    </row>
    <row r="82" spans="1:18" x14ac:dyDescent="0.25">
      <c r="A82" t="s">
        <v>91</v>
      </c>
      <c r="B82">
        <v>3000</v>
      </c>
      <c r="C82">
        <v>35</v>
      </c>
      <c r="D82">
        <v>74</v>
      </c>
      <c r="E82">
        <f>Table_MCTS_time_test___C30[[#This Row],[Column2]]-Table_MCTS_time_test___C30[[#This Row],[Column12]]</f>
        <v>39</v>
      </c>
      <c r="F82">
        <v>28.043154999999999</v>
      </c>
      <c r="G82">
        <v>62</v>
      </c>
      <c r="H82">
        <f>Table_MCTS_time_test___C30[[#This Row],[Column4]]-Table_MCTS_time_test___C30[[#This Row],[Column12]]</f>
        <v>27</v>
      </c>
      <c r="I82">
        <v>43.375381099999998</v>
      </c>
      <c r="J82">
        <v>62</v>
      </c>
      <c r="K82">
        <f>Table_MCTS_time_test___C30[[#This Row],[Column6]]-Table_MCTS_time_test___C30[[#This Row],[Column12]]</f>
        <v>27</v>
      </c>
      <c r="L82">
        <v>86.323905199999999</v>
      </c>
      <c r="M82">
        <v>58</v>
      </c>
      <c r="N82">
        <f>Table_MCTS_time_test___C30[[#This Row],[Column8]]-Table_MCTS_time_test___C30[[#This Row],[Column12]]</f>
        <v>23</v>
      </c>
      <c r="O82">
        <v>180.22629800000001</v>
      </c>
      <c r="P82">
        <v>48</v>
      </c>
      <c r="Q82">
        <f>Table_MCTS_time_test___C30[[#This Row],[Column10]]-Table_MCTS_time_test___C30[[#This Row],[Column12]]</f>
        <v>13</v>
      </c>
      <c r="R82">
        <v>370.32493579999999</v>
      </c>
    </row>
    <row r="83" spans="1:18" x14ac:dyDescent="0.25">
      <c r="A83" t="s">
        <v>92</v>
      </c>
      <c r="B83">
        <v>3000</v>
      </c>
      <c r="C83">
        <v>35</v>
      </c>
      <c r="D83">
        <v>59</v>
      </c>
      <c r="E83">
        <f>Table_MCTS_time_test___C30[[#This Row],[Column2]]-Table_MCTS_time_test___C30[[#This Row],[Column12]]</f>
        <v>24</v>
      </c>
      <c r="F83">
        <v>24.843071800000001</v>
      </c>
      <c r="G83">
        <v>67</v>
      </c>
      <c r="H83">
        <f>Table_MCTS_time_test___C30[[#This Row],[Column4]]-Table_MCTS_time_test___C30[[#This Row],[Column12]]</f>
        <v>32</v>
      </c>
      <c r="I83">
        <v>53.598230299999997</v>
      </c>
      <c r="J83">
        <v>66</v>
      </c>
      <c r="K83">
        <f>Table_MCTS_time_test___C30[[#This Row],[Column6]]-Table_MCTS_time_test___C30[[#This Row],[Column12]]</f>
        <v>31</v>
      </c>
      <c r="L83">
        <v>90.564794500000005</v>
      </c>
      <c r="M83">
        <v>59</v>
      </c>
      <c r="N83">
        <f>Table_MCTS_time_test___C30[[#This Row],[Column8]]-Table_MCTS_time_test___C30[[#This Row],[Column12]]</f>
        <v>24</v>
      </c>
      <c r="O83">
        <v>190.2914078</v>
      </c>
      <c r="P83">
        <v>58</v>
      </c>
      <c r="Q83">
        <f>Table_MCTS_time_test___C30[[#This Row],[Column10]]-Table_MCTS_time_test___C30[[#This Row],[Column12]]</f>
        <v>23</v>
      </c>
      <c r="R83">
        <v>370.26988139999997</v>
      </c>
    </row>
    <row r="84" spans="1:18" x14ac:dyDescent="0.25">
      <c r="A84" t="s">
        <v>93</v>
      </c>
      <c r="B84">
        <v>3000</v>
      </c>
      <c r="C84">
        <v>35</v>
      </c>
      <c r="D84">
        <v>106</v>
      </c>
      <c r="E84">
        <f>Table_MCTS_time_test___C30[[#This Row],[Column2]]-Table_MCTS_time_test___C30[[#This Row],[Column12]]</f>
        <v>71</v>
      </c>
      <c r="F84">
        <v>32.039498199999997</v>
      </c>
      <c r="G84">
        <v>76</v>
      </c>
      <c r="H84">
        <f>Table_MCTS_time_test___C30[[#This Row],[Column4]]-Table_MCTS_time_test___C30[[#This Row],[Column12]]</f>
        <v>41</v>
      </c>
      <c r="I84">
        <v>48.5827861</v>
      </c>
      <c r="J84">
        <v>81</v>
      </c>
      <c r="K84">
        <f>Table_MCTS_time_test___C30[[#This Row],[Column6]]-Table_MCTS_time_test___C30[[#This Row],[Column12]]</f>
        <v>46</v>
      </c>
      <c r="L84">
        <v>111.001328</v>
      </c>
      <c r="M84">
        <v>90</v>
      </c>
      <c r="N84">
        <f>Table_MCTS_time_test___C30[[#This Row],[Column8]]-Table_MCTS_time_test___C30[[#This Row],[Column12]]</f>
        <v>55</v>
      </c>
      <c r="O84">
        <v>275.63112840000002</v>
      </c>
      <c r="P84">
        <v>78</v>
      </c>
      <c r="Q84">
        <f>Table_MCTS_time_test___C30[[#This Row],[Column10]]-Table_MCTS_time_test___C30[[#This Row],[Column12]]</f>
        <v>43</v>
      </c>
      <c r="R84">
        <v>520.64284169999996</v>
      </c>
    </row>
    <row r="85" spans="1:18" x14ac:dyDescent="0.25">
      <c r="A85" t="s">
        <v>94</v>
      </c>
      <c r="B85">
        <v>3000</v>
      </c>
      <c r="C85">
        <v>35</v>
      </c>
      <c r="D85">
        <v>91</v>
      </c>
      <c r="E85">
        <f>Table_MCTS_time_test___C30[[#This Row],[Column2]]-Table_MCTS_time_test___C30[[#This Row],[Column12]]</f>
        <v>56</v>
      </c>
      <c r="F85">
        <v>32.858874100000001</v>
      </c>
      <c r="G85">
        <v>61</v>
      </c>
      <c r="H85">
        <f>Table_MCTS_time_test___C30[[#This Row],[Column4]]-Table_MCTS_time_test___C30[[#This Row],[Column12]]</f>
        <v>26</v>
      </c>
      <c r="I85">
        <v>42.208274099999997</v>
      </c>
      <c r="J85">
        <v>57</v>
      </c>
      <c r="K85">
        <f>Table_MCTS_time_test___C30[[#This Row],[Column6]]-Table_MCTS_time_test___C30[[#This Row],[Column12]]</f>
        <v>22</v>
      </c>
      <c r="L85">
        <v>74.137389900000002</v>
      </c>
      <c r="M85">
        <v>56</v>
      </c>
      <c r="N85">
        <f>Table_MCTS_time_test___C30[[#This Row],[Column8]]-Table_MCTS_time_test___C30[[#This Row],[Column12]]</f>
        <v>21</v>
      </c>
      <c r="O85">
        <v>180.26250709999999</v>
      </c>
      <c r="P85">
        <v>56</v>
      </c>
      <c r="Q85">
        <f>Table_MCTS_time_test___C30[[#This Row],[Column10]]-Table_MCTS_time_test___C30[[#This Row],[Column12]]</f>
        <v>21</v>
      </c>
      <c r="R85">
        <v>360.122274</v>
      </c>
    </row>
    <row r="86" spans="1:18" x14ac:dyDescent="0.25">
      <c r="A86" t="s">
        <v>95</v>
      </c>
      <c r="B86">
        <v>3000</v>
      </c>
      <c r="C86">
        <v>35</v>
      </c>
      <c r="D86">
        <v>66</v>
      </c>
      <c r="E86">
        <f>Table_MCTS_time_test___C30[[#This Row],[Column2]]-Table_MCTS_time_test___C30[[#This Row],[Column12]]</f>
        <v>31</v>
      </c>
      <c r="F86">
        <v>25.247600800000001</v>
      </c>
      <c r="G86">
        <v>60</v>
      </c>
      <c r="H86">
        <f>Table_MCTS_time_test___C30[[#This Row],[Column4]]-Table_MCTS_time_test___C30[[#This Row],[Column12]]</f>
        <v>25</v>
      </c>
      <c r="I86">
        <v>36.261283499999998</v>
      </c>
      <c r="J86">
        <v>72</v>
      </c>
      <c r="K86">
        <f>Table_MCTS_time_test___C30[[#This Row],[Column6]]-Table_MCTS_time_test___C30[[#This Row],[Column12]]</f>
        <v>37</v>
      </c>
      <c r="L86">
        <v>80.473992199999998</v>
      </c>
      <c r="M86">
        <v>58</v>
      </c>
      <c r="N86">
        <f>Table_MCTS_time_test___C30[[#This Row],[Column8]]-Table_MCTS_time_test___C30[[#This Row],[Column12]]</f>
        <v>23</v>
      </c>
      <c r="O86">
        <v>165.1421565</v>
      </c>
      <c r="P86">
        <v>58</v>
      </c>
      <c r="Q86">
        <f>Table_MCTS_time_test___C30[[#This Row],[Column10]]-Table_MCTS_time_test___C30[[#This Row],[Column12]]</f>
        <v>23</v>
      </c>
      <c r="R86">
        <v>330.10291599999999</v>
      </c>
    </row>
    <row r="87" spans="1:18" x14ac:dyDescent="0.25">
      <c r="A87" t="s">
        <v>96</v>
      </c>
      <c r="B87">
        <v>3000</v>
      </c>
      <c r="C87">
        <v>35</v>
      </c>
      <c r="D87">
        <v>82</v>
      </c>
      <c r="E87">
        <f>Table_MCTS_time_test___C30[[#This Row],[Column2]]-Table_MCTS_time_test___C30[[#This Row],[Column12]]</f>
        <v>47</v>
      </c>
      <c r="F87">
        <v>22.8818001</v>
      </c>
      <c r="G87">
        <v>78</v>
      </c>
      <c r="H87">
        <f>Table_MCTS_time_test___C30[[#This Row],[Column4]]-Table_MCTS_time_test___C30[[#This Row],[Column12]]</f>
        <v>43</v>
      </c>
      <c r="I87">
        <v>37.3569928</v>
      </c>
      <c r="J87">
        <v>102</v>
      </c>
      <c r="K87">
        <f>Table_MCTS_time_test___C30[[#This Row],[Column6]]-Table_MCTS_time_test___C30[[#This Row],[Column12]]</f>
        <v>67</v>
      </c>
      <c r="L87">
        <v>89.105610900000002</v>
      </c>
      <c r="M87">
        <v>77</v>
      </c>
      <c r="N87">
        <f>Table_MCTS_time_test___C30[[#This Row],[Column8]]-Table_MCTS_time_test___C30[[#This Row],[Column12]]</f>
        <v>42</v>
      </c>
      <c r="O87">
        <v>175.2656169</v>
      </c>
      <c r="P87">
        <v>76</v>
      </c>
      <c r="Q87">
        <f>Table_MCTS_time_test___C30[[#This Row],[Column10]]-Table_MCTS_time_test___C30[[#This Row],[Column12]]</f>
        <v>41</v>
      </c>
      <c r="R87">
        <v>340.25903360000001</v>
      </c>
    </row>
    <row r="88" spans="1:18" x14ac:dyDescent="0.25">
      <c r="A88" t="s">
        <v>97</v>
      </c>
      <c r="B88">
        <v>3000</v>
      </c>
      <c r="C88">
        <v>34</v>
      </c>
      <c r="D88">
        <v>114</v>
      </c>
      <c r="E88">
        <f>Table_MCTS_time_test___C30[[#This Row],[Column2]]-Table_MCTS_time_test___C30[[#This Row],[Column12]]</f>
        <v>80</v>
      </c>
      <c r="F88">
        <v>40.269361799999999</v>
      </c>
      <c r="G88">
        <v>104</v>
      </c>
      <c r="H88">
        <f>Table_MCTS_time_test___C30[[#This Row],[Column4]]-Table_MCTS_time_test___C30[[#This Row],[Column12]]</f>
        <v>70</v>
      </c>
      <c r="I88">
        <v>61.231439600000002</v>
      </c>
      <c r="J88">
        <v>121</v>
      </c>
      <c r="K88">
        <f>Table_MCTS_time_test___C30[[#This Row],[Column6]]-Table_MCTS_time_test___C30[[#This Row],[Column12]]</f>
        <v>87</v>
      </c>
      <c r="L88">
        <v>244.5916752</v>
      </c>
      <c r="M88">
        <v>115</v>
      </c>
      <c r="N88">
        <f>Table_MCTS_time_test___C30[[#This Row],[Column8]]-Table_MCTS_time_test___C30[[#This Row],[Column12]]</f>
        <v>81</v>
      </c>
      <c r="O88">
        <v>385.72339210000001</v>
      </c>
      <c r="P88">
        <v>110</v>
      </c>
      <c r="Q88">
        <f>Table_MCTS_time_test___C30[[#This Row],[Column10]]-Table_MCTS_time_test___C30[[#This Row],[Column12]]</f>
        <v>76</v>
      </c>
      <c r="R88">
        <v>883.74673959999996</v>
      </c>
    </row>
    <row r="89" spans="1:18" x14ac:dyDescent="0.25">
      <c r="A89" t="s">
        <v>98</v>
      </c>
      <c r="B89">
        <v>3000</v>
      </c>
      <c r="C89">
        <v>35</v>
      </c>
      <c r="D89">
        <v>168</v>
      </c>
      <c r="E89">
        <f>Table_MCTS_time_test___C30[[#This Row],[Column2]]-Table_MCTS_time_test___C30[[#This Row],[Column12]]</f>
        <v>133</v>
      </c>
      <c r="F89">
        <v>38.277785000000002</v>
      </c>
      <c r="G89">
        <v>91</v>
      </c>
      <c r="H89">
        <f>Table_MCTS_time_test___C30[[#This Row],[Column4]]-Table_MCTS_time_test___C30[[#This Row],[Column12]]</f>
        <v>56</v>
      </c>
      <c r="I89">
        <v>40.183921300000002</v>
      </c>
      <c r="J89">
        <v>144</v>
      </c>
      <c r="K89">
        <f>Table_MCTS_time_test___C30[[#This Row],[Column6]]-Table_MCTS_time_test___C30[[#This Row],[Column12]]</f>
        <v>109</v>
      </c>
      <c r="L89">
        <v>170.6538797</v>
      </c>
      <c r="M89">
        <v>153</v>
      </c>
      <c r="N89">
        <f>Table_MCTS_time_test___C30[[#This Row],[Column8]]-Table_MCTS_time_test___C30[[#This Row],[Column12]]</f>
        <v>118</v>
      </c>
      <c r="O89">
        <v>473.25445389999999</v>
      </c>
      <c r="P89">
        <v>86</v>
      </c>
      <c r="Q89">
        <f>Table_MCTS_time_test___C30[[#This Row],[Column10]]-Table_MCTS_time_test___C30[[#This Row],[Column12]]</f>
        <v>51</v>
      </c>
      <c r="R89">
        <v>460.7675127</v>
      </c>
    </row>
    <row r="90" spans="1:18" x14ac:dyDescent="0.25">
      <c r="A90" t="s">
        <v>99</v>
      </c>
      <c r="B90">
        <v>3000</v>
      </c>
      <c r="C90">
        <v>35</v>
      </c>
      <c r="D90">
        <v>87</v>
      </c>
      <c r="E90">
        <f>Table_MCTS_time_test___C30[[#This Row],[Column2]]-Table_MCTS_time_test___C30[[#This Row],[Column12]]</f>
        <v>52</v>
      </c>
      <c r="F90">
        <v>29.952956</v>
      </c>
      <c r="G90">
        <v>92</v>
      </c>
      <c r="H90">
        <f>Table_MCTS_time_test___C30[[#This Row],[Column4]]-Table_MCTS_time_test___C30[[#This Row],[Column12]]</f>
        <v>57</v>
      </c>
      <c r="I90">
        <v>65.616800499999997</v>
      </c>
      <c r="J90">
        <v>89</v>
      </c>
      <c r="K90">
        <f>Table_MCTS_time_test___C30[[#This Row],[Column6]]-Table_MCTS_time_test___C30[[#This Row],[Column12]]</f>
        <v>54</v>
      </c>
      <c r="L90">
        <v>132.69632630000001</v>
      </c>
      <c r="M90">
        <v>92</v>
      </c>
      <c r="N90">
        <f>Table_MCTS_time_test___C30[[#This Row],[Column8]]-Table_MCTS_time_test___C30[[#This Row],[Column12]]</f>
        <v>57</v>
      </c>
      <c r="O90">
        <v>320.37427839999998</v>
      </c>
      <c r="P90">
        <v>95</v>
      </c>
      <c r="Q90">
        <f>Table_MCTS_time_test___C30[[#This Row],[Column10]]-Table_MCTS_time_test___C30[[#This Row],[Column12]]</f>
        <v>60</v>
      </c>
      <c r="R90">
        <v>670.37709440000003</v>
      </c>
    </row>
    <row r="91" spans="1:18" x14ac:dyDescent="0.25">
      <c r="A91" t="s">
        <v>100</v>
      </c>
      <c r="B91">
        <v>3000</v>
      </c>
      <c r="C91">
        <v>35</v>
      </c>
      <c r="D91">
        <v>95</v>
      </c>
      <c r="E91">
        <f>Table_MCTS_time_test___C30[[#This Row],[Column2]]-Table_MCTS_time_test___C30[[#This Row],[Column12]]</f>
        <v>60</v>
      </c>
      <c r="F91">
        <v>34.343331999999997</v>
      </c>
      <c r="G91">
        <v>117</v>
      </c>
      <c r="H91">
        <f>Table_MCTS_time_test___C30[[#This Row],[Column4]]-Table_MCTS_time_test___C30[[#This Row],[Column12]]</f>
        <v>82</v>
      </c>
      <c r="I91">
        <v>79.658668399999996</v>
      </c>
      <c r="J91">
        <v>84</v>
      </c>
      <c r="K91">
        <f>Table_MCTS_time_test___C30[[#This Row],[Column6]]-Table_MCTS_time_test___C30[[#This Row],[Column12]]</f>
        <v>49</v>
      </c>
      <c r="L91">
        <v>125.3519117</v>
      </c>
      <c r="M91">
        <v>81</v>
      </c>
      <c r="N91">
        <f>Table_MCTS_time_test___C30[[#This Row],[Column8]]-Table_MCTS_time_test___C30[[#This Row],[Column12]]</f>
        <v>46</v>
      </c>
      <c r="O91">
        <v>295.61988439999999</v>
      </c>
      <c r="P91">
        <v>75</v>
      </c>
      <c r="Q91">
        <f>Table_MCTS_time_test___C30[[#This Row],[Column10]]-Table_MCTS_time_test___C30[[#This Row],[Column12]]</f>
        <v>40</v>
      </c>
      <c r="R91">
        <v>440.42429959999998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30A0-7F3D-4A80-AA3F-EEEB64EEDD2F}">
  <dimension ref="A2:W33"/>
  <sheetViews>
    <sheetView tabSelected="1" workbookViewId="0">
      <selection activeCell="W7" sqref="W7"/>
    </sheetView>
  </sheetViews>
  <sheetFormatPr defaultRowHeight="15" x14ac:dyDescent="0.25"/>
  <cols>
    <col min="3" max="3" width="9.5703125" bestFit="1" customWidth="1"/>
    <col min="4" max="4" width="10.5703125" bestFit="1" customWidth="1"/>
    <col min="13" max="17" width="10.5703125" bestFit="1" customWidth="1"/>
  </cols>
  <sheetData>
    <row r="2" spans="1:23" x14ac:dyDescent="0.25">
      <c r="A2" t="s">
        <v>110</v>
      </c>
      <c r="B2" t="s">
        <v>109</v>
      </c>
      <c r="C2" t="s">
        <v>107</v>
      </c>
      <c r="D2" t="s">
        <v>108</v>
      </c>
      <c r="F2" t="s">
        <v>116</v>
      </c>
      <c r="G2" t="s">
        <v>113</v>
      </c>
      <c r="H2" t="s">
        <v>114</v>
      </c>
      <c r="I2" t="s">
        <v>115</v>
      </c>
    </row>
    <row r="3" spans="1:23" x14ac:dyDescent="0.25">
      <c r="B3">
        <v>0.5</v>
      </c>
      <c r="C3" s="1">
        <v>41.477777777777774</v>
      </c>
      <c r="D3" s="1">
        <v>23.573459153344441</v>
      </c>
      <c r="F3">
        <v>0.5</v>
      </c>
      <c r="G3">
        <v>41.477777777777774</v>
      </c>
      <c r="H3">
        <v>33.533333333333331</v>
      </c>
      <c r="I3">
        <v>37.255555555555553</v>
      </c>
    </row>
    <row r="4" spans="1:23" x14ac:dyDescent="0.25">
      <c r="B4">
        <v>1</v>
      </c>
      <c r="C4" s="1">
        <v>39.711111111111109</v>
      </c>
      <c r="D4" s="1">
        <v>46.657293608888885</v>
      </c>
      <c r="F4">
        <v>1</v>
      </c>
      <c r="G4">
        <v>39.711111111111109</v>
      </c>
      <c r="H4">
        <v>30.544444444444444</v>
      </c>
      <c r="I4">
        <v>31.266666666666666</v>
      </c>
    </row>
    <row r="5" spans="1:23" x14ac:dyDescent="0.25">
      <c r="B5">
        <v>3</v>
      </c>
      <c r="C5" s="1">
        <v>39.288888888888891</v>
      </c>
      <c r="D5" s="1">
        <v>92.241037455555571</v>
      </c>
      <c r="F5">
        <v>3</v>
      </c>
      <c r="G5">
        <v>39.288888888888891</v>
      </c>
      <c r="H5">
        <v>29.033333333333335</v>
      </c>
      <c r="I5">
        <v>30.288888888888888</v>
      </c>
    </row>
    <row r="6" spans="1:23" x14ac:dyDescent="0.25">
      <c r="B6">
        <v>5</v>
      </c>
      <c r="C6" s="1">
        <v>39.022222222222226</v>
      </c>
      <c r="D6" s="1">
        <v>231.27185597667773</v>
      </c>
      <c r="F6">
        <v>5</v>
      </c>
      <c r="G6">
        <v>39.022222222222226</v>
      </c>
      <c r="H6">
        <v>27.933333333333334</v>
      </c>
      <c r="I6">
        <v>26.366666666666667</v>
      </c>
      <c r="K6" t="s">
        <v>110</v>
      </c>
      <c r="L6" t="s">
        <v>119</v>
      </c>
      <c r="M6">
        <v>0.5</v>
      </c>
      <c r="N6">
        <v>1</v>
      </c>
      <c r="O6">
        <v>3</v>
      </c>
      <c r="P6">
        <v>5</v>
      </c>
      <c r="Q6">
        <v>10</v>
      </c>
      <c r="T6" t="s">
        <v>109</v>
      </c>
      <c r="U6" t="s">
        <v>113</v>
      </c>
      <c r="V6" t="s">
        <v>120</v>
      </c>
      <c r="W6" t="s">
        <v>115</v>
      </c>
    </row>
    <row r="7" spans="1:23" x14ac:dyDescent="0.25">
      <c r="B7">
        <v>10</v>
      </c>
      <c r="C7" s="1">
        <v>39.011111111111113</v>
      </c>
      <c r="D7" s="1">
        <v>455.6604408333335</v>
      </c>
      <c r="F7">
        <v>10</v>
      </c>
      <c r="G7">
        <v>39.011111111111113</v>
      </c>
      <c r="H7">
        <v>27.033333333333335</v>
      </c>
      <c r="I7">
        <v>25.744444444444444</v>
      </c>
      <c r="L7">
        <v>500</v>
      </c>
      <c r="M7" s="1">
        <v>30.533333333333335</v>
      </c>
      <c r="N7" s="1">
        <v>28.6</v>
      </c>
      <c r="O7" s="1">
        <v>30.266666666666666</v>
      </c>
      <c r="P7" s="1">
        <v>29.266666666666666</v>
      </c>
      <c r="Q7" s="1">
        <v>30.333333333333332</v>
      </c>
      <c r="T7">
        <v>0.5</v>
      </c>
      <c r="U7">
        <v>16.120537472276219</v>
      </c>
      <c r="V7">
        <v>17.706370479450484</v>
      </c>
      <c r="W7">
        <v>21.656695711391489</v>
      </c>
    </row>
    <row r="8" spans="1:23" x14ac:dyDescent="0.25">
      <c r="C8" s="1"/>
      <c r="D8" s="1"/>
      <c r="L8">
        <v>1000</v>
      </c>
      <c r="M8" s="1">
        <v>36.266666666666666</v>
      </c>
      <c r="N8" s="1">
        <v>38</v>
      </c>
      <c r="O8" s="1">
        <v>35.266666666666666</v>
      </c>
      <c r="P8" s="1">
        <v>34.6</v>
      </c>
      <c r="Q8" s="1">
        <v>34.4</v>
      </c>
      <c r="T8">
        <v>1</v>
      </c>
      <c r="U8">
        <v>14.485429034757226</v>
      </c>
      <c r="V8">
        <v>14.870672936361922</v>
      </c>
      <c r="W8">
        <v>17.940519006489811</v>
      </c>
    </row>
    <row r="9" spans="1:23" x14ac:dyDescent="0.25">
      <c r="A9" t="s">
        <v>111</v>
      </c>
      <c r="B9" t="s">
        <v>109</v>
      </c>
      <c r="C9" s="1" t="s">
        <v>107</v>
      </c>
      <c r="D9" s="1" t="s">
        <v>108</v>
      </c>
      <c r="F9" t="s">
        <v>116</v>
      </c>
      <c r="G9" t="s">
        <v>113</v>
      </c>
      <c r="H9" t="s">
        <v>114</v>
      </c>
      <c r="I9" t="s">
        <v>115</v>
      </c>
      <c r="L9">
        <v>1500</v>
      </c>
      <c r="M9" s="1">
        <v>45.4</v>
      </c>
      <c r="N9" s="1">
        <v>40.666666666666664</v>
      </c>
      <c r="O9" s="1">
        <v>42.133333333333333</v>
      </c>
      <c r="P9" s="1">
        <v>39.866666666666667</v>
      </c>
      <c r="Q9" s="1">
        <v>41</v>
      </c>
      <c r="T9">
        <v>3</v>
      </c>
      <c r="U9">
        <v>14.798832119419608</v>
      </c>
      <c r="V9">
        <v>15.28212463413819</v>
      </c>
      <c r="W9">
        <v>19.366204495027151</v>
      </c>
    </row>
    <row r="10" spans="1:23" x14ac:dyDescent="0.25">
      <c r="B10">
        <v>0.5</v>
      </c>
      <c r="C10" s="1">
        <v>33.533333333333331</v>
      </c>
      <c r="D10" s="1">
        <v>21.429479306666664</v>
      </c>
      <c r="F10">
        <v>0.5</v>
      </c>
      <c r="G10" s="1">
        <v>23.573459153344441</v>
      </c>
      <c r="H10" s="1">
        <v>21.429479306666664</v>
      </c>
      <c r="I10" s="1">
        <v>24.053964919977776</v>
      </c>
      <c r="L10">
        <v>2000</v>
      </c>
      <c r="M10" s="1">
        <v>45.93333333333333</v>
      </c>
      <c r="N10" s="1">
        <v>43.333333333333336</v>
      </c>
      <c r="O10" s="1">
        <v>41.466666666666669</v>
      </c>
      <c r="P10" s="1">
        <v>40.733333333333334</v>
      </c>
      <c r="Q10" s="1">
        <v>38.799999999999997</v>
      </c>
      <c r="T10">
        <v>5</v>
      </c>
      <c r="U10">
        <v>14.844361277212135</v>
      </c>
      <c r="V10">
        <v>13.630684339223601</v>
      </c>
      <c r="W10">
        <v>17.137645371779897</v>
      </c>
    </row>
    <row r="11" spans="1:23" x14ac:dyDescent="0.25">
      <c r="B11">
        <v>1</v>
      </c>
      <c r="C11" s="1">
        <v>30.544444444444444</v>
      </c>
      <c r="D11" s="1">
        <v>39.745943328900005</v>
      </c>
      <c r="F11">
        <v>1</v>
      </c>
      <c r="G11" s="1">
        <v>46.657293608888885</v>
      </c>
      <c r="H11" s="1">
        <v>39.745943328900005</v>
      </c>
      <c r="I11" s="1">
        <v>43.234895558855555</v>
      </c>
      <c r="L11">
        <v>2500</v>
      </c>
      <c r="M11" s="1">
        <v>45.333333333333336</v>
      </c>
      <c r="N11" s="1">
        <v>42.533333333333331</v>
      </c>
      <c r="O11" s="1">
        <v>40.200000000000003</v>
      </c>
      <c r="P11" s="1">
        <v>44</v>
      </c>
      <c r="Q11" s="1">
        <v>43.6</v>
      </c>
      <c r="T11">
        <v>10</v>
      </c>
      <c r="U11">
        <v>15.681875636245225</v>
      </c>
      <c r="V11">
        <v>12.656614383019235</v>
      </c>
      <c r="W11">
        <v>13.873879030423016</v>
      </c>
    </row>
    <row r="12" spans="1:23" x14ac:dyDescent="0.25">
      <c r="B12">
        <v>3</v>
      </c>
      <c r="C12" s="1">
        <v>29.033333333333335</v>
      </c>
      <c r="D12" s="1">
        <v>76.974860897799999</v>
      </c>
      <c r="F12">
        <v>3</v>
      </c>
      <c r="G12" s="1">
        <v>92.241037455555571</v>
      </c>
      <c r="H12" s="1">
        <v>76.974860897799999</v>
      </c>
      <c r="I12" s="1">
        <v>82.384823804433324</v>
      </c>
      <c r="L12">
        <v>3000</v>
      </c>
      <c r="M12" s="1">
        <v>45.4</v>
      </c>
      <c r="N12" s="1">
        <v>45.133333333333333</v>
      </c>
      <c r="O12" s="1">
        <v>46.4</v>
      </c>
      <c r="P12" s="1">
        <v>45.666666666666664</v>
      </c>
      <c r="Q12" s="1">
        <v>45.93333333333333</v>
      </c>
    </row>
    <row r="13" spans="1:23" x14ac:dyDescent="0.25">
      <c r="B13">
        <v>5</v>
      </c>
      <c r="C13" s="1">
        <v>27.933333333333334</v>
      </c>
      <c r="D13" s="1">
        <v>184.58871224776658</v>
      </c>
      <c r="F13">
        <v>5</v>
      </c>
      <c r="G13" s="1">
        <v>231.27185597667773</v>
      </c>
      <c r="H13" s="1">
        <v>184.58871224776658</v>
      </c>
      <c r="I13" s="1">
        <v>191.51996742333327</v>
      </c>
    </row>
    <row r="14" spans="1:23" x14ac:dyDescent="0.25">
      <c r="B14">
        <v>10</v>
      </c>
      <c r="C14" s="1">
        <v>27.033333333333335</v>
      </c>
      <c r="D14" s="1">
        <v>363.0590004111333</v>
      </c>
      <c r="F14">
        <v>10</v>
      </c>
      <c r="G14" s="1">
        <v>455.6604408333335</v>
      </c>
      <c r="H14" s="1">
        <v>363.0590004111333</v>
      </c>
      <c r="I14" s="1">
        <v>360.36525906216661</v>
      </c>
    </row>
    <row r="15" spans="1:23" x14ac:dyDescent="0.25">
      <c r="C15" s="1"/>
      <c r="D15" s="1"/>
    </row>
    <row r="16" spans="1:23" x14ac:dyDescent="0.25">
      <c r="A16" t="s">
        <v>112</v>
      </c>
      <c r="B16" t="s">
        <v>109</v>
      </c>
      <c r="C16" s="1" t="s">
        <v>107</v>
      </c>
      <c r="D16" s="1" t="s">
        <v>108</v>
      </c>
      <c r="K16" t="s">
        <v>111</v>
      </c>
      <c r="M16">
        <v>0.5</v>
      </c>
      <c r="N16">
        <v>1</v>
      </c>
      <c r="O16">
        <v>3</v>
      </c>
      <c r="P16">
        <v>5</v>
      </c>
      <c r="Q16">
        <v>10</v>
      </c>
    </row>
    <row r="17" spans="2:17" x14ac:dyDescent="0.25">
      <c r="B17">
        <v>0.5</v>
      </c>
      <c r="C17" s="1">
        <v>37.255555555555553</v>
      </c>
      <c r="D17" s="1">
        <v>24.053964919977776</v>
      </c>
      <c r="L17">
        <v>500</v>
      </c>
      <c r="M17" s="1">
        <v>22.133333333333333</v>
      </c>
      <c r="N17" s="1">
        <v>23</v>
      </c>
      <c r="O17" s="1">
        <v>20.399999999999999</v>
      </c>
      <c r="P17" s="1">
        <v>19.2</v>
      </c>
      <c r="Q17" s="1">
        <v>20.733333333333334</v>
      </c>
    </row>
    <row r="18" spans="2:17" x14ac:dyDescent="0.25">
      <c r="B18">
        <v>1</v>
      </c>
      <c r="C18" s="1">
        <v>31.266666666666666</v>
      </c>
      <c r="D18" s="1">
        <v>43.234895558855555</v>
      </c>
      <c r="L18">
        <v>1000</v>
      </c>
      <c r="M18" s="1">
        <v>29.066666666666666</v>
      </c>
      <c r="N18" s="1">
        <v>25.466666666666665</v>
      </c>
      <c r="O18" s="1">
        <v>24.2</v>
      </c>
      <c r="P18" s="1">
        <v>23.4</v>
      </c>
      <c r="Q18" s="1">
        <v>22.866666666666667</v>
      </c>
    </row>
    <row r="19" spans="2:17" x14ac:dyDescent="0.25">
      <c r="B19">
        <v>3</v>
      </c>
      <c r="C19" s="1">
        <v>30.288888888888888</v>
      </c>
      <c r="D19" s="1">
        <v>82.384823804433324</v>
      </c>
      <c r="L19">
        <v>1500</v>
      </c>
      <c r="M19" s="1">
        <v>32.200000000000003</v>
      </c>
      <c r="N19" s="1">
        <v>31.733333333333334</v>
      </c>
      <c r="O19" s="1">
        <v>26.8</v>
      </c>
      <c r="P19" s="1">
        <v>29.866666666666667</v>
      </c>
      <c r="Q19" s="1">
        <v>28.066666666666666</v>
      </c>
    </row>
    <row r="20" spans="2:17" x14ac:dyDescent="0.25">
      <c r="B20">
        <v>5</v>
      </c>
      <c r="C20" s="1">
        <v>26.366666666666667</v>
      </c>
      <c r="D20" s="1">
        <v>191.51996742333327</v>
      </c>
      <c r="L20">
        <v>2000</v>
      </c>
      <c r="M20" s="1">
        <v>37.333333333333336</v>
      </c>
      <c r="N20" s="1">
        <v>31</v>
      </c>
      <c r="O20" s="1">
        <v>31.533333333333335</v>
      </c>
      <c r="P20" s="1">
        <v>28.866666666666667</v>
      </c>
      <c r="Q20" s="1">
        <v>27.266666666666666</v>
      </c>
    </row>
    <row r="21" spans="2:17" x14ac:dyDescent="0.25">
      <c r="B21">
        <v>10</v>
      </c>
      <c r="C21" s="1">
        <v>25.744444444444444</v>
      </c>
      <c r="D21" s="1">
        <v>360.36525906216661</v>
      </c>
      <c r="L21">
        <v>2500</v>
      </c>
      <c r="M21" s="1">
        <v>37.533333333333331</v>
      </c>
      <c r="N21" s="1">
        <v>34.4</v>
      </c>
      <c r="O21" s="1">
        <v>33.200000000000003</v>
      </c>
      <c r="P21" s="1">
        <v>32.466666666666669</v>
      </c>
      <c r="Q21" s="1">
        <v>29.866666666666667</v>
      </c>
    </row>
    <row r="22" spans="2:17" x14ac:dyDescent="0.25">
      <c r="L22">
        <v>3000</v>
      </c>
      <c r="M22" s="1">
        <v>42.93333333333333</v>
      </c>
      <c r="N22" s="1">
        <v>37.666666666666664</v>
      </c>
      <c r="O22" s="1">
        <v>38.06666666666667</v>
      </c>
      <c r="P22" s="1">
        <v>33.799999999999997</v>
      </c>
      <c r="Q22" s="1">
        <v>33.4</v>
      </c>
    </row>
    <row r="27" spans="2:17" x14ac:dyDescent="0.25">
      <c r="K27" t="s">
        <v>112</v>
      </c>
      <c r="M27">
        <v>0.5</v>
      </c>
      <c r="N27">
        <v>1</v>
      </c>
      <c r="O27">
        <v>3</v>
      </c>
      <c r="P27">
        <v>5</v>
      </c>
      <c r="Q27">
        <v>10</v>
      </c>
    </row>
    <row r="28" spans="2:17" x14ac:dyDescent="0.25">
      <c r="L28">
        <v>500</v>
      </c>
      <c r="M28" s="1">
        <v>21.2</v>
      </c>
      <c r="N28" s="1">
        <v>21.133333333333333</v>
      </c>
      <c r="O28" s="1">
        <v>19.466666666666665</v>
      </c>
      <c r="P28" s="1">
        <v>18.866666666666667</v>
      </c>
      <c r="Q28" s="1">
        <v>19.666666666666668</v>
      </c>
    </row>
    <row r="29" spans="2:17" x14ac:dyDescent="0.25">
      <c r="L29">
        <v>1000</v>
      </c>
      <c r="M29" s="1">
        <v>29.866666666666667</v>
      </c>
      <c r="N29" s="1">
        <v>23.066666666666666</v>
      </c>
      <c r="O29" s="1">
        <v>21.6</v>
      </c>
      <c r="P29" s="1">
        <v>20.266666666666666</v>
      </c>
      <c r="Q29" s="1">
        <v>22.666666666666668</v>
      </c>
    </row>
    <row r="30" spans="2:17" x14ac:dyDescent="0.25">
      <c r="L30">
        <v>1500</v>
      </c>
      <c r="M30" s="1">
        <v>42.533333333333331</v>
      </c>
      <c r="N30" s="1">
        <v>34</v>
      </c>
      <c r="O30" s="1">
        <v>27.333333333333332</v>
      </c>
      <c r="P30" s="1">
        <v>25.8</v>
      </c>
      <c r="Q30" s="1">
        <v>26.4</v>
      </c>
    </row>
    <row r="31" spans="2:17" x14ac:dyDescent="0.25">
      <c r="L31">
        <v>2000</v>
      </c>
      <c r="M31" s="1">
        <v>40.6</v>
      </c>
      <c r="N31" s="1">
        <v>38.466666666666669</v>
      </c>
      <c r="O31" s="1">
        <v>34.866666666666667</v>
      </c>
      <c r="P31" s="1">
        <v>26.333333333333332</v>
      </c>
      <c r="Q31" s="1">
        <v>25.8</v>
      </c>
    </row>
    <row r="32" spans="2:17" x14ac:dyDescent="0.25">
      <c r="L32">
        <v>2500</v>
      </c>
      <c r="M32" s="1">
        <v>39.466666666666669</v>
      </c>
      <c r="N32" s="1">
        <v>33.666666666666664</v>
      </c>
      <c r="O32" s="1">
        <v>37.200000000000003</v>
      </c>
      <c r="P32" s="1">
        <v>28.266666666666666</v>
      </c>
      <c r="Q32" s="1">
        <v>27.666666666666668</v>
      </c>
    </row>
    <row r="33" spans="12:17" x14ac:dyDescent="0.25">
      <c r="L33">
        <v>3000</v>
      </c>
      <c r="M33" s="1">
        <v>49.866666666666667</v>
      </c>
      <c r="N33" s="1">
        <v>37.266666666666666</v>
      </c>
      <c r="O33" s="1">
        <v>41.266666666666666</v>
      </c>
      <c r="P33" s="1">
        <v>38.666666666666664</v>
      </c>
      <c r="Q33" s="1">
        <v>32.266666666666666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94576-2DB9-46DE-9E29-BBB14AA553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MCTS time test - C1</vt:lpstr>
      <vt:lpstr>MCTS time test - C10</vt:lpstr>
      <vt:lpstr>MCTS time test - C30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2023-06-16T15:09:57Z</dcterms:created>
  <dcterms:modified xsi:type="dcterms:W3CDTF">2023-06-18T22:30:05Z</dcterms:modified>
</cp:coreProperties>
</file>