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quipe\E-Learning\1.Cursos em Desenvolvimento\Office2013\Cursos\8.Excel2013_Avancado\Exercicios\Mod1\"/>
    </mc:Choice>
  </mc:AlternateContent>
  <bookViews>
    <workbookView xWindow="0" yWindow="0" windowWidth="9570" windowHeight="4935" firstSheet="4" activeTab="4"/>
  </bookViews>
  <sheets>
    <sheet name="1. Trabalhando com Nomes" sheetId="1" r:id="rId1"/>
    <sheet name="2. SUBTOTAIS" sheetId="2" r:id="rId2"/>
    <sheet name="3. FILTROS" sheetId="4" r:id="rId3"/>
    <sheet name="4. TABELA DINÂMICA" sheetId="5" r:id="rId4"/>
    <sheet name="4.3 TAB.DIN - DADOS EXTERNOS" sheetId="6" r:id="rId5"/>
    <sheet name="5. IMPORTAR DADOS" sheetId="7" r:id="rId6"/>
    <sheet name="5.3 DADOS ACCESS" sheetId="8" r:id="rId7"/>
    <sheet name="6. CENÁRIOS" sheetId="10" r:id="rId8"/>
    <sheet name="6. CEN-PESSIMISTA" sheetId="11" r:id="rId9"/>
    <sheet name="6. CEN-ESPERADO" sheetId="12" r:id="rId10"/>
    <sheet name="6. CEN-OTIMO" sheetId="13" r:id="rId11"/>
    <sheet name="7.1 PROTEGENDO TODA A PLANILHA" sheetId="14" r:id="rId12"/>
    <sheet name="7.2 DESPROTEGENDO PLANILHA" sheetId="15" r:id="rId13"/>
    <sheet name="7.3 PROTEGER PARTES DA PLANILHA" sheetId="16" r:id="rId14"/>
    <sheet name="7.4 PROTEGER PASTA DE TRABALHO" sheetId="17" r:id="rId15"/>
    <sheet name="8.1 CRIANDO VALIDACAO" sheetId="19" r:id="rId16"/>
    <sheet name="BASE VALIDACAO" sheetId="20" r:id="rId17"/>
    <sheet name="9. INSPECAO" sheetId="22" r:id="rId18"/>
    <sheet name="9.4 PRECEDENTES-DEPENDENTES" sheetId="23" r:id="rId19"/>
    <sheet name="10. PERSONALIZANDO RIBBON" sheetId="24" r:id="rId20"/>
    <sheet name="11. ATINGIR META" sheetId="25" r:id="rId21"/>
    <sheet name="11.3 APLICANDO O SOLVER" sheetId="27" r:id="rId22"/>
    <sheet name="12. FUNCOES DE TEXTO" sheetId="28" r:id="rId23"/>
    <sheet name="12.2 FUNCOES MATEMATICAS" sheetId="29" r:id="rId24"/>
    <sheet name="12.2.1 SOMASE" sheetId="30" r:id="rId25"/>
    <sheet name="12.3. FUNCOES ESTATISTICAS" sheetId="32" r:id="rId26"/>
    <sheet name="12.4. FUNCOES PESQ REF. PROCH" sheetId="33" r:id="rId27"/>
    <sheet name="12.4. FUNCOES PESQ REF. PROCV" sheetId="34" r:id="rId28"/>
    <sheet name="INDICE" sheetId="50" r:id="rId29"/>
    <sheet name="12.4. INDICE" sheetId="35" r:id="rId30"/>
    <sheet name="12.4. CORRESP" sheetId="36" r:id="rId31"/>
    <sheet name="12.5 FUNCOES BANCO DE DADOS" sheetId="38" r:id="rId32"/>
    <sheet name="12.6 SEERRO" sheetId="39" r:id="rId33"/>
    <sheet name="12.6 SENÃODISP" sheetId="40" r:id="rId34"/>
    <sheet name="13.1 VF" sheetId="41" r:id="rId35"/>
    <sheet name="13.2 NPER" sheetId="42" r:id="rId36"/>
    <sheet name="13.3 PGTO" sheetId="43" r:id="rId37"/>
    <sheet name="13.4 VP" sheetId="44" r:id="rId38"/>
    <sheet name="13.5 TAXA" sheetId="46" r:id="rId39"/>
    <sheet name="14. TABELA DE DADOS 1 VARIAVEL" sheetId="47" r:id="rId40"/>
    <sheet name="14. TABELA DE DADOS 2 VARIAVEIS" sheetId="48" r:id="rId41"/>
  </sheets>
  <externalReferences>
    <externalReference r:id="rId42"/>
    <externalReference r:id="rId43"/>
  </externalReferences>
  <definedNames>
    <definedName name="_Doleta">'1. Trabalhando com Nomes'!$B$2:$B$9</definedName>
    <definedName name="_xlnm._FilterDatabase" localSheetId="2" hidden="1">'3. FILTROS'!$A$7:$G$67</definedName>
    <definedName name="_Real">'1. Trabalhando com Nomes'!$C$1:$C$9</definedName>
    <definedName name="_xlnm.Extract" localSheetId="2">'3. FILTROS'!$J$5:$P$5</definedName>
    <definedName name="Cotação">'1. Trabalhando com Nomes'!$E$2</definedName>
    <definedName name="_xlnm.Criteria" localSheetId="2">'3. FILTROS'!$A$1:$C$2</definedName>
    <definedName name="Doleta" localSheetId="28">'[1]1. Trabalhando com Nomes'!$B$2:$B$9</definedName>
    <definedName name="Doleta">'[2]1. Trabalhando com Nomes'!$B$2:$B$9</definedName>
    <definedName name="FILTRO">Lista1[#All]</definedName>
    <definedName name="Real" localSheetId="28">'[1]1. Trabalhando com Nomes'!$C$2:$C$9</definedName>
    <definedName name="Real">'[2]1. Trabalhando com Nomes'!$C$2:$C$9</definedName>
    <definedName name="solver_cvg" localSheetId="21" hidden="1">0.0001</definedName>
    <definedName name="solver_drv" localSheetId="21" hidden="1">1</definedName>
    <definedName name="solver_eng" localSheetId="21" hidden="1">1</definedName>
    <definedName name="solver_est" localSheetId="21" hidden="1">1</definedName>
    <definedName name="solver_itr" localSheetId="21" hidden="1">2147483647</definedName>
    <definedName name="solver_lhs1" localSheetId="21" hidden="1">'11.3 APLICANDO O SOLVER'!$C$2</definedName>
    <definedName name="solver_lhs2" localSheetId="21" hidden="1">'11.3 APLICANDO O SOLVER'!$C$3</definedName>
    <definedName name="solver_lhs3" localSheetId="21" hidden="1">'11.3 APLICANDO O SOLVER'!$C$4</definedName>
    <definedName name="solver_lhs4" localSheetId="21" hidden="1">'11.3 APLICANDO O SOLVER'!$C$5</definedName>
    <definedName name="solver_mip" localSheetId="21" hidden="1">2147483647</definedName>
    <definedName name="solver_mni" localSheetId="21" hidden="1">30</definedName>
    <definedName name="solver_mrt" localSheetId="21" hidden="1">0.075</definedName>
    <definedName name="solver_msl" localSheetId="21" hidden="1">2</definedName>
    <definedName name="solver_neg" localSheetId="21" hidden="1">1</definedName>
    <definedName name="solver_nod" localSheetId="21" hidden="1">2147483647</definedName>
    <definedName name="solver_num" localSheetId="21" hidden="1">0</definedName>
    <definedName name="solver_nwt" localSheetId="21" hidden="1">1</definedName>
    <definedName name="solver_pre" localSheetId="21" hidden="1">0.000001</definedName>
    <definedName name="solver_rbv" localSheetId="21" hidden="1">1</definedName>
    <definedName name="solver_rel1" localSheetId="21" hidden="1">4</definedName>
    <definedName name="solver_rel2" localSheetId="21" hidden="1">4</definedName>
    <definedName name="solver_rel3" localSheetId="21" hidden="1">4</definedName>
    <definedName name="solver_rel4" localSheetId="21" hidden="1">4</definedName>
    <definedName name="solver_rhs1" localSheetId="21" hidden="1">número inteiro</definedName>
    <definedName name="solver_rhs2" localSheetId="21" hidden="1">número inteiro</definedName>
    <definedName name="solver_rhs3" localSheetId="21" hidden="1">número inteiro</definedName>
    <definedName name="solver_rhs4" localSheetId="21" hidden="1">número inteiro</definedName>
    <definedName name="solver_rlx" localSheetId="21" hidden="1">2</definedName>
    <definedName name="solver_rsd" localSheetId="21" hidden="1">0</definedName>
    <definedName name="solver_scl" localSheetId="21" hidden="1">1</definedName>
    <definedName name="solver_sho" localSheetId="21" hidden="1">2</definedName>
    <definedName name="solver_ssz" localSheetId="21" hidden="1">100</definedName>
    <definedName name="solver_tim" localSheetId="21" hidden="1">2147483647</definedName>
    <definedName name="solver_tol" localSheetId="21" hidden="1">0.01</definedName>
    <definedName name="solver_typ" localSheetId="21" hidden="1">1</definedName>
    <definedName name="solver_val" localSheetId="21" hidden="1">0</definedName>
    <definedName name="solver_ver" localSheetId="21" hidden="1">3</definedName>
  </definedNames>
  <calcPr calcId="152511"/>
  <pivotCaches>
    <pivotCache cacheId="7" r:id="rId44"/>
    <pivotCache cacheId="10" r:id="rId4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C9" i="1"/>
  <c r="C8" i="1"/>
  <c r="C7" i="1"/>
  <c r="C6" i="1"/>
  <c r="C5" i="1"/>
  <c r="C4" i="1"/>
  <c r="C3" i="1"/>
  <c r="C2" i="1"/>
  <c r="D10" i="16" l="1"/>
  <c r="D9" i="16"/>
  <c r="D8" i="16"/>
  <c r="D7" i="16"/>
  <c r="D6" i="16"/>
  <c r="D5" i="16"/>
  <c r="D4" i="16"/>
  <c r="D3" i="16"/>
  <c r="D2" i="16"/>
  <c r="A4" i="48" l="1"/>
  <c r="B4" i="47"/>
  <c r="B4" i="40" l="1"/>
  <c r="B3" i="40"/>
  <c r="B2" i="40"/>
  <c r="E28" i="38" l="1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D10027" i="30" l="1"/>
  <c r="D10026" i="30"/>
  <c r="D10025" i="30"/>
  <c r="D10024" i="30"/>
  <c r="D10023" i="30"/>
  <c r="D10022" i="30"/>
  <c r="D10021" i="30"/>
  <c r="D10020" i="30"/>
  <c r="D10019" i="30"/>
  <c r="D10018" i="30"/>
  <c r="D10017" i="30"/>
  <c r="D10016" i="30"/>
  <c r="D10015" i="30"/>
  <c r="D10014" i="30"/>
  <c r="D10013" i="30"/>
  <c r="D10012" i="30"/>
  <c r="D10011" i="30"/>
  <c r="D10010" i="30"/>
  <c r="D10009" i="30"/>
  <c r="D10008" i="30"/>
  <c r="D10007" i="30"/>
  <c r="D10006" i="30"/>
  <c r="D10005" i="30"/>
  <c r="D10004" i="30"/>
  <c r="D10003" i="30"/>
  <c r="D10002" i="30"/>
  <c r="D10001" i="30"/>
  <c r="D10000" i="30"/>
  <c r="D9999" i="30"/>
  <c r="D9998" i="30"/>
  <c r="D9997" i="30"/>
  <c r="D9996" i="30"/>
  <c r="D9995" i="30"/>
  <c r="D9994" i="30"/>
  <c r="D9993" i="30"/>
  <c r="D9992" i="30"/>
  <c r="D9991" i="30"/>
  <c r="D9990" i="30"/>
  <c r="D9989" i="30"/>
  <c r="D9988" i="30"/>
  <c r="D9987" i="30"/>
  <c r="D9986" i="30"/>
  <c r="D9985" i="30"/>
  <c r="D9984" i="30"/>
  <c r="D9983" i="30"/>
  <c r="D9982" i="30"/>
  <c r="D9981" i="30"/>
  <c r="D9980" i="30"/>
  <c r="D9979" i="30"/>
  <c r="D9978" i="30"/>
  <c r="D9977" i="30"/>
  <c r="D9976" i="30"/>
  <c r="D9975" i="30"/>
  <c r="D9974" i="30"/>
  <c r="D9973" i="30"/>
  <c r="D9972" i="30"/>
  <c r="D9971" i="30"/>
  <c r="D9970" i="30"/>
  <c r="D9969" i="30"/>
  <c r="D9968" i="30"/>
  <c r="D9967" i="30"/>
  <c r="D9966" i="30"/>
  <c r="D9965" i="30"/>
  <c r="D9964" i="30"/>
  <c r="D9963" i="30"/>
  <c r="D9962" i="30"/>
  <c r="D9961" i="30"/>
  <c r="D9960" i="30"/>
  <c r="D9959" i="30"/>
  <c r="D9958" i="30"/>
  <c r="D9957" i="30"/>
  <c r="D9956" i="30"/>
  <c r="D9955" i="30"/>
  <c r="D9954" i="30"/>
  <c r="D9953" i="30"/>
  <c r="D9952" i="30"/>
  <c r="D9951" i="30"/>
  <c r="D9950" i="30"/>
  <c r="D9949" i="30"/>
  <c r="D9948" i="30"/>
  <c r="D9947" i="30"/>
  <c r="D9946" i="30"/>
  <c r="D9945" i="30"/>
  <c r="D9944" i="30"/>
  <c r="D9943" i="30"/>
  <c r="D9942" i="30"/>
  <c r="D9941" i="30"/>
  <c r="D9940" i="30"/>
  <c r="D9939" i="30"/>
  <c r="D9938" i="30"/>
  <c r="D9937" i="30"/>
  <c r="D9936" i="30"/>
  <c r="D9935" i="30"/>
  <c r="D9934" i="30"/>
  <c r="D9933" i="30"/>
  <c r="D9932" i="30"/>
  <c r="D9931" i="30"/>
  <c r="D9930" i="30"/>
  <c r="D9929" i="30"/>
  <c r="D9928" i="30"/>
  <c r="D9927" i="30"/>
  <c r="D9926" i="30"/>
  <c r="D9925" i="30"/>
  <c r="D9924" i="30"/>
  <c r="D9923" i="30"/>
  <c r="D9922" i="30"/>
  <c r="D9921" i="30"/>
  <c r="D9920" i="30"/>
  <c r="D9919" i="30"/>
  <c r="D9918" i="30"/>
  <c r="D9917" i="30"/>
  <c r="D9916" i="30"/>
  <c r="D9915" i="30"/>
  <c r="D9914" i="30"/>
  <c r="D9913" i="30"/>
  <c r="D9912" i="30"/>
  <c r="D9911" i="30"/>
  <c r="D9910" i="30"/>
  <c r="D9909" i="30"/>
  <c r="D9908" i="30"/>
  <c r="D9907" i="30"/>
  <c r="D9906" i="30"/>
  <c r="D9905" i="30"/>
  <c r="D9904" i="30"/>
  <c r="D9903" i="30"/>
  <c r="D9902" i="30"/>
  <c r="D9901" i="30"/>
  <c r="D9900" i="30"/>
  <c r="D9899" i="30"/>
  <c r="D9898" i="30"/>
  <c r="D9897" i="30"/>
  <c r="D9896" i="30"/>
  <c r="D9895" i="30"/>
  <c r="D9894" i="30"/>
  <c r="D9893" i="30"/>
  <c r="D9892" i="30"/>
  <c r="D9891" i="30"/>
  <c r="D9890" i="30"/>
  <c r="D9889" i="30"/>
  <c r="D9888" i="30"/>
  <c r="D9887" i="30"/>
  <c r="D9886" i="30"/>
  <c r="D9885" i="30"/>
  <c r="D9884" i="30"/>
  <c r="D9883" i="30"/>
  <c r="D9882" i="30"/>
  <c r="D9881" i="30"/>
  <c r="D9880" i="30"/>
  <c r="D9879" i="30"/>
  <c r="D9878" i="30"/>
  <c r="D9877" i="30"/>
  <c r="D9876" i="30"/>
  <c r="D9875" i="30"/>
  <c r="D9874" i="30"/>
  <c r="D9873" i="30"/>
  <c r="D9872" i="30"/>
  <c r="D9871" i="30"/>
  <c r="D9870" i="30"/>
  <c r="D9869" i="30"/>
  <c r="D9868" i="30"/>
  <c r="D9867" i="30"/>
  <c r="D9866" i="30"/>
  <c r="D9865" i="30"/>
  <c r="D9864" i="30"/>
  <c r="D9863" i="30"/>
  <c r="D9862" i="30"/>
  <c r="D9861" i="30"/>
  <c r="D9860" i="30"/>
  <c r="D9859" i="30"/>
  <c r="D9858" i="30"/>
  <c r="D9857" i="30"/>
  <c r="D9856" i="30"/>
  <c r="D9855" i="30"/>
  <c r="D9854" i="30"/>
  <c r="D9853" i="30"/>
  <c r="D9852" i="30"/>
  <c r="D9851" i="30"/>
  <c r="D9850" i="30"/>
  <c r="D9849" i="30"/>
  <c r="D9848" i="30"/>
  <c r="D9847" i="30"/>
  <c r="D9846" i="30"/>
  <c r="D9845" i="30"/>
  <c r="D9844" i="30"/>
  <c r="D9843" i="30"/>
  <c r="D9842" i="30"/>
  <c r="D9841" i="30"/>
  <c r="D9840" i="30"/>
  <c r="D9839" i="30"/>
  <c r="D9838" i="30"/>
  <c r="D9837" i="30"/>
  <c r="D9836" i="30"/>
  <c r="D9835" i="30"/>
  <c r="D9834" i="30"/>
  <c r="D9833" i="30"/>
  <c r="D9832" i="30"/>
  <c r="D9831" i="30"/>
  <c r="D9830" i="30"/>
  <c r="D9829" i="30"/>
  <c r="D9828" i="30"/>
  <c r="D9827" i="30"/>
  <c r="D9826" i="30"/>
  <c r="D9825" i="30"/>
  <c r="D9824" i="30"/>
  <c r="D9823" i="30"/>
  <c r="D9822" i="30"/>
  <c r="D9821" i="30"/>
  <c r="D9820" i="30"/>
  <c r="D9819" i="30"/>
  <c r="D9818" i="30"/>
  <c r="D9817" i="30"/>
  <c r="D9816" i="30"/>
  <c r="D9815" i="30"/>
  <c r="D9814" i="30"/>
  <c r="D9813" i="30"/>
  <c r="D9812" i="30"/>
  <c r="D9811" i="30"/>
  <c r="D9810" i="30"/>
  <c r="D9809" i="30"/>
  <c r="D9808" i="30"/>
  <c r="D9807" i="30"/>
  <c r="D9806" i="30"/>
  <c r="D9805" i="30"/>
  <c r="D9804" i="30"/>
  <c r="D9803" i="30"/>
  <c r="D9802" i="30"/>
  <c r="D9801" i="30"/>
  <c r="D9800" i="30"/>
  <c r="D9799" i="30"/>
  <c r="D9798" i="30"/>
  <c r="D9797" i="30"/>
  <c r="D9796" i="30"/>
  <c r="D9795" i="30"/>
  <c r="D9794" i="30"/>
  <c r="D9793" i="30"/>
  <c r="D9792" i="30"/>
  <c r="D9791" i="30"/>
  <c r="D9790" i="30"/>
  <c r="D9789" i="30"/>
  <c r="D9788" i="30"/>
  <c r="D9787" i="30"/>
  <c r="D9786" i="30"/>
  <c r="D9785" i="30"/>
  <c r="D9784" i="30"/>
  <c r="D9783" i="30"/>
  <c r="D9782" i="30"/>
  <c r="D9781" i="30"/>
  <c r="D9780" i="30"/>
  <c r="D9779" i="30"/>
  <c r="D9778" i="30"/>
  <c r="D9777" i="30"/>
  <c r="D9776" i="30"/>
  <c r="D9775" i="30"/>
  <c r="D9774" i="30"/>
  <c r="D9773" i="30"/>
  <c r="D9772" i="30"/>
  <c r="D9771" i="30"/>
  <c r="D9770" i="30"/>
  <c r="D9769" i="30"/>
  <c r="D9768" i="30"/>
  <c r="D9767" i="30"/>
  <c r="D9766" i="30"/>
  <c r="D9765" i="30"/>
  <c r="D9764" i="30"/>
  <c r="D9763" i="30"/>
  <c r="D9762" i="30"/>
  <c r="D9761" i="30"/>
  <c r="D9760" i="30"/>
  <c r="D9759" i="30"/>
  <c r="D9758" i="30"/>
  <c r="D9757" i="30"/>
  <c r="D9756" i="30"/>
  <c r="D9755" i="30"/>
  <c r="D9754" i="30"/>
  <c r="D9753" i="30"/>
  <c r="D9752" i="30"/>
  <c r="D9751" i="30"/>
  <c r="D9750" i="30"/>
  <c r="D9749" i="30"/>
  <c r="D9748" i="30"/>
  <c r="D9747" i="30"/>
  <c r="D9746" i="30"/>
  <c r="D9745" i="30"/>
  <c r="D9744" i="30"/>
  <c r="D9743" i="30"/>
  <c r="D9742" i="30"/>
  <c r="D9741" i="30"/>
  <c r="D9740" i="30"/>
  <c r="D9739" i="30"/>
  <c r="D9738" i="30"/>
  <c r="D9737" i="30"/>
  <c r="D9736" i="30"/>
  <c r="D9735" i="30"/>
  <c r="D9734" i="30"/>
  <c r="D9733" i="30"/>
  <c r="D9732" i="30"/>
  <c r="D9731" i="30"/>
  <c r="D9730" i="30"/>
  <c r="D9729" i="30"/>
  <c r="D9728" i="30"/>
  <c r="D9727" i="30"/>
  <c r="D9726" i="30"/>
  <c r="D9725" i="30"/>
  <c r="D9724" i="30"/>
  <c r="D9723" i="30"/>
  <c r="D9722" i="30"/>
  <c r="D9721" i="30"/>
  <c r="D9720" i="30"/>
  <c r="D9719" i="30"/>
  <c r="D9718" i="30"/>
  <c r="D9717" i="30"/>
  <c r="D9716" i="30"/>
  <c r="D9715" i="30"/>
  <c r="D9714" i="30"/>
  <c r="D9713" i="30"/>
  <c r="D9712" i="30"/>
  <c r="D9711" i="30"/>
  <c r="D9710" i="30"/>
  <c r="D9709" i="30"/>
  <c r="D9708" i="30"/>
  <c r="D9707" i="30"/>
  <c r="D9706" i="30"/>
  <c r="D9705" i="30"/>
  <c r="D9704" i="30"/>
  <c r="D9703" i="30"/>
  <c r="D9702" i="30"/>
  <c r="D9701" i="30"/>
  <c r="D9700" i="30"/>
  <c r="D9699" i="30"/>
  <c r="D9698" i="30"/>
  <c r="D9697" i="30"/>
  <c r="D9696" i="30"/>
  <c r="D9695" i="30"/>
  <c r="D9694" i="30"/>
  <c r="D9693" i="30"/>
  <c r="D9692" i="30"/>
  <c r="D9691" i="30"/>
  <c r="D9690" i="30"/>
  <c r="D9689" i="30"/>
  <c r="D9688" i="30"/>
  <c r="D9687" i="30"/>
  <c r="D9686" i="30"/>
  <c r="D9685" i="30"/>
  <c r="D9684" i="30"/>
  <c r="D9683" i="30"/>
  <c r="D9682" i="30"/>
  <c r="D9681" i="30"/>
  <c r="D9680" i="30"/>
  <c r="D9679" i="30"/>
  <c r="D9678" i="30"/>
  <c r="D9677" i="30"/>
  <c r="D9676" i="30"/>
  <c r="D9675" i="30"/>
  <c r="D9674" i="30"/>
  <c r="D9673" i="30"/>
  <c r="D9672" i="30"/>
  <c r="D9671" i="30"/>
  <c r="D9670" i="30"/>
  <c r="D9669" i="30"/>
  <c r="D9668" i="30"/>
  <c r="D9667" i="30"/>
  <c r="D9666" i="30"/>
  <c r="D9665" i="30"/>
  <c r="D9664" i="30"/>
  <c r="D9663" i="30"/>
  <c r="D9662" i="30"/>
  <c r="D9661" i="30"/>
  <c r="D9660" i="30"/>
  <c r="D9659" i="30"/>
  <c r="D9658" i="30"/>
  <c r="D9657" i="30"/>
  <c r="D9656" i="30"/>
  <c r="D9655" i="30"/>
  <c r="D9654" i="30"/>
  <c r="D9653" i="30"/>
  <c r="D9652" i="30"/>
  <c r="D9651" i="30"/>
  <c r="D9650" i="30"/>
  <c r="D9649" i="30"/>
  <c r="D9648" i="30"/>
  <c r="D9647" i="30"/>
  <c r="D9646" i="30"/>
  <c r="D9645" i="30"/>
  <c r="D9644" i="30"/>
  <c r="D9643" i="30"/>
  <c r="D9642" i="30"/>
  <c r="D9641" i="30"/>
  <c r="D9640" i="30"/>
  <c r="D9639" i="30"/>
  <c r="D9638" i="30"/>
  <c r="D9637" i="30"/>
  <c r="D9636" i="30"/>
  <c r="D9635" i="30"/>
  <c r="D9634" i="30"/>
  <c r="D9633" i="30"/>
  <c r="D9632" i="30"/>
  <c r="D9631" i="30"/>
  <c r="D9630" i="30"/>
  <c r="D9629" i="30"/>
  <c r="D9628" i="30"/>
  <c r="D9627" i="30"/>
  <c r="D9626" i="30"/>
  <c r="D9625" i="30"/>
  <c r="D9624" i="30"/>
  <c r="D9623" i="30"/>
  <c r="D9622" i="30"/>
  <c r="D9621" i="30"/>
  <c r="D9620" i="30"/>
  <c r="D9619" i="30"/>
  <c r="D9618" i="30"/>
  <c r="D9617" i="30"/>
  <c r="D9616" i="30"/>
  <c r="D9615" i="30"/>
  <c r="D9614" i="30"/>
  <c r="D9613" i="30"/>
  <c r="D9612" i="30"/>
  <c r="D9611" i="30"/>
  <c r="D9610" i="30"/>
  <c r="D9609" i="30"/>
  <c r="D9608" i="30"/>
  <c r="D9607" i="30"/>
  <c r="D9606" i="30"/>
  <c r="D9605" i="30"/>
  <c r="D9604" i="30"/>
  <c r="D9603" i="30"/>
  <c r="D9602" i="30"/>
  <c r="D9601" i="30"/>
  <c r="D9600" i="30"/>
  <c r="D9599" i="30"/>
  <c r="D9598" i="30"/>
  <c r="D9597" i="30"/>
  <c r="D9596" i="30"/>
  <c r="D9595" i="30"/>
  <c r="D9594" i="30"/>
  <c r="D9593" i="30"/>
  <c r="D9592" i="30"/>
  <c r="D9591" i="30"/>
  <c r="D9590" i="30"/>
  <c r="D9589" i="30"/>
  <c r="D9588" i="30"/>
  <c r="D9587" i="30"/>
  <c r="D9586" i="30"/>
  <c r="D9585" i="30"/>
  <c r="D9584" i="30"/>
  <c r="D9583" i="30"/>
  <c r="D9582" i="30"/>
  <c r="D9581" i="30"/>
  <c r="D9580" i="30"/>
  <c r="D9579" i="30"/>
  <c r="D9578" i="30"/>
  <c r="D9577" i="30"/>
  <c r="D9576" i="30"/>
  <c r="D9575" i="30"/>
  <c r="D9574" i="30"/>
  <c r="D9573" i="30"/>
  <c r="D9572" i="30"/>
  <c r="D9571" i="30"/>
  <c r="D9570" i="30"/>
  <c r="D9569" i="30"/>
  <c r="D9568" i="30"/>
  <c r="D9567" i="30"/>
  <c r="D9566" i="30"/>
  <c r="D9565" i="30"/>
  <c r="D9564" i="30"/>
  <c r="D9563" i="30"/>
  <c r="D9562" i="30"/>
  <c r="D9561" i="30"/>
  <c r="D9560" i="30"/>
  <c r="D9559" i="30"/>
  <c r="D9558" i="30"/>
  <c r="D9557" i="30"/>
  <c r="D9556" i="30"/>
  <c r="D9555" i="30"/>
  <c r="D9554" i="30"/>
  <c r="D9553" i="30"/>
  <c r="D9552" i="30"/>
  <c r="D9551" i="30"/>
  <c r="D9550" i="30"/>
  <c r="D9549" i="30"/>
  <c r="D9548" i="30"/>
  <c r="D9547" i="30"/>
  <c r="D9546" i="30"/>
  <c r="D9545" i="30"/>
  <c r="D9544" i="30"/>
  <c r="D9543" i="30"/>
  <c r="D9542" i="30"/>
  <c r="D9541" i="30"/>
  <c r="D9540" i="30"/>
  <c r="D9539" i="30"/>
  <c r="D9538" i="30"/>
  <c r="D9537" i="30"/>
  <c r="D9536" i="30"/>
  <c r="D9535" i="30"/>
  <c r="D9534" i="30"/>
  <c r="D9533" i="30"/>
  <c r="D9532" i="30"/>
  <c r="D9531" i="30"/>
  <c r="D9530" i="30"/>
  <c r="D9529" i="30"/>
  <c r="D9528" i="30"/>
  <c r="D9527" i="30"/>
  <c r="D9526" i="30"/>
  <c r="D9525" i="30"/>
  <c r="D9524" i="30"/>
  <c r="D9523" i="30"/>
  <c r="D9522" i="30"/>
  <c r="D9521" i="30"/>
  <c r="D9520" i="30"/>
  <c r="D9519" i="30"/>
  <c r="D9518" i="30"/>
  <c r="D9517" i="30"/>
  <c r="D9516" i="30"/>
  <c r="D9515" i="30"/>
  <c r="D9514" i="30"/>
  <c r="D9513" i="30"/>
  <c r="D9512" i="30"/>
  <c r="D9511" i="30"/>
  <c r="D9510" i="30"/>
  <c r="D9509" i="30"/>
  <c r="D9508" i="30"/>
  <c r="D9507" i="30"/>
  <c r="D9506" i="30"/>
  <c r="D9505" i="30"/>
  <c r="D9504" i="30"/>
  <c r="D9503" i="30"/>
  <c r="D9502" i="30"/>
  <c r="D9501" i="30"/>
  <c r="D9500" i="30"/>
  <c r="D9499" i="30"/>
  <c r="D9498" i="30"/>
  <c r="D9497" i="30"/>
  <c r="D9496" i="30"/>
  <c r="D9495" i="30"/>
  <c r="D9494" i="30"/>
  <c r="D9493" i="30"/>
  <c r="D9492" i="30"/>
  <c r="D9491" i="30"/>
  <c r="D9490" i="30"/>
  <c r="D9489" i="30"/>
  <c r="D9488" i="30"/>
  <c r="D9487" i="30"/>
  <c r="D9486" i="30"/>
  <c r="D9485" i="30"/>
  <c r="D9484" i="30"/>
  <c r="D9483" i="30"/>
  <c r="D9482" i="30"/>
  <c r="D9481" i="30"/>
  <c r="D9480" i="30"/>
  <c r="D9479" i="30"/>
  <c r="D9478" i="30"/>
  <c r="D9477" i="30"/>
  <c r="D9476" i="30"/>
  <c r="D9475" i="30"/>
  <c r="D9474" i="30"/>
  <c r="D9473" i="30"/>
  <c r="D9472" i="30"/>
  <c r="D9471" i="30"/>
  <c r="D9470" i="30"/>
  <c r="D9469" i="30"/>
  <c r="D9468" i="30"/>
  <c r="D9467" i="30"/>
  <c r="D9466" i="30"/>
  <c r="D9465" i="30"/>
  <c r="D9464" i="30"/>
  <c r="D9463" i="30"/>
  <c r="D9462" i="30"/>
  <c r="D9461" i="30"/>
  <c r="D9460" i="30"/>
  <c r="D9459" i="30"/>
  <c r="D9458" i="30"/>
  <c r="D9457" i="30"/>
  <c r="D9456" i="30"/>
  <c r="D9455" i="30"/>
  <c r="D9454" i="30"/>
  <c r="D9453" i="30"/>
  <c r="D9452" i="30"/>
  <c r="D9451" i="30"/>
  <c r="D9450" i="30"/>
  <c r="D9449" i="30"/>
  <c r="D9448" i="30"/>
  <c r="D9447" i="30"/>
  <c r="D9446" i="30"/>
  <c r="D9445" i="30"/>
  <c r="D9444" i="30"/>
  <c r="D9443" i="30"/>
  <c r="D9442" i="30"/>
  <c r="D9441" i="30"/>
  <c r="D9440" i="30"/>
  <c r="D9439" i="30"/>
  <c r="D9438" i="30"/>
  <c r="D9437" i="30"/>
  <c r="D9436" i="30"/>
  <c r="D9435" i="30"/>
  <c r="D9434" i="30"/>
  <c r="D9433" i="30"/>
  <c r="D9432" i="30"/>
  <c r="D9431" i="30"/>
  <c r="D9430" i="30"/>
  <c r="D9429" i="30"/>
  <c r="D9428" i="30"/>
  <c r="D9427" i="30"/>
  <c r="D9426" i="30"/>
  <c r="D9425" i="30"/>
  <c r="D9424" i="30"/>
  <c r="D9423" i="30"/>
  <c r="D9422" i="30"/>
  <c r="D9421" i="30"/>
  <c r="D9420" i="30"/>
  <c r="D9419" i="30"/>
  <c r="D9418" i="30"/>
  <c r="D9417" i="30"/>
  <c r="D9416" i="30"/>
  <c r="D9415" i="30"/>
  <c r="D9414" i="30"/>
  <c r="D9413" i="30"/>
  <c r="D9412" i="30"/>
  <c r="D9411" i="30"/>
  <c r="D9410" i="30"/>
  <c r="D9409" i="30"/>
  <c r="D9408" i="30"/>
  <c r="D9407" i="30"/>
  <c r="D9406" i="30"/>
  <c r="D9405" i="30"/>
  <c r="D9404" i="30"/>
  <c r="D9403" i="30"/>
  <c r="D9402" i="30"/>
  <c r="D9401" i="30"/>
  <c r="D9400" i="30"/>
  <c r="D9399" i="30"/>
  <c r="D9398" i="30"/>
  <c r="D9397" i="30"/>
  <c r="D9396" i="30"/>
  <c r="D9395" i="30"/>
  <c r="D9394" i="30"/>
  <c r="D9393" i="30"/>
  <c r="D9392" i="30"/>
  <c r="D9391" i="30"/>
  <c r="D9390" i="30"/>
  <c r="D9389" i="30"/>
  <c r="D9388" i="30"/>
  <c r="D9387" i="30"/>
  <c r="D9386" i="30"/>
  <c r="D9385" i="30"/>
  <c r="D9384" i="30"/>
  <c r="D9383" i="30"/>
  <c r="D9382" i="30"/>
  <c r="D9381" i="30"/>
  <c r="D9380" i="30"/>
  <c r="D9379" i="30"/>
  <c r="D9378" i="30"/>
  <c r="D9377" i="30"/>
  <c r="D9376" i="30"/>
  <c r="D9375" i="30"/>
  <c r="D9374" i="30"/>
  <c r="D9373" i="30"/>
  <c r="D9372" i="30"/>
  <c r="D9371" i="30"/>
  <c r="D9370" i="30"/>
  <c r="D9369" i="30"/>
  <c r="D9368" i="30"/>
  <c r="D9367" i="30"/>
  <c r="D9366" i="30"/>
  <c r="D9365" i="30"/>
  <c r="D9364" i="30"/>
  <c r="D9363" i="30"/>
  <c r="D9362" i="30"/>
  <c r="D9361" i="30"/>
  <c r="D9360" i="30"/>
  <c r="D9359" i="30"/>
  <c r="D9358" i="30"/>
  <c r="D9357" i="30"/>
  <c r="D9356" i="30"/>
  <c r="D9355" i="30"/>
  <c r="D9354" i="30"/>
  <c r="D9353" i="30"/>
  <c r="D9352" i="30"/>
  <c r="D9351" i="30"/>
  <c r="D9350" i="30"/>
  <c r="D9349" i="30"/>
  <c r="D9348" i="30"/>
  <c r="D9347" i="30"/>
  <c r="D9346" i="30"/>
  <c r="D9345" i="30"/>
  <c r="D9344" i="30"/>
  <c r="D9343" i="30"/>
  <c r="D9342" i="30"/>
  <c r="D9341" i="30"/>
  <c r="D9340" i="30"/>
  <c r="D9339" i="30"/>
  <c r="D9338" i="30"/>
  <c r="D9337" i="30"/>
  <c r="D9336" i="30"/>
  <c r="D9335" i="30"/>
  <c r="D9334" i="30"/>
  <c r="D9333" i="30"/>
  <c r="D9332" i="30"/>
  <c r="D9331" i="30"/>
  <c r="D9330" i="30"/>
  <c r="D9329" i="30"/>
  <c r="D9328" i="30"/>
  <c r="D9327" i="30"/>
  <c r="D9326" i="30"/>
  <c r="D9325" i="30"/>
  <c r="D9324" i="30"/>
  <c r="D9323" i="30"/>
  <c r="D9322" i="30"/>
  <c r="D9321" i="30"/>
  <c r="D9320" i="30"/>
  <c r="D9319" i="30"/>
  <c r="D9318" i="30"/>
  <c r="D9317" i="30"/>
  <c r="D9316" i="30"/>
  <c r="D9315" i="30"/>
  <c r="D9314" i="30"/>
  <c r="D9313" i="30"/>
  <c r="D9312" i="30"/>
  <c r="D9311" i="30"/>
  <c r="D9310" i="30"/>
  <c r="D9309" i="30"/>
  <c r="D9308" i="30"/>
  <c r="D9307" i="30"/>
  <c r="D9306" i="30"/>
  <c r="D9305" i="30"/>
  <c r="D9304" i="30"/>
  <c r="D9303" i="30"/>
  <c r="D9302" i="30"/>
  <c r="D9301" i="30"/>
  <c r="D9300" i="30"/>
  <c r="D9299" i="30"/>
  <c r="D9298" i="30"/>
  <c r="D9297" i="30"/>
  <c r="D9296" i="30"/>
  <c r="D9295" i="30"/>
  <c r="D9294" i="30"/>
  <c r="D9293" i="30"/>
  <c r="D9292" i="30"/>
  <c r="D9291" i="30"/>
  <c r="D9290" i="30"/>
  <c r="D9289" i="30"/>
  <c r="D9288" i="30"/>
  <c r="D9287" i="30"/>
  <c r="D9286" i="30"/>
  <c r="D9285" i="30"/>
  <c r="D9284" i="30"/>
  <c r="D9283" i="30"/>
  <c r="D9282" i="30"/>
  <c r="D9281" i="30"/>
  <c r="D9280" i="30"/>
  <c r="D9279" i="30"/>
  <c r="D9278" i="30"/>
  <c r="D9277" i="30"/>
  <c r="D9276" i="30"/>
  <c r="D9275" i="30"/>
  <c r="D9274" i="30"/>
  <c r="D9273" i="30"/>
  <c r="D9272" i="30"/>
  <c r="D9271" i="30"/>
  <c r="D9270" i="30"/>
  <c r="D9269" i="30"/>
  <c r="D9268" i="30"/>
  <c r="D9267" i="30"/>
  <c r="D9266" i="30"/>
  <c r="D9265" i="30"/>
  <c r="D9264" i="30"/>
  <c r="D9263" i="30"/>
  <c r="D9262" i="30"/>
  <c r="D9261" i="30"/>
  <c r="D9260" i="30"/>
  <c r="D9259" i="30"/>
  <c r="D9258" i="30"/>
  <c r="D9257" i="30"/>
  <c r="D9256" i="30"/>
  <c r="D9255" i="30"/>
  <c r="D9254" i="30"/>
  <c r="D9253" i="30"/>
  <c r="D9252" i="30"/>
  <c r="D9251" i="30"/>
  <c r="D9250" i="30"/>
  <c r="D9249" i="30"/>
  <c r="D9248" i="30"/>
  <c r="D9247" i="30"/>
  <c r="D9246" i="30"/>
  <c r="D9245" i="30"/>
  <c r="D9244" i="30"/>
  <c r="D9243" i="30"/>
  <c r="D9242" i="30"/>
  <c r="D9241" i="30"/>
  <c r="D9240" i="30"/>
  <c r="D9239" i="30"/>
  <c r="D9238" i="30"/>
  <c r="D9237" i="30"/>
  <c r="D9236" i="30"/>
  <c r="D9235" i="30"/>
  <c r="D9234" i="30"/>
  <c r="D9233" i="30"/>
  <c r="D9232" i="30"/>
  <c r="D9231" i="30"/>
  <c r="D9230" i="30"/>
  <c r="D9229" i="30"/>
  <c r="D9228" i="30"/>
  <c r="D9227" i="30"/>
  <c r="D9226" i="30"/>
  <c r="D9225" i="30"/>
  <c r="D9224" i="30"/>
  <c r="D9223" i="30"/>
  <c r="D9222" i="30"/>
  <c r="D9221" i="30"/>
  <c r="D9220" i="30"/>
  <c r="D9219" i="30"/>
  <c r="D9218" i="30"/>
  <c r="D9217" i="30"/>
  <c r="D9216" i="30"/>
  <c r="D9215" i="30"/>
  <c r="D9214" i="30"/>
  <c r="D9213" i="30"/>
  <c r="D9212" i="30"/>
  <c r="D9211" i="30"/>
  <c r="D9210" i="30"/>
  <c r="D9209" i="30"/>
  <c r="D9208" i="30"/>
  <c r="D9207" i="30"/>
  <c r="D9206" i="30"/>
  <c r="D9205" i="30"/>
  <c r="D9204" i="30"/>
  <c r="D9203" i="30"/>
  <c r="D9202" i="30"/>
  <c r="D9201" i="30"/>
  <c r="D9200" i="30"/>
  <c r="D9199" i="30"/>
  <c r="D9198" i="30"/>
  <c r="D9197" i="30"/>
  <c r="D9196" i="30"/>
  <c r="D9195" i="30"/>
  <c r="D9194" i="30"/>
  <c r="D9193" i="30"/>
  <c r="D9192" i="30"/>
  <c r="D9191" i="30"/>
  <c r="D9190" i="30"/>
  <c r="D9189" i="30"/>
  <c r="D9188" i="30"/>
  <c r="D9187" i="30"/>
  <c r="D9186" i="30"/>
  <c r="D9185" i="30"/>
  <c r="D9184" i="30"/>
  <c r="D9183" i="30"/>
  <c r="D9182" i="30"/>
  <c r="D9181" i="30"/>
  <c r="D9180" i="30"/>
  <c r="D9179" i="30"/>
  <c r="D9178" i="30"/>
  <c r="D9177" i="30"/>
  <c r="D9176" i="30"/>
  <c r="D9175" i="30"/>
  <c r="D9174" i="30"/>
  <c r="D9173" i="30"/>
  <c r="D9172" i="30"/>
  <c r="D9171" i="30"/>
  <c r="D9170" i="30"/>
  <c r="D9169" i="30"/>
  <c r="D9168" i="30"/>
  <c r="D9167" i="30"/>
  <c r="D9166" i="30"/>
  <c r="D9165" i="30"/>
  <c r="D9164" i="30"/>
  <c r="D9163" i="30"/>
  <c r="D9162" i="30"/>
  <c r="D9161" i="30"/>
  <c r="D9160" i="30"/>
  <c r="D9159" i="30"/>
  <c r="D9158" i="30"/>
  <c r="D9157" i="30"/>
  <c r="D9156" i="30"/>
  <c r="D9155" i="30"/>
  <c r="D9154" i="30"/>
  <c r="D9153" i="30"/>
  <c r="D9152" i="30"/>
  <c r="D9151" i="30"/>
  <c r="D9150" i="30"/>
  <c r="D9149" i="30"/>
  <c r="D9148" i="30"/>
  <c r="D9147" i="30"/>
  <c r="D9146" i="30"/>
  <c r="D9145" i="30"/>
  <c r="D9144" i="30"/>
  <c r="D9143" i="30"/>
  <c r="D9142" i="30"/>
  <c r="D9141" i="30"/>
  <c r="D9140" i="30"/>
  <c r="D9139" i="30"/>
  <c r="D9138" i="30"/>
  <c r="D9137" i="30"/>
  <c r="D9136" i="30"/>
  <c r="D9135" i="30"/>
  <c r="D9134" i="30"/>
  <c r="D9133" i="30"/>
  <c r="D9132" i="30"/>
  <c r="D9131" i="30"/>
  <c r="D9130" i="30"/>
  <c r="D9129" i="30"/>
  <c r="D9128" i="30"/>
  <c r="D9127" i="30"/>
  <c r="D9126" i="30"/>
  <c r="D9125" i="30"/>
  <c r="D9124" i="30"/>
  <c r="D9123" i="30"/>
  <c r="D9122" i="30"/>
  <c r="D9121" i="30"/>
  <c r="D9120" i="30"/>
  <c r="D9119" i="30"/>
  <c r="D9118" i="30"/>
  <c r="D9117" i="30"/>
  <c r="D9116" i="30"/>
  <c r="D9115" i="30"/>
  <c r="D9114" i="30"/>
  <c r="D9113" i="30"/>
  <c r="D9112" i="30"/>
  <c r="D9111" i="30"/>
  <c r="D9110" i="30"/>
  <c r="D9109" i="30"/>
  <c r="D9108" i="30"/>
  <c r="D9107" i="30"/>
  <c r="D9106" i="30"/>
  <c r="D9105" i="30"/>
  <c r="D9104" i="30"/>
  <c r="D9103" i="30"/>
  <c r="D9102" i="30"/>
  <c r="D9101" i="30"/>
  <c r="D9100" i="30"/>
  <c r="D9099" i="30"/>
  <c r="D9098" i="30"/>
  <c r="D9097" i="30"/>
  <c r="D9096" i="30"/>
  <c r="D9095" i="30"/>
  <c r="D9094" i="30"/>
  <c r="D9093" i="30"/>
  <c r="D9092" i="30"/>
  <c r="D9091" i="30"/>
  <c r="D9090" i="30"/>
  <c r="D9089" i="30"/>
  <c r="D9088" i="30"/>
  <c r="D9087" i="30"/>
  <c r="D9086" i="30"/>
  <c r="D9085" i="30"/>
  <c r="D9084" i="30"/>
  <c r="D9083" i="30"/>
  <c r="D9082" i="30"/>
  <c r="D9081" i="30"/>
  <c r="D9080" i="30"/>
  <c r="D9079" i="30"/>
  <c r="D9078" i="30"/>
  <c r="D9077" i="30"/>
  <c r="D9076" i="30"/>
  <c r="D9075" i="30"/>
  <c r="D9074" i="30"/>
  <c r="D9073" i="30"/>
  <c r="D9072" i="30"/>
  <c r="D9071" i="30"/>
  <c r="D9070" i="30"/>
  <c r="D9069" i="30"/>
  <c r="D9068" i="30"/>
  <c r="D9067" i="30"/>
  <c r="D9066" i="30"/>
  <c r="D9065" i="30"/>
  <c r="D9064" i="30"/>
  <c r="D9063" i="30"/>
  <c r="D9062" i="30"/>
  <c r="D9061" i="30"/>
  <c r="D9060" i="30"/>
  <c r="D9059" i="30"/>
  <c r="D9058" i="30"/>
  <c r="D9057" i="30"/>
  <c r="D9056" i="30"/>
  <c r="D9055" i="30"/>
  <c r="D9054" i="30"/>
  <c r="D9053" i="30"/>
  <c r="D9052" i="30"/>
  <c r="D9051" i="30"/>
  <c r="D9050" i="30"/>
  <c r="D9049" i="30"/>
  <c r="D9048" i="30"/>
  <c r="D9047" i="30"/>
  <c r="D9046" i="30"/>
  <c r="D9045" i="30"/>
  <c r="D9044" i="30"/>
  <c r="D9043" i="30"/>
  <c r="D9042" i="30"/>
  <c r="D9041" i="30"/>
  <c r="D9040" i="30"/>
  <c r="D9039" i="30"/>
  <c r="D9038" i="30"/>
  <c r="D9037" i="30"/>
  <c r="D9036" i="30"/>
  <c r="D9035" i="30"/>
  <c r="D9034" i="30"/>
  <c r="D9033" i="30"/>
  <c r="D9032" i="30"/>
  <c r="D9031" i="30"/>
  <c r="D9030" i="30"/>
  <c r="D9029" i="30"/>
  <c r="D9028" i="30"/>
  <c r="D9027" i="30"/>
  <c r="D9026" i="30"/>
  <c r="D9025" i="30"/>
  <c r="D9024" i="30"/>
  <c r="D9023" i="30"/>
  <c r="D9022" i="30"/>
  <c r="D9021" i="30"/>
  <c r="D9020" i="30"/>
  <c r="D9019" i="30"/>
  <c r="D9018" i="30"/>
  <c r="D9017" i="30"/>
  <c r="D9016" i="30"/>
  <c r="D9015" i="30"/>
  <c r="D9014" i="30"/>
  <c r="D9013" i="30"/>
  <c r="D9012" i="30"/>
  <c r="D9011" i="30"/>
  <c r="D9010" i="30"/>
  <c r="D9009" i="30"/>
  <c r="D9008" i="30"/>
  <c r="D9007" i="30"/>
  <c r="D9006" i="30"/>
  <c r="D9005" i="30"/>
  <c r="D9004" i="30"/>
  <c r="D9003" i="30"/>
  <c r="D9002" i="30"/>
  <c r="D9001" i="30"/>
  <c r="D9000" i="30"/>
  <c r="D8999" i="30"/>
  <c r="D8998" i="30"/>
  <c r="D8997" i="30"/>
  <c r="D8996" i="30"/>
  <c r="D8995" i="30"/>
  <c r="D8994" i="30"/>
  <c r="D8993" i="30"/>
  <c r="D8992" i="30"/>
  <c r="D8991" i="30"/>
  <c r="D8990" i="30"/>
  <c r="D8989" i="30"/>
  <c r="D8988" i="30"/>
  <c r="D8987" i="30"/>
  <c r="D8986" i="30"/>
  <c r="D8985" i="30"/>
  <c r="D8984" i="30"/>
  <c r="D8983" i="30"/>
  <c r="D8982" i="30"/>
  <c r="D8981" i="30"/>
  <c r="D8980" i="30"/>
  <c r="D8979" i="30"/>
  <c r="D8978" i="30"/>
  <c r="D8977" i="30"/>
  <c r="D8976" i="30"/>
  <c r="D8975" i="30"/>
  <c r="D8974" i="30"/>
  <c r="D8973" i="30"/>
  <c r="D8972" i="30"/>
  <c r="D8971" i="30"/>
  <c r="D8970" i="30"/>
  <c r="D8969" i="30"/>
  <c r="D8968" i="30"/>
  <c r="D8967" i="30"/>
  <c r="D8966" i="30"/>
  <c r="D8965" i="30"/>
  <c r="D8964" i="30"/>
  <c r="D8963" i="30"/>
  <c r="D8962" i="30"/>
  <c r="D8961" i="30"/>
  <c r="D8960" i="30"/>
  <c r="D8959" i="30"/>
  <c r="D8958" i="30"/>
  <c r="D8957" i="30"/>
  <c r="D8956" i="30"/>
  <c r="D8955" i="30"/>
  <c r="D8954" i="30"/>
  <c r="D8953" i="30"/>
  <c r="D8952" i="30"/>
  <c r="D8951" i="30"/>
  <c r="D8950" i="30"/>
  <c r="D8949" i="30"/>
  <c r="D8948" i="30"/>
  <c r="D8947" i="30"/>
  <c r="D8946" i="30"/>
  <c r="D8945" i="30"/>
  <c r="D8944" i="30"/>
  <c r="D8943" i="30"/>
  <c r="D8942" i="30"/>
  <c r="D8941" i="30"/>
  <c r="D8940" i="30"/>
  <c r="D8939" i="30"/>
  <c r="D8938" i="30"/>
  <c r="D8937" i="30"/>
  <c r="D8936" i="30"/>
  <c r="D8935" i="30"/>
  <c r="D8934" i="30"/>
  <c r="D8933" i="30"/>
  <c r="D8932" i="30"/>
  <c r="D8931" i="30"/>
  <c r="D8930" i="30"/>
  <c r="D8929" i="30"/>
  <c r="D8928" i="30"/>
  <c r="D8927" i="30"/>
  <c r="D8926" i="30"/>
  <c r="D8925" i="30"/>
  <c r="D8924" i="30"/>
  <c r="D8923" i="30"/>
  <c r="D8922" i="30"/>
  <c r="D8921" i="30"/>
  <c r="D8920" i="30"/>
  <c r="D8919" i="30"/>
  <c r="D8918" i="30"/>
  <c r="D8917" i="30"/>
  <c r="D8916" i="30"/>
  <c r="D8915" i="30"/>
  <c r="D8914" i="30"/>
  <c r="D8913" i="30"/>
  <c r="D8912" i="30"/>
  <c r="D8911" i="30"/>
  <c r="D8910" i="30"/>
  <c r="D8909" i="30"/>
  <c r="D8908" i="30"/>
  <c r="D8907" i="30"/>
  <c r="D8906" i="30"/>
  <c r="D8905" i="30"/>
  <c r="D8904" i="30"/>
  <c r="D8903" i="30"/>
  <c r="D8902" i="30"/>
  <c r="D8901" i="30"/>
  <c r="D8900" i="30"/>
  <c r="D8899" i="30"/>
  <c r="D8898" i="30"/>
  <c r="D8897" i="30"/>
  <c r="D8896" i="30"/>
  <c r="D8895" i="30"/>
  <c r="D8894" i="30"/>
  <c r="D8893" i="30"/>
  <c r="D8892" i="30"/>
  <c r="D8891" i="30"/>
  <c r="D8890" i="30"/>
  <c r="D8889" i="30"/>
  <c r="D8888" i="30"/>
  <c r="D8887" i="30"/>
  <c r="D8886" i="30"/>
  <c r="D8885" i="30"/>
  <c r="D8884" i="30"/>
  <c r="D8883" i="30"/>
  <c r="D8882" i="30"/>
  <c r="D8881" i="30"/>
  <c r="D8880" i="30"/>
  <c r="D8879" i="30"/>
  <c r="D8878" i="30"/>
  <c r="D8877" i="30"/>
  <c r="D8876" i="30"/>
  <c r="D8875" i="30"/>
  <c r="D8874" i="30"/>
  <c r="D8873" i="30"/>
  <c r="D8872" i="30"/>
  <c r="D8871" i="30"/>
  <c r="D8870" i="30"/>
  <c r="D8869" i="30"/>
  <c r="D8868" i="30"/>
  <c r="D8867" i="30"/>
  <c r="D8866" i="30"/>
  <c r="D8865" i="30"/>
  <c r="D8864" i="30"/>
  <c r="D8863" i="30"/>
  <c r="D8862" i="30"/>
  <c r="D8861" i="30"/>
  <c r="D8860" i="30"/>
  <c r="D8859" i="30"/>
  <c r="D8858" i="30"/>
  <c r="D8857" i="30"/>
  <c r="D8856" i="30"/>
  <c r="D8855" i="30"/>
  <c r="D8854" i="30"/>
  <c r="D8853" i="30"/>
  <c r="D8852" i="30"/>
  <c r="D8851" i="30"/>
  <c r="D8850" i="30"/>
  <c r="D8849" i="30"/>
  <c r="D8848" i="30"/>
  <c r="D8847" i="30"/>
  <c r="D8846" i="30"/>
  <c r="D8845" i="30"/>
  <c r="D8844" i="30"/>
  <c r="D8843" i="30"/>
  <c r="D8842" i="30"/>
  <c r="D8841" i="30"/>
  <c r="D8840" i="30"/>
  <c r="D8839" i="30"/>
  <c r="D8838" i="30"/>
  <c r="D8837" i="30"/>
  <c r="D8836" i="30"/>
  <c r="D8835" i="30"/>
  <c r="D8834" i="30"/>
  <c r="D8833" i="30"/>
  <c r="D8832" i="30"/>
  <c r="D8831" i="30"/>
  <c r="D8830" i="30"/>
  <c r="D8829" i="30"/>
  <c r="D8828" i="30"/>
  <c r="D8827" i="30"/>
  <c r="D8826" i="30"/>
  <c r="D8825" i="30"/>
  <c r="D8824" i="30"/>
  <c r="D8823" i="30"/>
  <c r="D8822" i="30"/>
  <c r="D8821" i="30"/>
  <c r="D8820" i="30"/>
  <c r="D8819" i="30"/>
  <c r="D8818" i="30"/>
  <c r="D8817" i="30"/>
  <c r="D8816" i="30"/>
  <c r="D8815" i="30"/>
  <c r="D8814" i="30"/>
  <c r="D8813" i="30"/>
  <c r="D8812" i="30"/>
  <c r="D8811" i="30"/>
  <c r="D8810" i="30"/>
  <c r="D8809" i="30"/>
  <c r="D8808" i="30"/>
  <c r="D8807" i="30"/>
  <c r="D8806" i="30"/>
  <c r="D8805" i="30"/>
  <c r="D8804" i="30"/>
  <c r="D8803" i="30"/>
  <c r="D8802" i="30"/>
  <c r="D8801" i="30"/>
  <c r="D8800" i="30"/>
  <c r="D8799" i="30"/>
  <c r="D8798" i="30"/>
  <c r="D8797" i="30"/>
  <c r="D8796" i="30"/>
  <c r="D8795" i="30"/>
  <c r="D8794" i="30"/>
  <c r="D8793" i="30"/>
  <c r="D8792" i="30"/>
  <c r="D8791" i="30"/>
  <c r="D8790" i="30"/>
  <c r="D8789" i="30"/>
  <c r="D8788" i="30"/>
  <c r="D8787" i="30"/>
  <c r="D8786" i="30"/>
  <c r="D8785" i="30"/>
  <c r="D8784" i="30"/>
  <c r="D8783" i="30"/>
  <c r="D8782" i="30"/>
  <c r="D8781" i="30"/>
  <c r="D8780" i="30"/>
  <c r="D8779" i="30"/>
  <c r="D8778" i="30"/>
  <c r="D8777" i="30"/>
  <c r="D8776" i="30"/>
  <c r="D8775" i="30"/>
  <c r="D8774" i="30"/>
  <c r="D8773" i="30"/>
  <c r="D8772" i="30"/>
  <c r="D8771" i="30"/>
  <c r="D8770" i="30"/>
  <c r="D8769" i="30"/>
  <c r="D8768" i="30"/>
  <c r="D8767" i="30"/>
  <c r="D8766" i="30"/>
  <c r="D8765" i="30"/>
  <c r="D8764" i="30"/>
  <c r="D8763" i="30"/>
  <c r="D8762" i="30"/>
  <c r="D8761" i="30"/>
  <c r="D8760" i="30"/>
  <c r="D8759" i="30"/>
  <c r="D8758" i="30"/>
  <c r="D8757" i="30"/>
  <c r="D8756" i="30"/>
  <c r="D8755" i="30"/>
  <c r="D8754" i="30"/>
  <c r="D8753" i="30"/>
  <c r="D8752" i="30"/>
  <c r="D8751" i="30"/>
  <c r="D8750" i="30"/>
  <c r="D8749" i="30"/>
  <c r="D8748" i="30"/>
  <c r="D8747" i="30"/>
  <c r="D8746" i="30"/>
  <c r="D8745" i="30"/>
  <c r="D8744" i="30"/>
  <c r="D8743" i="30"/>
  <c r="D8742" i="30"/>
  <c r="D8741" i="30"/>
  <c r="D8740" i="30"/>
  <c r="D8739" i="30"/>
  <c r="D8738" i="30"/>
  <c r="D8737" i="30"/>
  <c r="D8736" i="30"/>
  <c r="D8735" i="30"/>
  <c r="D8734" i="30"/>
  <c r="D8733" i="30"/>
  <c r="D8732" i="30"/>
  <c r="D8731" i="30"/>
  <c r="D8730" i="30"/>
  <c r="D8729" i="30"/>
  <c r="D8728" i="30"/>
  <c r="D8727" i="30"/>
  <c r="D8726" i="30"/>
  <c r="D8725" i="30"/>
  <c r="D8724" i="30"/>
  <c r="D8723" i="30"/>
  <c r="D8722" i="30"/>
  <c r="D8721" i="30"/>
  <c r="D8720" i="30"/>
  <c r="D8719" i="30"/>
  <c r="D8718" i="30"/>
  <c r="D8717" i="30"/>
  <c r="D8716" i="30"/>
  <c r="D8715" i="30"/>
  <c r="D8714" i="30"/>
  <c r="D8713" i="30"/>
  <c r="D8712" i="30"/>
  <c r="D8711" i="30"/>
  <c r="D8710" i="30"/>
  <c r="D8709" i="30"/>
  <c r="D8708" i="30"/>
  <c r="D8707" i="30"/>
  <c r="D8706" i="30"/>
  <c r="D8705" i="30"/>
  <c r="D8704" i="30"/>
  <c r="D8703" i="30"/>
  <c r="D8702" i="30"/>
  <c r="D8701" i="30"/>
  <c r="D8700" i="30"/>
  <c r="D8699" i="30"/>
  <c r="D8698" i="30"/>
  <c r="D8697" i="30"/>
  <c r="D8696" i="30"/>
  <c r="D8695" i="30"/>
  <c r="D8694" i="30"/>
  <c r="D8693" i="30"/>
  <c r="D8692" i="30"/>
  <c r="D8691" i="30"/>
  <c r="D8690" i="30"/>
  <c r="D8689" i="30"/>
  <c r="D8688" i="30"/>
  <c r="D8687" i="30"/>
  <c r="D8686" i="30"/>
  <c r="D8685" i="30"/>
  <c r="D8684" i="30"/>
  <c r="D8683" i="30"/>
  <c r="D8682" i="30"/>
  <c r="D8681" i="30"/>
  <c r="D8680" i="30"/>
  <c r="D8679" i="30"/>
  <c r="D8678" i="30"/>
  <c r="D8677" i="30"/>
  <c r="D8676" i="30"/>
  <c r="D8675" i="30"/>
  <c r="D8674" i="30"/>
  <c r="D8673" i="30"/>
  <c r="D8672" i="30"/>
  <c r="D8671" i="30"/>
  <c r="D8670" i="30"/>
  <c r="D8669" i="30"/>
  <c r="D8668" i="30"/>
  <c r="D8667" i="30"/>
  <c r="D8666" i="30"/>
  <c r="D8665" i="30"/>
  <c r="D8664" i="30"/>
  <c r="D8663" i="30"/>
  <c r="D8662" i="30"/>
  <c r="D8661" i="30"/>
  <c r="D8660" i="30"/>
  <c r="D8659" i="30"/>
  <c r="D8658" i="30"/>
  <c r="D8657" i="30"/>
  <c r="D8656" i="30"/>
  <c r="D8655" i="30"/>
  <c r="D8654" i="30"/>
  <c r="D8653" i="30"/>
  <c r="D8652" i="30"/>
  <c r="D8651" i="30"/>
  <c r="D8650" i="30"/>
  <c r="D8649" i="30"/>
  <c r="D8648" i="30"/>
  <c r="D8647" i="30"/>
  <c r="D8646" i="30"/>
  <c r="D8645" i="30"/>
  <c r="D8644" i="30"/>
  <c r="D8643" i="30"/>
  <c r="D8642" i="30"/>
  <c r="D8641" i="30"/>
  <c r="D8640" i="30"/>
  <c r="D8639" i="30"/>
  <c r="D8638" i="30"/>
  <c r="D8637" i="30"/>
  <c r="D8636" i="30"/>
  <c r="D8635" i="30"/>
  <c r="D8634" i="30"/>
  <c r="D8633" i="30"/>
  <c r="D8632" i="30"/>
  <c r="D8631" i="30"/>
  <c r="D8630" i="30"/>
  <c r="D8629" i="30"/>
  <c r="D8628" i="30"/>
  <c r="D8627" i="30"/>
  <c r="D8626" i="30"/>
  <c r="D8625" i="30"/>
  <c r="D8624" i="30"/>
  <c r="D8623" i="30"/>
  <c r="D8622" i="30"/>
  <c r="D8621" i="30"/>
  <c r="D8620" i="30"/>
  <c r="D8619" i="30"/>
  <c r="D8618" i="30"/>
  <c r="D8617" i="30"/>
  <c r="D8616" i="30"/>
  <c r="D8615" i="30"/>
  <c r="D8614" i="30"/>
  <c r="D8613" i="30"/>
  <c r="D8612" i="30"/>
  <c r="D8611" i="30"/>
  <c r="D8610" i="30"/>
  <c r="D8609" i="30"/>
  <c r="D8608" i="30"/>
  <c r="D8607" i="30"/>
  <c r="D8606" i="30"/>
  <c r="D8605" i="30"/>
  <c r="D8604" i="30"/>
  <c r="D8603" i="30"/>
  <c r="D8602" i="30"/>
  <c r="D8601" i="30"/>
  <c r="D8600" i="30"/>
  <c r="D8599" i="30"/>
  <c r="D8598" i="30"/>
  <c r="D8597" i="30"/>
  <c r="D8596" i="30"/>
  <c r="D8595" i="30"/>
  <c r="D8594" i="30"/>
  <c r="D8593" i="30"/>
  <c r="D8592" i="30"/>
  <c r="D8591" i="30"/>
  <c r="D8590" i="30"/>
  <c r="D8589" i="30"/>
  <c r="D8588" i="30"/>
  <c r="D8587" i="30"/>
  <c r="D8586" i="30"/>
  <c r="D8585" i="30"/>
  <c r="D8584" i="30"/>
  <c r="D8583" i="30"/>
  <c r="D8582" i="30"/>
  <c r="D8581" i="30"/>
  <c r="D8580" i="30"/>
  <c r="D8579" i="30"/>
  <c r="D8578" i="30"/>
  <c r="D8577" i="30"/>
  <c r="D8576" i="30"/>
  <c r="D8575" i="30"/>
  <c r="D8574" i="30"/>
  <c r="D8573" i="30"/>
  <c r="D8572" i="30"/>
  <c r="D8571" i="30"/>
  <c r="D8570" i="30"/>
  <c r="D8569" i="30"/>
  <c r="D8568" i="30"/>
  <c r="D8567" i="30"/>
  <c r="D8566" i="30"/>
  <c r="D8565" i="30"/>
  <c r="D8564" i="30"/>
  <c r="D8563" i="30"/>
  <c r="D8562" i="30"/>
  <c r="D8561" i="30"/>
  <c r="D8560" i="30"/>
  <c r="D8559" i="30"/>
  <c r="D8558" i="30"/>
  <c r="D8557" i="30"/>
  <c r="D8556" i="30"/>
  <c r="D8555" i="30"/>
  <c r="D8554" i="30"/>
  <c r="D8553" i="30"/>
  <c r="D8552" i="30"/>
  <c r="D8551" i="30"/>
  <c r="D8550" i="30"/>
  <c r="D8549" i="30"/>
  <c r="D8548" i="30"/>
  <c r="D8547" i="30"/>
  <c r="D8546" i="30"/>
  <c r="D8545" i="30"/>
  <c r="D8544" i="30"/>
  <c r="D8543" i="30"/>
  <c r="D8542" i="30"/>
  <c r="D8541" i="30"/>
  <c r="D8540" i="30"/>
  <c r="D8539" i="30"/>
  <c r="D8538" i="30"/>
  <c r="D8537" i="30"/>
  <c r="D8536" i="30"/>
  <c r="D8535" i="30"/>
  <c r="D8534" i="30"/>
  <c r="D8533" i="30"/>
  <c r="D8532" i="30"/>
  <c r="D8531" i="30"/>
  <c r="D8530" i="30"/>
  <c r="D8529" i="30"/>
  <c r="D8528" i="30"/>
  <c r="D8527" i="30"/>
  <c r="D8526" i="30"/>
  <c r="D8525" i="30"/>
  <c r="D8524" i="30"/>
  <c r="D8523" i="30"/>
  <c r="D8522" i="30"/>
  <c r="D8521" i="30"/>
  <c r="D8520" i="30"/>
  <c r="D8519" i="30"/>
  <c r="D8518" i="30"/>
  <c r="D8517" i="30"/>
  <c r="D8516" i="30"/>
  <c r="D8515" i="30"/>
  <c r="D8514" i="30"/>
  <c r="D8513" i="30"/>
  <c r="D8512" i="30"/>
  <c r="D8511" i="30"/>
  <c r="D8510" i="30"/>
  <c r="D8509" i="30"/>
  <c r="D8508" i="30"/>
  <c r="D8507" i="30"/>
  <c r="D8506" i="30"/>
  <c r="D8505" i="30"/>
  <c r="D8504" i="30"/>
  <c r="D8503" i="30"/>
  <c r="D8502" i="30"/>
  <c r="D8501" i="30"/>
  <c r="D8500" i="30"/>
  <c r="D8499" i="30"/>
  <c r="D8498" i="30"/>
  <c r="D8497" i="30"/>
  <c r="D8496" i="30"/>
  <c r="D8495" i="30"/>
  <c r="D8494" i="30"/>
  <c r="D8493" i="30"/>
  <c r="D8492" i="30"/>
  <c r="D8491" i="30"/>
  <c r="D8490" i="30"/>
  <c r="D8489" i="30"/>
  <c r="D8488" i="30"/>
  <c r="D8487" i="30"/>
  <c r="D8486" i="30"/>
  <c r="D8485" i="30"/>
  <c r="D8484" i="30"/>
  <c r="D8483" i="30"/>
  <c r="D8482" i="30"/>
  <c r="D8481" i="30"/>
  <c r="D8480" i="30"/>
  <c r="D8479" i="30"/>
  <c r="D8478" i="30"/>
  <c r="D8477" i="30"/>
  <c r="D8476" i="30"/>
  <c r="D8475" i="30"/>
  <c r="D8474" i="30"/>
  <c r="D8473" i="30"/>
  <c r="D8472" i="30"/>
  <c r="D8471" i="30"/>
  <c r="D8470" i="30"/>
  <c r="D8469" i="30"/>
  <c r="D8468" i="30"/>
  <c r="D8467" i="30"/>
  <c r="D8466" i="30"/>
  <c r="D8465" i="30"/>
  <c r="D8464" i="30"/>
  <c r="D8463" i="30"/>
  <c r="D8462" i="30"/>
  <c r="D8461" i="30"/>
  <c r="D8460" i="30"/>
  <c r="D8459" i="30"/>
  <c r="D8458" i="30"/>
  <c r="D8457" i="30"/>
  <c r="D8456" i="30"/>
  <c r="D8455" i="30"/>
  <c r="D8454" i="30"/>
  <c r="D8453" i="30"/>
  <c r="D8452" i="30"/>
  <c r="D8451" i="30"/>
  <c r="D8450" i="30"/>
  <c r="D8449" i="30"/>
  <c r="D8448" i="30"/>
  <c r="D8447" i="30"/>
  <c r="D8446" i="30"/>
  <c r="D8445" i="30"/>
  <c r="D8444" i="30"/>
  <c r="D8443" i="30"/>
  <c r="D8442" i="30"/>
  <c r="D8441" i="30"/>
  <c r="D8440" i="30"/>
  <c r="D8439" i="30"/>
  <c r="D8438" i="30"/>
  <c r="D8437" i="30"/>
  <c r="D8436" i="30"/>
  <c r="D8435" i="30"/>
  <c r="D8434" i="30"/>
  <c r="D8433" i="30"/>
  <c r="D8432" i="30"/>
  <c r="D8431" i="30"/>
  <c r="D8430" i="30"/>
  <c r="D8429" i="30"/>
  <c r="D8428" i="30"/>
  <c r="D8427" i="30"/>
  <c r="D8426" i="30"/>
  <c r="D8425" i="30"/>
  <c r="D8424" i="30"/>
  <c r="D8423" i="30"/>
  <c r="D8422" i="30"/>
  <c r="D8421" i="30"/>
  <c r="D8420" i="30"/>
  <c r="D8419" i="30"/>
  <c r="D8418" i="30"/>
  <c r="D8417" i="30"/>
  <c r="D8416" i="30"/>
  <c r="D8415" i="30"/>
  <c r="D8414" i="30"/>
  <c r="D8413" i="30"/>
  <c r="D8412" i="30"/>
  <c r="D8411" i="30"/>
  <c r="D8410" i="30"/>
  <c r="D8409" i="30"/>
  <c r="D8408" i="30"/>
  <c r="D8407" i="30"/>
  <c r="D8406" i="30"/>
  <c r="D8405" i="30"/>
  <c r="D8404" i="30"/>
  <c r="D8403" i="30"/>
  <c r="D8402" i="30"/>
  <c r="D8401" i="30"/>
  <c r="D8400" i="30"/>
  <c r="D8399" i="30"/>
  <c r="D8398" i="30"/>
  <c r="D8397" i="30"/>
  <c r="D8396" i="30"/>
  <c r="D8395" i="30"/>
  <c r="D8394" i="30"/>
  <c r="D8393" i="30"/>
  <c r="D8392" i="30"/>
  <c r="D8391" i="30"/>
  <c r="D8390" i="30"/>
  <c r="D8389" i="30"/>
  <c r="D8388" i="30"/>
  <c r="D8387" i="30"/>
  <c r="D8386" i="30"/>
  <c r="D8385" i="30"/>
  <c r="D8384" i="30"/>
  <c r="D8383" i="30"/>
  <c r="D8382" i="30"/>
  <c r="D8381" i="30"/>
  <c r="D8380" i="30"/>
  <c r="D8379" i="30"/>
  <c r="D8378" i="30"/>
  <c r="D8377" i="30"/>
  <c r="D8376" i="30"/>
  <c r="D8375" i="30"/>
  <c r="D8374" i="30"/>
  <c r="D8373" i="30"/>
  <c r="D8372" i="30"/>
  <c r="D8371" i="30"/>
  <c r="D8370" i="30"/>
  <c r="D8369" i="30"/>
  <c r="D8368" i="30"/>
  <c r="D8367" i="30"/>
  <c r="D8366" i="30"/>
  <c r="D8365" i="30"/>
  <c r="D8364" i="30"/>
  <c r="D8363" i="30"/>
  <c r="D8362" i="30"/>
  <c r="D8361" i="30"/>
  <c r="D8360" i="30"/>
  <c r="D8359" i="30"/>
  <c r="D8358" i="30"/>
  <c r="D8357" i="30"/>
  <c r="D8356" i="30"/>
  <c r="D8355" i="30"/>
  <c r="D8354" i="30"/>
  <c r="D8353" i="30"/>
  <c r="D8352" i="30"/>
  <c r="D8351" i="30"/>
  <c r="D8350" i="30"/>
  <c r="D8349" i="30"/>
  <c r="D8348" i="30"/>
  <c r="D8347" i="30"/>
  <c r="D8346" i="30"/>
  <c r="D8345" i="30"/>
  <c r="D8344" i="30"/>
  <c r="D8343" i="30"/>
  <c r="D8342" i="30"/>
  <c r="D8341" i="30"/>
  <c r="D8340" i="30"/>
  <c r="D8339" i="30"/>
  <c r="D8338" i="30"/>
  <c r="D8337" i="30"/>
  <c r="D8336" i="30"/>
  <c r="D8335" i="30"/>
  <c r="D8334" i="30"/>
  <c r="D8333" i="30"/>
  <c r="D8332" i="30"/>
  <c r="D8331" i="30"/>
  <c r="D8330" i="30"/>
  <c r="D8329" i="30"/>
  <c r="D8328" i="30"/>
  <c r="D8327" i="30"/>
  <c r="D8326" i="30"/>
  <c r="D8325" i="30"/>
  <c r="D8324" i="30"/>
  <c r="D8323" i="30"/>
  <c r="D8322" i="30"/>
  <c r="D8321" i="30"/>
  <c r="D8320" i="30"/>
  <c r="D8319" i="30"/>
  <c r="D8318" i="30"/>
  <c r="D8317" i="30"/>
  <c r="D8316" i="30"/>
  <c r="D8315" i="30"/>
  <c r="D8314" i="30"/>
  <c r="D8313" i="30"/>
  <c r="D8312" i="30"/>
  <c r="D8311" i="30"/>
  <c r="D8310" i="30"/>
  <c r="D8309" i="30"/>
  <c r="D8308" i="30"/>
  <c r="D8307" i="30"/>
  <c r="D8306" i="30"/>
  <c r="D8305" i="30"/>
  <c r="D8304" i="30"/>
  <c r="D8303" i="30"/>
  <c r="D8302" i="30"/>
  <c r="D8301" i="30"/>
  <c r="D8300" i="30"/>
  <c r="D8299" i="30"/>
  <c r="D8298" i="30"/>
  <c r="D8297" i="30"/>
  <c r="D8296" i="30"/>
  <c r="D8295" i="30"/>
  <c r="D8294" i="30"/>
  <c r="D8293" i="30"/>
  <c r="D8292" i="30"/>
  <c r="D8291" i="30"/>
  <c r="D8290" i="30"/>
  <c r="D8289" i="30"/>
  <c r="D8288" i="30"/>
  <c r="D8287" i="30"/>
  <c r="D8286" i="30"/>
  <c r="D8285" i="30"/>
  <c r="D8284" i="30"/>
  <c r="D8283" i="30"/>
  <c r="D8282" i="30"/>
  <c r="D8281" i="30"/>
  <c r="D8280" i="30"/>
  <c r="D8279" i="30"/>
  <c r="D8278" i="30"/>
  <c r="D8277" i="30"/>
  <c r="D8276" i="30"/>
  <c r="D8275" i="30"/>
  <c r="D8274" i="30"/>
  <c r="D8273" i="30"/>
  <c r="D8272" i="30"/>
  <c r="D8271" i="30"/>
  <c r="D8270" i="30"/>
  <c r="D8269" i="30"/>
  <c r="D8268" i="30"/>
  <c r="D8267" i="30"/>
  <c r="D8266" i="30"/>
  <c r="D8265" i="30"/>
  <c r="D8264" i="30"/>
  <c r="D8263" i="30"/>
  <c r="D8262" i="30"/>
  <c r="D8261" i="30"/>
  <c r="D8260" i="30"/>
  <c r="D8259" i="30"/>
  <c r="D8258" i="30"/>
  <c r="D8257" i="30"/>
  <c r="D8256" i="30"/>
  <c r="D8255" i="30"/>
  <c r="D8254" i="30"/>
  <c r="D8253" i="30"/>
  <c r="D8252" i="30"/>
  <c r="D8251" i="30"/>
  <c r="D8250" i="30"/>
  <c r="D8249" i="30"/>
  <c r="D8248" i="30"/>
  <c r="D8247" i="30"/>
  <c r="D8246" i="30"/>
  <c r="D8245" i="30"/>
  <c r="D8244" i="30"/>
  <c r="D8243" i="30"/>
  <c r="D8242" i="30"/>
  <c r="D8241" i="30"/>
  <c r="D8240" i="30"/>
  <c r="D8239" i="30"/>
  <c r="D8238" i="30"/>
  <c r="D8237" i="30"/>
  <c r="D8236" i="30"/>
  <c r="D8235" i="30"/>
  <c r="D8234" i="30"/>
  <c r="D8233" i="30"/>
  <c r="D8232" i="30"/>
  <c r="D8231" i="30"/>
  <c r="D8230" i="30"/>
  <c r="D8229" i="30"/>
  <c r="D8228" i="30"/>
  <c r="D8227" i="30"/>
  <c r="D8226" i="30"/>
  <c r="D8225" i="30"/>
  <c r="D8224" i="30"/>
  <c r="D8223" i="30"/>
  <c r="D8222" i="30"/>
  <c r="D8221" i="30"/>
  <c r="D8220" i="30"/>
  <c r="D8219" i="30"/>
  <c r="D8218" i="30"/>
  <c r="D8217" i="30"/>
  <c r="D8216" i="30"/>
  <c r="D8215" i="30"/>
  <c r="D8214" i="30"/>
  <c r="D8213" i="30"/>
  <c r="D8212" i="30"/>
  <c r="D8211" i="30"/>
  <c r="D8210" i="30"/>
  <c r="D8209" i="30"/>
  <c r="D8208" i="30"/>
  <c r="D8207" i="30"/>
  <c r="D8206" i="30"/>
  <c r="D8205" i="30"/>
  <c r="D8204" i="30"/>
  <c r="D8203" i="30"/>
  <c r="D8202" i="30"/>
  <c r="D8201" i="30"/>
  <c r="D8200" i="30"/>
  <c r="D8199" i="30"/>
  <c r="D8198" i="30"/>
  <c r="D8197" i="30"/>
  <c r="D8196" i="30"/>
  <c r="D8195" i="30"/>
  <c r="D8194" i="30"/>
  <c r="D8193" i="30"/>
  <c r="D8192" i="30"/>
  <c r="D8191" i="30"/>
  <c r="D8190" i="30"/>
  <c r="D8189" i="30"/>
  <c r="D8188" i="30"/>
  <c r="D8187" i="30"/>
  <c r="D8186" i="30"/>
  <c r="D8185" i="30"/>
  <c r="D8184" i="30"/>
  <c r="D8183" i="30"/>
  <c r="D8182" i="30"/>
  <c r="D8181" i="30"/>
  <c r="D8180" i="30"/>
  <c r="D8179" i="30"/>
  <c r="D8178" i="30"/>
  <c r="D8177" i="30"/>
  <c r="D8176" i="30"/>
  <c r="D8175" i="30"/>
  <c r="D8174" i="30"/>
  <c r="D8173" i="30"/>
  <c r="D8172" i="30"/>
  <c r="D8171" i="30"/>
  <c r="D8170" i="30"/>
  <c r="D8169" i="30"/>
  <c r="D8168" i="30"/>
  <c r="D8167" i="30"/>
  <c r="D8166" i="30"/>
  <c r="D8165" i="30"/>
  <c r="D8164" i="30"/>
  <c r="D8163" i="30"/>
  <c r="D8162" i="30"/>
  <c r="D8161" i="30"/>
  <c r="D8160" i="30"/>
  <c r="D8159" i="30"/>
  <c r="D8158" i="30"/>
  <c r="D8157" i="30"/>
  <c r="D8156" i="30"/>
  <c r="D8155" i="30"/>
  <c r="D8154" i="30"/>
  <c r="D8153" i="30"/>
  <c r="D8152" i="30"/>
  <c r="D8151" i="30"/>
  <c r="D8150" i="30"/>
  <c r="D8149" i="30"/>
  <c r="D8148" i="30"/>
  <c r="D8147" i="30"/>
  <c r="D8146" i="30"/>
  <c r="D8145" i="30"/>
  <c r="D8144" i="30"/>
  <c r="D8143" i="30"/>
  <c r="D8142" i="30"/>
  <c r="D8141" i="30"/>
  <c r="D8140" i="30"/>
  <c r="D8139" i="30"/>
  <c r="D8138" i="30"/>
  <c r="D8137" i="30"/>
  <c r="D8136" i="30"/>
  <c r="D8135" i="30"/>
  <c r="D8134" i="30"/>
  <c r="D8133" i="30"/>
  <c r="D8132" i="30"/>
  <c r="D8131" i="30"/>
  <c r="D8130" i="30"/>
  <c r="D8129" i="30"/>
  <c r="D8128" i="30"/>
  <c r="D8127" i="30"/>
  <c r="D8126" i="30"/>
  <c r="D8125" i="30"/>
  <c r="D8124" i="30"/>
  <c r="D8123" i="30"/>
  <c r="D8122" i="30"/>
  <c r="D8121" i="30"/>
  <c r="D8120" i="30"/>
  <c r="D8119" i="30"/>
  <c r="D8118" i="30"/>
  <c r="D8117" i="30"/>
  <c r="D8116" i="30"/>
  <c r="D8115" i="30"/>
  <c r="D8114" i="30"/>
  <c r="D8113" i="30"/>
  <c r="D8112" i="30"/>
  <c r="D8111" i="30"/>
  <c r="D8110" i="30"/>
  <c r="D8109" i="30"/>
  <c r="D8108" i="30"/>
  <c r="D8107" i="30"/>
  <c r="D8106" i="30"/>
  <c r="D8105" i="30"/>
  <c r="D8104" i="30"/>
  <c r="D8103" i="30"/>
  <c r="D8102" i="30"/>
  <c r="D8101" i="30"/>
  <c r="D8100" i="30"/>
  <c r="D8099" i="30"/>
  <c r="D8098" i="30"/>
  <c r="D8097" i="30"/>
  <c r="D8096" i="30"/>
  <c r="D8095" i="30"/>
  <c r="D8094" i="30"/>
  <c r="D8093" i="30"/>
  <c r="D8092" i="30"/>
  <c r="D8091" i="30"/>
  <c r="D8090" i="30"/>
  <c r="D8089" i="30"/>
  <c r="D8088" i="30"/>
  <c r="D8087" i="30"/>
  <c r="D8086" i="30"/>
  <c r="D8085" i="30"/>
  <c r="D8084" i="30"/>
  <c r="D8083" i="30"/>
  <c r="D8082" i="30"/>
  <c r="D8081" i="30"/>
  <c r="D8080" i="30"/>
  <c r="D8079" i="30"/>
  <c r="D8078" i="30"/>
  <c r="D8077" i="30"/>
  <c r="D8076" i="30"/>
  <c r="D8075" i="30"/>
  <c r="D8074" i="30"/>
  <c r="D8073" i="30"/>
  <c r="D8072" i="30"/>
  <c r="D8071" i="30"/>
  <c r="D8070" i="30"/>
  <c r="D8069" i="30"/>
  <c r="D8068" i="30"/>
  <c r="D8067" i="30"/>
  <c r="D8066" i="30"/>
  <c r="D8065" i="30"/>
  <c r="D8064" i="30"/>
  <c r="D8063" i="30"/>
  <c r="D8062" i="30"/>
  <c r="D8061" i="30"/>
  <c r="D8060" i="30"/>
  <c r="D8059" i="30"/>
  <c r="D8058" i="30"/>
  <c r="D8057" i="30"/>
  <c r="D8056" i="30"/>
  <c r="D8055" i="30"/>
  <c r="D8054" i="30"/>
  <c r="D8053" i="30"/>
  <c r="D8052" i="30"/>
  <c r="D8051" i="30"/>
  <c r="D8050" i="30"/>
  <c r="D8049" i="30"/>
  <c r="D8048" i="30"/>
  <c r="D8047" i="30"/>
  <c r="D8046" i="30"/>
  <c r="D8045" i="30"/>
  <c r="D8044" i="30"/>
  <c r="D8043" i="30"/>
  <c r="D8042" i="30"/>
  <c r="D8041" i="30"/>
  <c r="D8040" i="30"/>
  <c r="D8039" i="30"/>
  <c r="D8038" i="30"/>
  <c r="D8037" i="30"/>
  <c r="D8036" i="30"/>
  <c r="D8035" i="30"/>
  <c r="D8034" i="30"/>
  <c r="D8033" i="30"/>
  <c r="D8032" i="30"/>
  <c r="D8031" i="30"/>
  <c r="D8030" i="30"/>
  <c r="D8029" i="30"/>
  <c r="D8028" i="30"/>
  <c r="D8027" i="30"/>
  <c r="D8026" i="30"/>
  <c r="D8025" i="30"/>
  <c r="D8024" i="30"/>
  <c r="D8023" i="30"/>
  <c r="D8022" i="30"/>
  <c r="D8021" i="30"/>
  <c r="D8020" i="30"/>
  <c r="D8019" i="30"/>
  <c r="D8018" i="30"/>
  <c r="D8017" i="30"/>
  <c r="D8016" i="30"/>
  <c r="D8015" i="30"/>
  <c r="D8014" i="30"/>
  <c r="D8013" i="30"/>
  <c r="D8012" i="30"/>
  <c r="D8011" i="30"/>
  <c r="D8010" i="30"/>
  <c r="D8009" i="30"/>
  <c r="D8008" i="30"/>
  <c r="D8007" i="30"/>
  <c r="D8006" i="30"/>
  <c r="D8005" i="30"/>
  <c r="D8004" i="30"/>
  <c r="D8003" i="30"/>
  <c r="D8002" i="30"/>
  <c r="D8001" i="30"/>
  <c r="D8000" i="30"/>
  <c r="D7999" i="30"/>
  <c r="D7998" i="30"/>
  <c r="D7997" i="30"/>
  <c r="D7996" i="30"/>
  <c r="D7995" i="30"/>
  <c r="D7994" i="30"/>
  <c r="D7993" i="30"/>
  <c r="D7992" i="30"/>
  <c r="D7991" i="30"/>
  <c r="D7990" i="30"/>
  <c r="D7989" i="30"/>
  <c r="D7988" i="30"/>
  <c r="D7987" i="30"/>
  <c r="D7986" i="30"/>
  <c r="D7985" i="30"/>
  <c r="D7984" i="30"/>
  <c r="D7983" i="30"/>
  <c r="D7982" i="30"/>
  <c r="D7981" i="30"/>
  <c r="D7980" i="30"/>
  <c r="D7979" i="30"/>
  <c r="D7978" i="30"/>
  <c r="D7977" i="30"/>
  <c r="D7976" i="30"/>
  <c r="D7975" i="30"/>
  <c r="D7974" i="30"/>
  <c r="D7973" i="30"/>
  <c r="D7972" i="30"/>
  <c r="D7971" i="30"/>
  <c r="D7970" i="30"/>
  <c r="D7969" i="30"/>
  <c r="D7968" i="30"/>
  <c r="D7967" i="30"/>
  <c r="D7966" i="30"/>
  <c r="D7965" i="30"/>
  <c r="D7964" i="30"/>
  <c r="D7963" i="30"/>
  <c r="D7962" i="30"/>
  <c r="D7961" i="30"/>
  <c r="D7960" i="30"/>
  <c r="D7959" i="30"/>
  <c r="D7958" i="30"/>
  <c r="D7957" i="30"/>
  <c r="D7956" i="30"/>
  <c r="D7955" i="30"/>
  <c r="D7954" i="30"/>
  <c r="D7953" i="30"/>
  <c r="D7952" i="30"/>
  <c r="D7951" i="30"/>
  <c r="D7950" i="30"/>
  <c r="D7949" i="30"/>
  <c r="D7948" i="30"/>
  <c r="D7947" i="30"/>
  <c r="D7946" i="30"/>
  <c r="D7945" i="30"/>
  <c r="D7944" i="30"/>
  <c r="D7943" i="30"/>
  <c r="D7942" i="30"/>
  <c r="D7941" i="30"/>
  <c r="D7940" i="30"/>
  <c r="D7939" i="30"/>
  <c r="D7938" i="30"/>
  <c r="D7937" i="30"/>
  <c r="D7936" i="30"/>
  <c r="D7935" i="30"/>
  <c r="D7934" i="30"/>
  <c r="D7933" i="30"/>
  <c r="D7932" i="30"/>
  <c r="D7931" i="30"/>
  <c r="D7930" i="30"/>
  <c r="D7929" i="30"/>
  <c r="D7928" i="30"/>
  <c r="D7927" i="30"/>
  <c r="D7926" i="30"/>
  <c r="D7925" i="30"/>
  <c r="D7924" i="30"/>
  <c r="D7923" i="30"/>
  <c r="D7922" i="30"/>
  <c r="D7921" i="30"/>
  <c r="D7920" i="30"/>
  <c r="D7919" i="30"/>
  <c r="D7918" i="30"/>
  <c r="D7917" i="30"/>
  <c r="D7916" i="30"/>
  <c r="D7915" i="30"/>
  <c r="D7914" i="30"/>
  <c r="D7913" i="30"/>
  <c r="D7912" i="30"/>
  <c r="D7911" i="30"/>
  <c r="D7910" i="30"/>
  <c r="D7909" i="30"/>
  <c r="D7908" i="30"/>
  <c r="D7907" i="30"/>
  <c r="D7906" i="30"/>
  <c r="D7905" i="30"/>
  <c r="D7904" i="30"/>
  <c r="D7903" i="30"/>
  <c r="D7902" i="30"/>
  <c r="D7901" i="30"/>
  <c r="D7900" i="30"/>
  <c r="D7899" i="30"/>
  <c r="D7898" i="30"/>
  <c r="D7897" i="30"/>
  <c r="D7896" i="30"/>
  <c r="D7895" i="30"/>
  <c r="D7894" i="30"/>
  <c r="D7893" i="30"/>
  <c r="D7892" i="30"/>
  <c r="D7891" i="30"/>
  <c r="D7890" i="30"/>
  <c r="D7889" i="30"/>
  <c r="D7888" i="30"/>
  <c r="D7887" i="30"/>
  <c r="D7886" i="30"/>
  <c r="D7885" i="30"/>
  <c r="D7884" i="30"/>
  <c r="D7883" i="30"/>
  <c r="D7882" i="30"/>
  <c r="D7881" i="30"/>
  <c r="D7880" i="30"/>
  <c r="D7879" i="30"/>
  <c r="D7878" i="30"/>
  <c r="D7877" i="30"/>
  <c r="D7876" i="30"/>
  <c r="D7875" i="30"/>
  <c r="D7874" i="30"/>
  <c r="D7873" i="30"/>
  <c r="D7872" i="30"/>
  <c r="D7871" i="30"/>
  <c r="D7870" i="30"/>
  <c r="D7869" i="30"/>
  <c r="D7868" i="30"/>
  <c r="D7867" i="30"/>
  <c r="D7866" i="30"/>
  <c r="D7865" i="30"/>
  <c r="D7864" i="30"/>
  <c r="D7863" i="30"/>
  <c r="D7862" i="30"/>
  <c r="D7861" i="30"/>
  <c r="D7860" i="30"/>
  <c r="D7859" i="30"/>
  <c r="D7858" i="30"/>
  <c r="D7857" i="30"/>
  <c r="D7856" i="30"/>
  <c r="D7855" i="30"/>
  <c r="D7854" i="30"/>
  <c r="D7853" i="30"/>
  <c r="D7852" i="30"/>
  <c r="D7851" i="30"/>
  <c r="D7850" i="30"/>
  <c r="D7849" i="30"/>
  <c r="D7848" i="30"/>
  <c r="D7847" i="30"/>
  <c r="D7846" i="30"/>
  <c r="D7845" i="30"/>
  <c r="D7844" i="30"/>
  <c r="D7843" i="30"/>
  <c r="D7842" i="30"/>
  <c r="D7841" i="30"/>
  <c r="D7840" i="30"/>
  <c r="D7839" i="30"/>
  <c r="D7838" i="30"/>
  <c r="D7837" i="30"/>
  <c r="D7836" i="30"/>
  <c r="D7835" i="30"/>
  <c r="D7834" i="30"/>
  <c r="D7833" i="30"/>
  <c r="D7832" i="30"/>
  <c r="D7831" i="30"/>
  <c r="D7830" i="30"/>
  <c r="D7829" i="30"/>
  <c r="D7828" i="30"/>
  <c r="D7827" i="30"/>
  <c r="D7826" i="30"/>
  <c r="D7825" i="30"/>
  <c r="D7824" i="30"/>
  <c r="D7823" i="30"/>
  <c r="D7822" i="30"/>
  <c r="D7821" i="30"/>
  <c r="D7820" i="30"/>
  <c r="D7819" i="30"/>
  <c r="D7818" i="30"/>
  <c r="D7817" i="30"/>
  <c r="D7816" i="30"/>
  <c r="D7815" i="30"/>
  <c r="D7814" i="30"/>
  <c r="D7813" i="30"/>
  <c r="D7812" i="30"/>
  <c r="D7811" i="30"/>
  <c r="D7810" i="30"/>
  <c r="D7809" i="30"/>
  <c r="D7808" i="30"/>
  <c r="D7807" i="30"/>
  <c r="D7806" i="30"/>
  <c r="D7805" i="30"/>
  <c r="D7804" i="30"/>
  <c r="D7803" i="30"/>
  <c r="D7802" i="30"/>
  <c r="D7801" i="30"/>
  <c r="D7800" i="30"/>
  <c r="D7799" i="30"/>
  <c r="D7798" i="30"/>
  <c r="D7797" i="30"/>
  <c r="D7796" i="30"/>
  <c r="D7795" i="30"/>
  <c r="D7794" i="30"/>
  <c r="D7793" i="30"/>
  <c r="D7792" i="30"/>
  <c r="D7791" i="30"/>
  <c r="D7790" i="30"/>
  <c r="D7789" i="30"/>
  <c r="D7788" i="30"/>
  <c r="D7787" i="30"/>
  <c r="D7786" i="30"/>
  <c r="D7785" i="30"/>
  <c r="D7784" i="30"/>
  <c r="D7783" i="30"/>
  <c r="D7782" i="30"/>
  <c r="D7781" i="30"/>
  <c r="D7780" i="30"/>
  <c r="D7779" i="30"/>
  <c r="D7778" i="30"/>
  <c r="D7777" i="30"/>
  <c r="D7776" i="30"/>
  <c r="D7775" i="30"/>
  <c r="D7774" i="30"/>
  <c r="D7773" i="30"/>
  <c r="D7772" i="30"/>
  <c r="D7771" i="30"/>
  <c r="D7770" i="30"/>
  <c r="D7769" i="30"/>
  <c r="D7768" i="30"/>
  <c r="D7767" i="30"/>
  <c r="D7766" i="30"/>
  <c r="D7765" i="30"/>
  <c r="D7764" i="30"/>
  <c r="D7763" i="30"/>
  <c r="D7762" i="30"/>
  <c r="D7761" i="30"/>
  <c r="D7760" i="30"/>
  <c r="D7759" i="30"/>
  <c r="D7758" i="30"/>
  <c r="D7757" i="30"/>
  <c r="D7756" i="30"/>
  <c r="D7755" i="30"/>
  <c r="D7754" i="30"/>
  <c r="D7753" i="30"/>
  <c r="D7752" i="30"/>
  <c r="D7751" i="30"/>
  <c r="D7750" i="30"/>
  <c r="D7749" i="30"/>
  <c r="D7748" i="30"/>
  <c r="D7747" i="30"/>
  <c r="D7746" i="30"/>
  <c r="D7745" i="30"/>
  <c r="D7744" i="30"/>
  <c r="D7743" i="30"/>
  <c r="D7742" i="30"/>
  <c r="D7741" i="30"/>
  <c r="D7740" i="30"/>
  <c r="D7739" i="30"/>
  <c r="D7738" i="30"/>
  <c r="D7737" i="30"/>
  <c r="D7736" i="30"/>
  <c r="D7735" i="30"/>
  <c r="D7734" i="30"/>
  <c r="D7733" i="30"/>
  <c r="D7732" i="30"/>
  <c r="D7731" i="30"/>
  <c r="D7730" i="30"/>
  <c r="D7729" i="30"/>
  <c r="D7728" i="30"/>
  <c r="D7727" i="30"/>
  <c r="D7726" i="30"/>
  <c r="D7725" i="30"/>
  <c r="D7724" i="30"/>
  <c r="D7723" i="30"/>
  <c r="D7722" i="30"/>
  <c r="D7721" i="30"/>
  <c r="D7720" i="30"/>
  <c r="D7719" i="30"/>
  <c r="D7718" i="30"/>
  <c r="D7717" i="30"/>
  <c r="D7716" i="30"/>
  <c r="D7715" i="30"/>
  <c r="D7714" i="30"/>
  <c r="D7713" i="30"/>
  <c r="D7712" i="30"/>
  <c r="D7711" i="30"/>
  <c r="D7710" i="30"/>
  <c r="D7709" i="30"/>
  <c r="D7708" i="30"/>
  <c r="D7707" i="30"/>
  <c r="D7706" i="30"/>
  <c r="D7705" i="30"/>
  <c r="D7704" i="30"/>
  <c r="D7703" i="30"/>
  <c r="D7702" i="30"/>
  <c r="D7701" i="30"/>
  <c r="D7700" i="30"/>
  <c r="D7699" i="30"/>
  <c r="D7698" i="30"/>
  <c r="D7697" i="30"/>
  <c r="D7696" i="30"/>
  <c r="D7695" i="30"/>
  <c r="D7694" i="30"/>
  <c r="D7693" i="30"/>
  <c r="D7692" i="30"/>
  <c r="D7691" i="30"/>
  <c r="D7690" i="30"/>
  <c r="D7689" i="30"/>
  <c r="D7688" i="30"/>
  <c r="D7687" i="30"/>
  <c r="D7686" i="30"/>
  <c r="D7685" i="30"/>
  <c r="D7684" i="30"/>
  <c r="D7683" i="30"/>
  <c r="D7682" i="30"/>
  <c r="D7681" i="30"/>
  <c r="D7680" i="30"/>
  <c r="D7679" i="30"/>
  <c r="D7678" i="30"/>
  <c r="D7677" i="30"/>
  <c r="D7676" i="30"/>
  <c r="D7675" i="30"/>
  <c r="D7674" i="30"/>
  <c r="D7673" i="30"/>
  <c r="D7672" i="30"/>
  <c r="D7671" i="30"/>
  <c r="D7670" i="30"/>
  <c r="D7669" i="30"/>
  <c r="D7668" i="30"/>
  <c r="D7667" i="30"/>
  <c r="D7666" i="30"/>
  <c r="D7665" i="30"/>
  <c r="D7664" i="30"/>
  <c r="D7663" i="30"/>
  <c r="D7662" i="30"/>
  <c r="D7661" i="30"/>
  <c r="D7660" i="30"/>
  <c r="D7659" i="30"/>
  <c r="D7658" i="30"/>
  <c r="D7657" i="30"/>
  <c r="D7656" i="30"/>
  <c r="D7655" i="30"/>
  <c r="D7654" i="30"/>
  <c r="D7653" i="30"/>
  <c r="D7652" i="30"/>
  <c r="D7651" i="30"/>
  <c r="D7650" i="30"/>
  <c r="D7649" i="30"/>
  <c r="D7648" i="30"/>
  <c r="D7647" i="30"/>
  <c r="D7646" i="30"/>
  <c r="D7645" i="30"/>
  <c r="D7644" i="30"/>
  <c r="D7643" i="30"/>
  <c r="D7642" i="30"/>
  <c r="D7641" i="30"/>
  <c r="D7640" i="30"/>
  <c r="D7639" i="30"/>
  <c r="D7638" i="30"/>
  <c r="D7637" i="30"/>
  <c r="D7636" i="30"/>
  <c r="D7635" i="30"/>
  <c r="D7634" i="30"/>
  <c r="D7633" i="30"/>
  <c r="D7632" i="30"/>
  <c r="D7631" i="30"/>
  <c r="D7630" i="30"/>
  <c r="D7629" i="30"/>
  <c r="D7628" i="30"/>
  <c r="D7627" i="30"/>
  <c r="D7626" i="30"/>
  <c r="D7625" i="30"/>
  <c r="D7624" i="30"/>
  <c r="D7623" i="30"/>
  <c r="D7622" i="30"/>
  <c r="D7621" i="30"/>
  <c r="D7620" i="30"/>
  <c r="D7619" i="30"/>
  <c r="D7618" i="30"/>
  <c r="D7617" i="30"/>
  <c r="D7616" i="30"/>
  <c r="D7615" i="30"/>
  <c r="D7614" i="30"/>
  <c r="D7613" i="30"/>
  <c r="D7612" i="30"/>
  <c r="D7611" i="30"/>
  <c r="D7610" i="30"/>
  <c r="D7609" i="30"/>
  <c r="D7608" i="30"/>
  <c r="D7607" i="30"/>
  <c r="D7606" i="30"/>
  <c r="D7605" i="30"/>
  <c r="D7604" i="30"/>
  <c r="D7603" i="30"/>
  <c r="D7602" i="30"/>
  <c r="D7601" i="30"/>
  <c r="D7600" i="30"/>
  <c r="D7599" i="30"/>
  <c r="D7598" i="30"/>
  <c r="D7597" i="30"/>
  <c r="D7596" i="30"/>
  <c r="D7595" i="30"/>
  <c r="D7594" i="30"/>
  <c r="D7593" i="30"/>
  <c r="D7592" i="30"/>
  <c r="D7591" i="30"/>
  <c r="D7590" i="30"/>
  <c r="D7589" i="30"/>
  <c r="D7588" i="30"/>
  <c r="D7587" i="30"/>
  <c r="D7586" i="30"/>
  <c r="D7585" i="30"/>
  <c r="D7584" i="30"/>
  <c r="D7583" i="30"/>
  <c r="D7582" i="30"/>
  <c r="D7581" i="30"/>
  <c r="D7580" i="30"/>
  <c r="D7579" i="30"/>
  <c r="D7578" i="30"/>
  <c r="D7577" i="30"/>
  <c r="D7576" i="30"/>
  <c r="D7575" i="30"/>
  <c r="D7574" i="30"/>
  <c r="D7573" i="30"/>
  <c r="D7572" i="30"/>
  <c r="D7571" i="30"/>
  <c r="D7570" i="30"/>
  <c r="D7569" i="30"/>
  <c r="D7568" i="30"/>
  <c r="D7567" i="30"/>
  <c r="D7566" i="30"/>
  <c r="D7565" i="30"/>
  <c r="D7564" i="30"/>
  <c r="D7563" i="30"/>
  <c r="D7562" i="30"/>
  <c r="D7561" i="30"/>
  <c r="D7560" i="30"/>
  <c r="D7559" i="30"/>
  <c r="D7558" i="30"/>
  <c r="D7557" i="30"/>
  <c r="D7556" i="30"/>
  <c r="D7555" i="30"/>
  <c r="D7554" i="30"/>
  <c r="D7553" i="30"/>
  <c r="D7552" i="30"/>
  <c r="D7551" i="30"/>
  <c r="D7550" i="30"/>
  <c r="D7549" i="30"/>
  <c r="D7548" i="30"/>
  <c r="D7547" i="30"/>
  <c r="D7546" i="30"/>
  <c r="D7545" i="30"/>
  <c r="D7544" i="30"/>
  <c r="D7543" i="30"/>
  <c r="D7542" i="30"/>
  <c r="D7541" i="30"/>
  <c r="D7540" i="30"/>
  <c r="D7539" i="30"/>
  <c r="D7538" i="30"/>
  <c r="D7537" i="30"/>
  <c r="D7536" i="30"/>
  <c r="D7535" i="30"/>
  <c r="D7534" i="30"/>
  <c r="D7533" i="30"/>
  <c r="D7532" i="30"/>
  <c r="D7531" i="30"/>
  <c r="D7530" i="30"/>
  <c r="D7529" i="30"/>
  <c r="D7528" i="30"/>
  <c r="D7527" i="30"/>
  <c r="D7526" i="30"/>
  <c r="D7525" i="30"/>
  <c r="D7524" i="30"/>
  <c r="D7523" i="30"/>
  <c r="D7522" i="30"/>
  <c r="D7521" i="30"/>
  <c r="D7520" i="30"/>
  <c r="D7519" i="30"/>
  <c r="D7518" i="30"/>
  <c r="D7517" i="30"/>
  <c r="D7516" i="30"/>
  <c r="D7515" i="30"/>
  <c r="D7514" i="30"/>
  <c r="D7513" i="30"/>
  <c r="D7512" i="30"/>
  <c r="D7511" i="30"/>
  <c r="D7510" i="30"/>
  <c r="D7509" i="30"/>
  <c r="D7508" i="30"/>
  <c r="D7507" i="30"/>
  <c r="D7506" i="30"/>
  <c r="D7505" i="30"/>
  <c r="D7504" i="30"/>
  <c r="D7503" i="30"/>
  <c r="D7502" i="30"/>
  <c r="D7501" i="30"/>
  <c r="D7500" i="30"/>
  <c r="D7499" i="30"/>
  <c r="D7498" i="30"/>
  <c r="D7497" i="30"/>
  <c r="D7496" i="30"/>
  <c r="D7495" i="30"/>
  <c r="D7494" i="30"/>
  <c r="D7493" i="30"/>
  <c r="D7492" i="30"/>
  <c r="D7491" i="30"/>
  <c r="D7490" i="30"/>
  <c r="D7489" i="30"/>
  <c r="D7488" i="30"/>
  <c r="D7487" i="30"/>
  <c r="D7486" i="30"/>
  <c r="D7485" i="30"/>
  <c r="D7484" i="30"/>
  <c r="D7483" i="30"/>
  <c r="D7482" i="30"/>
  <c r="D7481" i="30"/>
  <c r="D7480" i="30"/>
  <c r="D7479" i="30"/>
  <c r="D7478" i="30"/>
  <c r="D7477" i="30"/>
  <c r="D7476" i="30"/>
  <c r="D7475" i="30"/>
  <c r="D7474" i="30"/>
  <c r="D7473" i="30"/>
  <c r="D7472" i="30"/>
  <c r="D7471" i="30"/>
  <c r="D7470" i="30"/>
  <c r="D7469" i="30"/>
  <c r="D7468" i="30"/>
  <c r="D7467" i="30"/>
  <c r="D7466" i="30"/>
  <c r="D7465" i="30"/>
  <c r="D7464" i="30"/>
  <c r="D7463" i="30"/>
  <c r="D7462" i="30"/>
  <c r="D7461" i="30"/>
  <c r="D7460" i="30"/>
  <c r="D7459" i="30"/>
  <c r="D7458" i="30"/>
  <c r="D7457" i="30"/>
  <c r="D7456" i="30"/>
  <c r="D7455" i="30"/>
  <c r="D7454" i="30"/>
  <c r="D7453" i="30"/>
  <c r="D7452" i="30"/>
  <c r="D7451" i="30"/>
  <c r="D7450" i="30"/>
  <c r="D7449" i="30"/>
  <c r="D7448" i="30"/>
  <c r="D7447" i="30"/>
  <c r="D7446" i="30"/>
  <c r="D7445" i="30"/>
  <c r="D7444" i="30"/>
  <c r="D7443" i="30"/>
  <c r="D7442" i="30"/>
  <c r="D7441" i="30"/>
  <c r="D7440" i="30"/>
  <c r="D7439" i="30"/>
  <c r="D7438" i="30"/>
  <c r="D7437" i="30"/>
  <c r="D7436" i="30"/>
  <c r="D7435" i="30"/>
  <c r="D7434" i="30"/>
  <c r="D7433" i="30"/>
  <c r="D7432" i="30"/>
  <c r="D7431" i="30"/>
  <c r="D7430" i="30"/>
  <c r="D7429" i="30"/>
  <c r="D7428" i="30"/>
  <c r="D7427" i="30"/>
  <c r="D7426" i="30"/>
  <c r="D7425" i="30"/>
  <c r="D7424" i="30"/>
  <c r="D7423" i="30"/>
  <c r="D7422" i="30"/>
  <c r="D7421" i="30"/>
  <c r="D7420" i="30"/>
  <c r="D7419" i="30"/>
  <c r="D7418" i="30"/>
  <c r="D7417" i="30"/>
  <c r="D7416" i="30"/>
  <c r="D7415" i="30"/>
  <c r="D7414" i="30"/>
  <c r="D7413" i="30"/>
  <c r="D7412" i="30"/>
  <c r="D7411" i="30"/>
  <c r="D7410" i="30"/>
  <c r="D7409" i="30"/>
  <c r="D7408" i="30"/>
  <c r="D7407" i="30"/>
  <c r="D7406" i="30"/>
  <c r="D7405" i="30"/>
  <c r="D7404" i="30"/>
  <c r="D7403" i="30"/>
  <c r="D7402" i="30"/>
  <c r="D7401" i="30"/>
  <c r="D7400" i="30"/>
  <c r="D7399" i="30"/>
  <c r="D7398" i="30"/>
  <c r="D7397" i="30"/>
  <c r="D7396" i="30"/>
  <c r="D7395" i="30"/>
  <c r="D7394" i="30"/>
  <c r="D7393" i="30"/>
  <c r="D7392" i="30"/>
  <c r="D7391" i="30"/>
  <c r="D7390" i="30"/>
  <c r="D7389" i="30"/>
  <c r="D7388" i="30"/>
  <c r="D7387" i="30"/>
  <c r="D7386" i="30"/>
  <c r="D7385" i="30"/>
  <c r="D7384" i="30"/>
  <c r="D7383" i="30"/>
  <c r="D7382" i="30"/>
  <c r="D7381" i="30"/>
  <c r="D7380" i="30"/>
  <c r="D7379" i="30"/>
  <c r="D7378" i="30"/>
  <c r="D7377" i="30"/>
  <c r="D7376" i="30"/>
  <c r="D7375" i="30"/>
  <c r="D7374" i="30"/>
  <c r="D7373" i="30"/>
  <c r="D7372" i="30"/>
  <c r="D7371" i="30"/>
  <c r="D7370" i="30"/>
  <c r="D7369" i="30"/>
  <c r="D7368" i="30"/>
  <c r="D7367" i="30"/>
  <c r="D7366" i="30"/>
  <c r="D7365" i="30"/>
  <c r="D7364" i="30"/>
  <c r="D7363" i="30"/>
  <c r="D7362" i="30"/>
  <c r="D7361" i="30"/>
  <c r="D7360" i="30"/>
  <c r="D7359" i="30"/>
  <c r="D7358" i="30"/>
  <c r="D7357" i="30"/>
  <c r="D7356" i="30"/>
  <c r="D7355" i="30"/>
  <c r="D7354" i="30"/>
  <c r="D7353" i="30"/>
  <c r="D7352" i="30"/>
  <c r="D7351" i="30"/>
  <c r="D7350" i="30"/>
  <c r="D7349" i="30"/>
  <c r="D7348" i="30"/>
  <c r="D7347" i="30"/>
  <c r="D7346" i="30"/>
  <c r="D7345" i="30"/>
  <c r="D7344" i="30"/>
  <c r="D7343" i="30"/>
  <c r="D7342" i="30"/>
  <c r="D7341" i="30"/>
  <c r="D7340" i="30"/>
  <c r="D7339" i="30"/>
  <c r="D7338" i="30"/>
  <c r="D7337" i="30"/>
  <c r="D7336" i="30"/>
  <c r="D7335" i="30"/>
  <c r="D7334" i="30"/>
  <c r="D7333" i="30"/>
  <c r="D7332" i="30"/>
  <c r="D7331" i="30"/>
  <c r="D7330" i="30"/>
  <c r="D7329" i="30"/>
  <c r="D7328" i="30"/>
  <c r="D7327" i="30"/>
  <c r="D7326" i="30"/>
  <c r="D7325" i="30"/>
  <c r="D7324" i="30"/>
  <c r="D7323" i="30"/>
  <c r="D7322" i="30"/>
  <c r="D7321" i="30"/>
  <c r="D7320" i="30"/>
  <c r="D7319" i="30"/>
  <c r="D7318" i="30"/>
  <c r="D7317" i="30"/>
  <c r="D7316" i="30"/>
  <c r="D7315" i="30"/>
  <c r="D7314" i="30"/>
  <c r="D7313" i="30"/>
  <c r="D7312" i="30"/>
  <c r="D7311" i="30"/>
  <c r="D7310" i="30"/>
  <c r="D7309" i="30"/>
  <c r="D7308" i="30"/>
  <c r="D7307" i="30"/>
  <c r="D7306" i="30"/>
  <c r="D7305" i="30"/>
  <c r="D7304" i="30"/>
  <c r="D7303" i="30"/>
  <c r="D7302" i="30"/>
  <c r="D7301" i="30"/>
  <c r="D7300" i="30"/>
  <c r="D7299" i="30"/>
  <c r="D7298" i="30"/>
  <c r="D7297" i="30"/>
  <c r="D7296" i="30"/>
  <c r="D7295" i="30"/>
  <c r="D7294" i="30"/>
  <c r="D7293" i="30"/>
  <c r="D7292" i="30"/>
  <c r="D7291" i="30"/>
  <c r="D7290" i="30"/>
  <c r="D7289" i="30"/>
  <c r="D7288" i="30"/>
  <c r="D7287" i="30"/>
  <c r="D7286" i="30"/>
  <c r="D7285" i="30"/>
  <c r="D7284" i="30"/>
  <c r="D7283" i="30"/>
  <c r="D7282" i="30"/>
  <c r="D7281" i="30"/>
  <c r="D7280" i="30"/>
  <c r="D7279" i="30"/>
  <c r="D7278" i="30"/>
  <c r="D7277" i="30"/>
  <c r="D7276" i="30"/>
  <c r="D7275" i="30"/>
  <c r="D7274" i="30"/>
  <c r="D7273" i="30"/>
  <c r="D7272" i="30"/>
  <c r="D7271" i="30"/>
  <c r="D7270" i="30"/>
  <c r="D7269" i="30"/>
  <c r="D7268" i="30"/>
  <c r="D7267" i="30"/>
  <c r="D7266" i="30"/>
  <c r="D7265" i="30"/>
  <c r="D7264" i="30"/>
  <c r="D7263" i="30"/>
  <c r="D7262" i="30"/>
  <c r="D7261" i="30"/>
  <c r="D7260" i="30"/>
  <c r="D7259" i="30"/>
  <c r="D7258" i="30"/>
  <c r="D7257" i="30"/>
  <c r="D7256" i="30"/>
  <c r="D7255" i="30"/>
  <c r="D7254" i="30"/>
  <c r="D7253" i="30"/>
  <c r="D7252" i="30"/>
  <c r="D7251" i="30"/>
  <c r="D7250" i="30"/>
  <c r="D7249" i="30"/>
  <c r="D7248" i="30"/>
  <c r="D7247" i="30"/>
  <c r="D7246" i="30"/>
  <c r="D7245" i="30"/>
  <c r="D7244" i="30"/>
  <c r="D7243" i="30"/>
  <c r="D7242" i="30"/>
  <c r="D7241" i="30"/>
  <c r="D7240" i="30"/>
  <c r="D7239" i="30"/>
  <c r="D7238" i="30"/>
  <c r="D7237" i="30"/>
  <c r="D7236" i="30"/>
  <c r="D7235" i="30"/>
  <c r="D7234" i="30"/>
  <c r="D7233" i="30"/>
  <c r="D7232" i="30"/>
  <c r="D7231" i="30"/>
  <c r="D7230" i="30"/>
  <c r="D7229" i="30"/>
  <c r="D7228" i="30"/>
  <c r="D7227" i="30"/>
  <c r="D7226" i="30"/>
  <c r="D7225" i="30"/>
  <c r="D7224" i="30"/>
  <c r="D7223" i="30"/>
  <c r="D7222" i="30"/>
  <c r="D7221" i="30"/>
  <c r="D7220" i="30"/>
  <c r="D7219" i="30"/>
  <c r="D7218" i="30"/>
  <c r="D7217" i="30"/>
  <c r="D7216" i="30"/>
  <c r="D7215" i="30"/>
  <c r="D7214" i="30"/>
  <c r="D7213" i="30"/>
  <c r="D7212" i="30"/>
  <c r="D7211" i="30"/>
  <c r="D7210" i="30"/>
  <c r="D7209" i="30"/>
  <c r="D7208" i="30"/>
  <c r="D7207" i="30"/>
  <c r="D7206" i="30"/>
  <c r="D7205" i="30"/>
  <c r="D7204" i="30"/>
  <c r="D7203" i="30"/>
  <c r="D7202" i="30"/>
  <c r="D7201" i="30"/>
  <c r="D7200" i="30"/>
  <c r="D7199" i="30"/>
  <c r="D7198" i="30"/>
  <c r="D7197" i="30"/>
  <c r="D7196" i="30"/>
  <c r="D7195" i="30"/>
  <c r="D7194" i="30"/>
  <c r="D7193" i="30"/>
  <c r="D7192" i="30"/>
  <c r="D7191" i="30"/>
  <c r="D7190" i="30"/>
  <c r="D7189" i="30"/>
  <c r="D7188" i="30"/>
  <c r="D7187" i="30"/>
  <c r="D7186" i="30"/>
  <c r="D7185" i="30"/>
  <c r="D7184" i="30"/>
  <c r="D7183" i="30"/>
  <c r="D7182" i="30"/>
  <c r="D7181" i="30"/>
  <c r="D7180" i="30"/>
  <c r="D7179" i="30"/>
  <c r="D7178" i="30"/>
  <c r="D7177" i="30"/>
  <c r="D7176" i="30"/>
  <c r="D7175" i="30"/>
  <c r="D7174" i="30"/>
  <c r="D7173" i="30"/>
  <c r="D7172" i="30"/>
  <c r="D7171" i="30"/>
  <c r="D7170" i="30"/>
  <c r="D7169" i="30"/>
  <c r="D7168" i="30"/>
  <c r="D7167" i="30"/>
  <c r="D7166" i="30"/>
  <c r="D7165" i="30"/>
  <c r="D7164" i="30"/>
  <c r="D7163" i="30"/>
  <c r="D7162" i="30"/>
  <c r="D7161" i="30"/>
  <c r="D7160" i="30"/>
  <c r="D7159" i="30"/>
  <c r="D7158" i="30"/>
  <c r="D7157" i="30"/>
  <c r="D7156" i="30"/>
  <c r="D7155" i="30"/>
  <c r="D7154" i="30"/>
  <c r="D7153" i="30"/>
  <c r="D7152" i="30"/>
  <c r="D7151" i="30"/>
  <c r="D7150" i="30"/>
  <c r="D7149" i="30"/>
  <c r="D7148" i="30"/>
  <c r="D7147" i="30"/>
  <c r="D7146" i="30"/>
  <c r="D7145" i="30"/>
  <c r="D7144" i="30"/>
  <c r="D7143" i="30"/>
  <c r="D7142" i="30"/>
  <c r="D7141" i="30"/>
  <c r="D7140" i="30"/>
  <c r="D7139" i="30"/>
  <c r="D7138" i="30"/>
  <c r="D7137" i="30"/>
  <c r="D7136" i="30"/>
  <c r="D7135" i="30"/>
  <c r="D7134" i="30"/>
  <c r="D7133" i="30"/>
  <c r="D7132" i="30"/>
  <c r="D7131" i="30"/>
  <c r="D7130" i="30"/>
  <c r="D7129" i="30"/>
  <c r="D7128" i="30"/>
  <c r="D7127" i="30"/>
  <c r="D7126" i="30"/>
  <c r="D7125" i="30"/>
  <c r="D7124" i="30"/>
  <c r="D7123" i="30"/>
  <c r="D7122" i="30"/>
  <c r="D7121" i="30"/>
  <c r="D7120" i="30"/>
  <c r="D7119" i="30"/>
  <c r="D7118" i="30"/>
  <c r="D7117" i="30"/>
  <c r="D7116" i="30"/>
  <c r="D7115" i="30"/>
  <c r="D7114" i="30"/>
  <c r="D7113" i="30"/>
  <c r="D7112" i="30"/>
  <c r="D7111" i="30"/>
  <c r="D7110" i="30"/>
  <c r="D7109" i="30"/>
  <c r="D7108" i="30"/>
  <c r="D7107" i="30"/>
  <c r="D7106" i="30"/>
  <c r="D7105" i="30"/>
  <c r="D7104" i="30"/>
  <c r="D7103" i="30"/>
  <c r="D7102" i="30"/>
  <c r="D7101" i="30"/>
  <c r="D7100" i="30"/>
  <c r="D7099" i="30"/>
  <c r="D7098" i="30"/>
  <c r="D7097" i="30"/>
  <c r="D7096" i="30"/>
  <c r="D7095" i="30"/>
  <c r="D7094" i="30"/>
  <c r="D7093" i="30"/>
  <c r="D7092" i="30"/>
  <c r="D7091" i="30"/>
  <c r="D7090" i="30"/>
  <c r="D7089" i="30"/>
  <c r="D7088" i="30"/>
  <c r="D7087" i="30"/>
  <c r="D7086" i="30"/>
  <c r="D7085" i="30"/>
  <c r="D7084" i="30"/>
  <c r="D7083" i="30"/>
  <c r="D7082" i="30"/>
  <c r="D7081" i="30"/>
  <c r="D7080" i="30"/>
  <c r="D7079" i="30"/>
  <c r="D7078" i="30"/>
  <c r="D7077" i="30"/>
  <c r="D7076" i="30"/>
  <c r="D7075" i="30"/>
  <c r="D7074" i="30"/>
  <c r="D7073" i="30"/>
  <c r="D7072" i="30"/>
  <c r="D7071" i="30"/>
  <c r="D7070" i="30"/>
  <c r="D7069" i="30"/>
  <c r="D7068" i="30"/>
  <c r="D7067" i="30"/>
  <c r="D7066" i="30"/>
  <c r="D7065" i="30"/>
  <c r="D7064" i="30"/>
  <c r="D7063" i="30"/>
  <c r="D7062" i="30"/>
  <c r="D7061" i="30"/>
  <c r="D7060" i="30"/>
  <c r="D7059" i="30"/>
  <c r="D7058" i="30"/>
  <c r="D7057" i="30"/>
  <c r="D7056" i="30"/>
  <c r="D7055" i="30"/>
  <c r="D7054" i="30"/>
  <c r="D7053" i="30"/>
  <c r="D7052" i="30"/>
  <c r="D7051" i="30"/>
  <c r="D7050" i="30"/>
  <c r="D7049" i="30"/>
  <c r="D7048" i="30"/>
  <c r="D7047" i="30"/>
  <c r="D7046" i="30"/>
  <c r="D7045" i="30"/>
  <c r="D7044" i="30"/>
  <c r="D7043" i="30"/>
  <c r="D7042" i="30"/>
  <c r="D7041" i="30"/>
  <c r="D7040" i="30"/>
  <c r="D7039" i="30"/>
  <c r="D7038" i="30"/>
  <c r="D7037" i="30"/>
  <c r="D7036" i="30"/>
  <c r="D7035" i="30"/>
  <c r="D7034" i="30"/>
  <c r="D7033" i="30"/>
  <c r="D7032" i="30"/>
  <c r="D7031" i="30"/>
  <c r="D7030" i="30"/>
  <c r="D7029" i="30"/>
  <c r="D7028" i="30"/>
  <c r="D7027" i="30"/>
  <c r="D7026" i="30"/>
  <c r="D7025" i="30"/>
  <c r="D7024" i="30"/>
  <c r="D7023" i="30"/>
  <c r="D7022" i="30"/>
  <c r="D7021" i="30"/>
  <c r="D7020" i="30"/>
  <c r="D7019" i="30"/>
  <c r="D7018" i="30"/>
  <c r="D7017" i="30"/>
  <c r="D7016" i="30"/>
  <c r="D7015" i="30"/>
  <c r="D7014" i="30"/>
  <c r="D7013" i="30"/>
  <c r="D7012" i="30"/>
  <c r="D7011" i="30"/>
  <c r="D7010" i="30"/>
  <c r="D7009" i="30"/>
  <c r="D7008" i="30"/>
  <c r="D7007" i="30"/>
  <c r="D7006" i="30"/>
  <c r="D7005" i="30"/>
  <c r="D7004" i="30"/>
  <c r="D7003" i="30"/>
  <c r="D7002" i="30"/>
  <c r="D7001" i="30"/>
  <c r="D7000" i="30"/>
  <c r="D6999" i="30"/>
  <c r="D6998" i="30"/>
  <c r="D6997" i="30"/>
  <c r="D6996" i="30"/>
  <c r="D6995" i="30"/>
  <c r="D6994" i="30"/>
  <c r="D6993" i="30"/>
  <c r="D6992" i="30"/>
  <c r="D6991" i="30"/>
  <c r="D6990" i="30"/>
  <c r="D6989" i="30"/>
  <c r="D6988" i="30"/>
  <c r="D6987" i="30"/>
  <c r="D6986" i="30"/>
  <c r="D6985" i="30"/>
  <c r="D6984" i="30"/>
  <c r="D6983" i="30"/>
  <c r="D6982" i="30"/>
  <c r="D6981" i="30"/>
  <c r="D6980" i="30"/>
  <c r="D6979" i="30"/>
  <c r="D6978" i="30"/>
  <c r="D6977" i="30"/>
  <c r="D6976" i="30"/>
  <c r="D6975" i="30"/>
  <c r="D6974" i="30"/>
  <c r="D6973" i="30"/>
  <c r="D6972" i="30"/>
  <c r="D6971" i="30"/>
  <c r="D6970" i="30"/>
  <c r="D6969" i="30"/>
  <c r="D6968" i="30"/>
  <c r="D6967" i="30"/>
  <c r="D6966" i="30"/>
  <c r="D6965" i="30"/>
  <c r="D6964" i="30"/>
  <c r="D6963" i="30"/>
  <c r="D6962" i="30"/>
  <c r="D6961" i="30"/>
  <c r="D6960" i="30"/>
  <c r="D6959" i="30"/>
  <c r="D6958" i="30"/>
  <c r="D6957" i="30"/>
  <c r="D6956" i="30"/>
  <c r="D6955" i="30"/>
  <c r="D6954" i="30"/>
  <c r="D6953" i="30"/>
  <c r="D6952" i="30"/>
  <c r="D6951" i="30"/>
  <c r="D6950" i="30"/>
  <c r="D6949" i="30"/>
  <c r="D6948" i="30"/>
  <c r="D6947" i="30"/>
  <c r="D6946" i="30"/>
  <c r="D6945" i="30"/>
  <c r="D6944" i="30"/>
  <c r="D6943" i="30"/>
  <c r="D6942" i="30"/>
  <c r="D6941" i="30"/>
  <c r="D6940" i="30"/>
  <c r="D6939" i="30"/>
  <c r="D6938" i="30"/>
  <c r="D6937" i="30"/>
  <c r="D6936" i="30"/>
  <c r="D6935" i="30"/>
  <c r="D6934" i="30"/>
  <c r="D6933" i="30"/>
  <c r="D6932" i="30"/>
  <c r="D6931" i="30"/>
  <c r="D6930" i="30"/>
  <c r="D6929" i="30"/>
  <c r="D6928" i="30"/>
  <c r="D6927" i="30"/>
  <c r="D6926" i="30"/>
  <c r="D6925" i="30"/>
  <c r="D6924" i="30"/>
  <c r="D6923" i="30"/>
  <c r="D6922" i="30"/>
  <c r="D6921" i="30"/>
  <c r="D6920" i="30"/>
  <c r="D6919" i="30"/>
  <c r="D6918" i="30"/>
  <c r="D6917" i="30"/>
  <c r="D6916" i="30"/>
  <c r="D6915" i="30"/>
  <c r="D6914" i="30"/>
  <c r="D6913" i="30"/>
  <c r="D6912" i="30"/>
  <c r="D6911" i="30"/>
  <c r="D6910" i="30"/>
  <c r="D6909" i="30"/>
  <c r="D6908" i="30"/>
  <c r="D6907" i="30"/>
  <c r="D6906" i="30"/>
  <c r="D6905" i="30"/>
  <c r="D6904" i="30"/>
  <c r="D6903" i="30"/>
  <c r="D6902" i="30"/>
  <c r="D6901" i="30"/>
  <c r="D6900" i="30"/>
  <c r="D6899" i="30"/>
  <c r="D6898" i="30"/>
  <c r="D6897" i="30"/>
  <c r="D6896" i="30"/>
  <c r="D6895" i="30"/>
  <c r="D6894" i="30"/>
  <c r="D6893" i="30"/>
  <c r="D6892" i="30"/>
  <c r="D6891" i="30"/>
  <c r="D6890" i="30"/>
  <c r="D6889" i="30"/>
  <c r="D6888" i="30"/>
  <c r="D6887" i="30"/>
  <c r="D6886" i="30"/>
  <c r="D6885" i="30"/>
  <c r="D6884" i="30"/>
  <c r="D6883" i="30"/>
  <c r="D6882" i="30"/>
  <c r="D6881" i="30"/>
  <c r="D6880" i="30"/>
  <c r="D6879" i="30"/>
  <c r="D6878" i="30"/>
  <c r="D6877" i="30"/>
  <c r="D6876" i="30"/>
  <c r="D6875" i="30"/>
  <c r="D6874" i="30"/>
  <c r="D6873" i="30"/>
  <c r="D6872" i="30"/>
  <c r="D6871" i="30"/>
  <c r="D6870" i="30"/>
  <c r="D6869" i="30"/>
  <c r="D6868" i="30"/>
  <c r="D6867" i="30"/>
  <c r="D6866" i="30"/>
  <c r="D6865" i="30"/>
  <c r="D6864" i="30"/>
  <c r="D6863" i="30"/>
  <c r="D6862" i="30"/>
  <c r="D6861" i="30"/>
  <c r="D6860" i="30"/>
  <c r="D6859" i="30"/>
  <c r="D6858" i="30"/>
  <c r="D6857" i="30"/>
  <c r="D6856" i="30"/>
  <c r="D6855" i="30"/>
  <c r="D6854" i="30"/>
  <c r="D6853" i="30"/>
  <c r="D6852" i="30"/>
  <c r="D6851" i="30"/>
  <c r="D6850" i="30"/>
  <c r="D6849" i="30"/>
  <c r="D6848" i="30"/>
  <c r="D6847" i="30"/>
  <c r="D6846" i="30"/>
  <c r="D6845" i="30"/>
  <c r="D6844" i="30"/>
  <c r="D6843" i="30"/>
  <c r="D6842" i="30"/>
  <c r="D6841" i="30"/>
  <c r="D6840" i="30"/>
  <c r="D6839" i="30"/>
  <c r="D6838" i="30"/>
  <c r="D6837" i="30"/>
  <c r="D6836" i="30"/>
  <c r="D6835" i="30"/>
  <c r="D6834" i="30"/>
  <c r="D6833" i="30"/>
  <c r="D6832" i="30"/>
  <c r="D6831" i="30"/>
  <c r="D6830" i="30"/>
  <c r="D6829" i="30"/>
  <c r="D6828" i="30"/>
  <c r="D6827" i="30"/>
  <c r="D6826" i="30"/>
  <c r="D6825" i="30"/>
  <c r="D6824" i="30"/>
  <c r="D6823" i="30"/>
  <c r="D6822" i="30"/>
  <c r="D6821" i="30"/>
  <c r="D6820" i="30"/>
  <c r="D6819" i="30"/>
  <c r="D6818" i="30"/>
  <c r="D6817" i="30"/>
  <c r="D6816" i="30"/>
  <c r="D6815" i="30"/>
  <c r="D6814" i="30"/>
  <c r="D6813" i="30"/>
  <c r="D6812" i="30"/>
  <c r="D6811" i="30"/>
  <c r="D6810" i="30"/>
  <c r="D6809" i="30"/>
  <c r="D6808" i="30"/>
  <c r="D6807" i="30"/>
  <c r="D6806" i="30"/>
  <c r="D6805" i="30"/>
  <c r="D6804" i="30"/>
  <c r="D6803" i="30"/>
  <c r="D6802" i="30"/>
  <c r="D6801" i="30"/>
  <c r="D6800" i="30"/>
  <c r="D6799" i="30"/>
  <c r="D6798" i="30"/>
  <c r="D6797" i="30"/>
  <c r="D6796" i="30"/>
  <c r="D6795" i="30"/>
  <c r="D6794" i="30"/>
  <c r="D6793" i="30"/>
  <c r="D6792" i="30"/>
  <c r="D6791" i="30"/>
  <c r="D6790" i="30"/>
  <c r="D6789" i="30"/>
  <c r="D6788" i="30"/>
  <c r="D6787" i="30"/>
  <c r="D6786" i="30"/>
  <c r="D6785" i="30"/>
  <c r="D6784" i="30"/>
  <c r="D6783" i="30"/>
  <c r="D6782" i="30"/>
  <c r="D6781" i="30"/>
  <c r="D6780" i="30"/>
  <c r="D6779" i="30"/>
  <c r="D6778" i="30"/>
  <c r="D6777" i="30"/>
  <c r="D6776" i="30"/>
  <c r="D6775" i="30"/>
  <c r="D6774" i="30"/>
  <c r="D6773" i="30"/>
  <c r="D6772" i="30"/>
  <c r="D6771" i="30"/>
  <c r="D6770" i="30"/>
  <c r="D6769" i="30"/>
  <c r="D6768" i="30"/>
  <c r="D6767" i="30"/>
  <c r="D6766" i="30"/>
  <c r="D6765" i="30"/>
  <c r="D6764" i="30"/>
  <c r="D6763" i="30"/>
  <c r="D6762" i="30"/>
  <c r="D6761" i="30"/>
  <c r="D6760" i="30"/>
  <c r="D6759" i="30"/>
  <c r="D6758" i="30"/>
  <c r="D6757" i="30"/>
  <c r="D6756" i="30"/>
  <c r="D6755" i="30"/>
  <c r="D6754" i="30"/>
  <c r="D6753" i="30"/>
  <c r="D6752" i="30"/>
  <c r="D6751" i="30"/>
  <c r="D6750" i="30"/>
  <c r="D6749" i="30"/>
  <c r="D6748" i="30"/>
  <c r="D6747" i="30"/>
  <c r="D6746" i="30"/>
  <c r="D6745" i="30"/>
  <c r="D6744" i="30"/>
  <c r="D6743" i="30"/>
  <c r="D6742" i="30"/>
  <c r="D6741" i="30"/>
  <c r="D6740" i="30"/>
  <c r="D6739" i="30"/>
  <c r="D6738" i="30"/>
  <c r="D6737" i="30"/>
  <c r="D6736" i="30"/>
  <c r="D6735" i="30"/>
  <c r="D6734" i="30"/>
  <c r="D6733" i="30"/>
  <c r="D6732" i="30"/>
  <c r="D6731" i="30"/>
  <c r="D6730" i="30"/>
  <c r="D6729" i="30"/>
  <c r="D6728" i="30"/>
  <c r="D6727" i="30"/>
  <c r="D6726" i="30"/>
  <c r="D6725" i="30"/>
  <c r="D6724" i="30"/>
  <c r="D6723" i="30"/>
  <c r="D6722" i="30"/>
  <c r="D6721" i="30"/>
  <c r="D6720" i="30"/>
  <c r="D6719" i="30"/>
  <c r="D6718" i="30"/>
  <c r="D6717" i="30"/>
  <c r="D6716" i="30"/>
  <c r="D6715" i="30"/>
  <c r="D6714" i="30"/>
  <c r="D6713" i="30"/>
  <c r="D6712" i="30"/>
  <c r="D6711" i="30"/>
  <c r="D6710" i="30"/>
  <c r="D6709" i="30"/>
  <c r="D6708" i="30"/>
  <c r="D6707" i="30"/>
  <c r="D6706" i="30"/>
  <c r="D6705" i="30"/>
  <c r="D6704" i="30"/>
  <c r="D6703" i="30"/>
  <c r="D6702" i="30"/>
  <c r="D6701" i="30"/>
  <c r="D6700" i="30"/>
  <c r="D6699" i="30"/>
  <c r="D6698" i="30"/>
  <c r="D6697" i="30"/>
  <c r="D6696" i="30"/>
  <c r="D6695" i="30"/>
  <c r="D6694" i="30"/>
  <c r="D6693" i="30"/>
  <c r="D6692" i="30"/>
  <c r="D6691" i="30"/>
  <c r="D6690" i="30"/>
  <c r="D6689" i="30"/>
  <c r="D6688" i="30"/>
  <c r="D6687" i="30"/>
  <c r="D6686" i="30"/>
  <c r="D6685" i="30"/>
  <c r="D6684" i="30"/>
  <c r="D6683" i="30"/>
  <c r="D6682" i="30"/>
  <c r="D6681" i="30"/>
  <c r="D6680" i="30"/>
  <c r="D6679" i="30"/>
  <c r="D6678" i="30"/>
  <c r="D6677" i="30"/>
  <c r="D6676" i="30"/>
  <c r="D6675" i="30"/>
  <c r="D6674" i="30"/>
  <c r="D6673" i="30"/>
  <c r="D6672" i="30"/>
  <c r="D6671" i="30"/>
  <c r="D6670" i="30"/>
  <c r="D6669" i="30"/>
  <c r="D6668" i="30"/>
  <c r="D6667" i="30"/>
  <c r="D6666" i="30"/>
  <c r="D6665" i="30"/>
  <c r="D6664" i="30"/>
  <c r="D6663" i="30"/>
  <c r="D6662" i="30"/>
  <c r="D6661" i="30"/>
  <c r="D6660" i="30"/>
  <c r="D6659" i="30"/>
  <c r="D6658" i="30"/>
  <c r="D6657" i="30"/>
  <c r="D6656" i="30"/>
  <c r="D6655" i="30"/>
  <c r="D6654" i="30"/>
  <c r="D6653" i="30"/>
  <c r="D6652" i="30"/>
  <c r="D6651" i="30"/>
  <c r="D6650" i="30"/>
  <c r="D6649" i="30"/>
  <c r="D6648" i="30"/>
  <c r="D6647" i="30"/>
  <c r="D6646" i="30"/>
  <c r="D6645" i="30"/>
  <c r="D6644" i="30"/>
  <c r="D6643" i="30"/>
  <c r="D6642" i="30"/>
  <c r="D6641" i="30"/>
  <c r="D6640" i="30"/>
  <c r="D6639" i="30"/>
  <c r="D6638" i="30"/>
  <c r="D6637" i="30"/>
  <c r="D6636" i="30"/>
  <c r="D6635" i="30"/>
  <c r="D6634" i="30"/>
  <c r="D6633" i="30"/>
  <c r="D6632" i="30"/>
  <c r="D6631" i="30"/>
  <c r="D6630" i="30"/>
  <c r="D6629" i="30"/>
  <c r="D6628" i="30"/>
  <c r="D6627" i="30"/>
  <c r="D6626" i="30"/>
  <c r="D6625" i="30"/>
  <c r="D6624" i="30"/>
  <c r="D6623" i="30"/>
  <c r="D6622" i="30"/>
  <c r="D6621" i="30"/>
  <c r="D6620" i="30"/>
  <c r="D6619" i="30"/>
  <c r="D6618" i="30"/>
  <c r="D6617" i="30"/>
  <c r="D6616" i="30"/>
  <c r="D6615" i="30"/>
  <c r="D6614" i="30"/>
  <c r="D6613" i="30"/>
  <c r="D6612" i="30"/>
  <c r="D6611" i="30"/>
  <c r="D6610" i="30"/>
  <c r="D6609" i="30"/>
  <c r="D6608" i="30"/>
  <c r="D6607" i="30"/>
  <c r="D6606" i="30"/>
  <c r="D6605" i="30"/>
  <c r="D6604" i="30"/>
  <c r="D6603" i="30"/>
  <c r="D6602" i="30"/>
  <c r="D6601" i="30"/>
  <c r="D6600" i="30"/>
  <c r="D6599" i="30"/>
  <c r="D6598" i="30"/>
  <c r="D6597" i="30"/>
  <c r="D6596" i="30"/>
  <c r="D6595" i="30"/>
  <c r="D6594" i="30"/>
  <c r="D6593" i="30"/>
  <c r="D6592" i="30"/>
  <c r="D6591" i="30"/>
  <c r="D6590" i="30"/>
  <c r="D6589" i="30"/>
  <c r="D6588" i="30"/>
  <c r="D6587" i="30"/>
  <c r="D6586" i="30"/>
  <c r="D6585" i="30"/>
  <c r="D6584" i="30"/>
  <c r="D6583" i="30"/>
  <c r="D6582" i="30"/>
  <c r="D6581" i="30"/>
  <c r="D6580" i="30"/>
  <c r="D6579" i="30"/>
  <c r="D6578" i="30"/>
  <c r="D6577" i="30"/>
  <c r="D6576" i="30"/>
  <c r="D6575" i="30"/>
  <c r="D6574" i="30"/>
  <c r="D6573" i="30"/>
  <c r="D6572" i="30"/>
  <c r="D6571" i="30"/>
  <c r="D6570" i="30"/>
  <c r="D6569" i="30"/>
  <c r="D6568" i="30"/>
  <c r="D6567" i="30"/>
  <c r="D6566" i="30"/>
  <c r="D6565" i="30"/>
  <c r="D6564" i="30"/>
  <c r="D6563" i="30"/>
  <c r="D6562" i="30"/>
  <c r="D6561" i="30"/>
  <c r="D6560" i="30"/>
  <c r="D6559" i="30"/>
  <c r="D6558" i="30"/>
  <c r="D6557" i="30"/>
  <c r="D6556" i="30"/>
  <c r="D6555" i="30"/>
  <c r="D6554" i="30"/>
  <c r="D6553" i="30"/>
  <c r="D6552" i="30"/>
  <c r="D6551" i="30"/>
  <c r="D6550" i="30"/>
  <c r="D6549" i="30"/>
  <c r="D6548" i="30"/>
  <c r="D6547" i="30"/>
  <c r="D6546" i="30"/>
  <c r="D6545" i="30"/>
  <c r="D6544" i="30"/>
  <c r="D6543" i="30"/>
  <c r="D6542" i="30"/>
  <c r="D6541" i="30"/>
  <c r="D6540" i="30"/>
  <c r="D6539" i="30"/>
  <c r="D6538" i="30"/>
  <c r="D6537" i="30"/>
  <c r="D6536" i="30"/>
  <c r="D6535" i="30"/>
  <c r="D6534" i="30"/>
  <c r="D6533" i="30"/>
  <c r="D6532" i="30"/>
  <c r="D6531" i="30"/>
  <c r="D6530" i="30"/>
  <c r="D6529" i="30"/>
  <c r="D6528" i="30"/>
  <c r="D6527" i="30"/>
  <c r="D6526" i="30"/>
  <c r="D6525" i="30"/>
  <c r="D6524" i="30"/>
  <c r="D6523" i="30"/>
  <c r="D6522" i="30"/>
  <c r="D6521" i="30"/>
  <c r="D6520" i="30"/>
  <c r="D6519" i="30"/>
  <c r="D6518" i="30"/>
  <c r="D6517" i="30"/>
  <c r="D6516" i="30"/>
  <c r="D6515" i="30"/>
  <c r="D6514" i="30"/>
  <c r="D6513" i="30"/>
  <c r="D6512" i="30"/>
  <c r="D6511" i="30"/>
  <c r="D6510" i="30"/>
  <c r="D6509" i="30"/>
  <c r="D6508" i="30"/>
  <c r="D6507" i="30"/>
  <c r="D6506" i="30"/>
  <c r="D6505" i="30"/>
  <c r="D6504" i="30"/>
  <c r="D6503" i="30"/>
  <c r="D6502" i="30"/>
  <c r="D6501" i="30"/>
  <c r="D6500" i="30"/>
  <c r="D6499" i="30"/>
  <c r="D6498" i="30"/>
  <c r="D6497" i="30"/>
  <c r="D6496" i="30"/>
  <c r="D6495" i="30"/>
  <c r="D6494" i="30"/>
  <c r="D6493" i="30"/>
  <c r="D6492" i="30"/>
  <c r="D6491" i="30"/>
  <c r="D6490" i="30"/>
  <c r="D6489" i="30"/>
  <c r="D6488" i="30"/>
  <c r="D6487" i="30"/>
  <c r="D6486" i="30"/>
  <c r="D6485" i="30"/>
  <c r="D6484" i="30"/>
  <c r="D6483" i="30"/>
  <c r="D6482" i="30"/>
  <c r="D6481" i="30"/>
  <c r="D6480" i="30"/>
  <c r="D6479" i="30"/>
  <c r="D6478" i="30"/>
  <c r="D6477" i="30"/>
  <c r="D6476" i="30"/>
  <c r="D6475" i="30"/>
  <c r="D6474" i="30"/>
  <c r="D6473" i="30"/>
  <c r="D6472" i="30"/>
  <c r="D6471" i="30"/>
  <c r="D6470" i="30"/>
  <c r="D6469" i="30"/>
  <c r="D6468" i="30"/>
  <c r="D6467" i="30"/>
  <c r="D6466" i="30"/>
  <c r="D6465" i="30"/>
  <c r="D6464" i="30"/>
  <c r="D6463" i="30"/>
  <c r="D6462" i="30"/>
  <c r="D6461" i="30"/>
  <c r="D6460" i="30"/>
  <c r="D6459" i="30"/>
  <c r="D6458" i="30"/>
  <c r="D6457" i="30"/>
  <c r="D6456" i="30"/>
  <c r="D6455" i="30"/>
  <c r="D6454" i="30"/>
  <c r="D6453" i="30"/>
  <c r="D6452" i="30"/>
  <c r="D6451" i="30"/>
  <c r="D6450" i="30"/>
  <c r="D6449" i="30"/>
  <c r="D6448" i="30"/>
  <c r="D6447" i="30"/>
  <c r="D6446" i="30"/>
  <c r="D6445" i="30"/>
  <c r="D6444" i="30"/>
  <c r="D6443" i="30"/>
  <c r="D6442" i="30"/>
  <c r="D6441" i="30"/>
  <c r="D6440" i="30"/>
  <c r="D6439" i="30"/>
  <c r="D6438" i="30"/>
  <c r="D6437" i="30"/>
  <c r="D6436" i="30"/>
  <c r="D6435" i="30"/>
  <c r="D6434" i="30"/>
  <c r="D6433" i="30"/>
  <c r="D6432" i="30"/>
  <c r="D6431" i="30"/>
  <c r="D6430" i="30"/>
  <c r="D6429" i="30"/>
  <c r="D6428" i="30"/>
  <c r="D6427" i="30"/>
  <c r="D6426" i="30"/>
  <c r="D6425" i="30"/>
  <c r="D6424" i="30"/>
  <c r="D6423" i="30"/>
  <c r="D6422" i="30"/>
  <c r="D6421" i="30"/>
  <c r="D6420" i="30"/>
  <c r="D6419" i="30"/>
  <c r="D6418" i="30"/>
  <c r="D6417" i="30"/>
  <c r="D6416" i="30"/>
  <c r="D6415" i="30"/>
  <c r="D6414" i="30"/>
  <c r="D6413" i="30"/>
  <c r="D6412" i="30"/>
  <c r="D6411" i="30"/>
  <c r="D6410" i="30"/>
  <c r="D6409" i="30"/>
  <c r="D6408" i="30"/>
  <c r="D6407" i="30"/>
  <c r="D6406" i="30"/>
  <c r="D6405" i="30"/>
  <c r="D6404" i="30"/>
  <c r="D6403" i="30"/>
  <c r="D6402" i="30"/>
  <c r="D6401" i="30"/>
  <c r="D6400" i="30"/>
  <c r="D6399" i="30"/>
  <c r="D6398" i="30"/>
  <c r="D6397" i="30"/>
  <c r="D6396" i="30"/>
  <c r="D6395" i="30"/>
  <c r="D6394" i="30"/>
  <c r="D6393" i="30"/>
  <c r="D6392" i="30"/>
  <c r="D6391" i="30"/>
  <c r="D6390" i="30"/>
  <c r="D6389" i="30"/>
  <c r="D6388" i="30"/>
  <c r="D6387" i="30"/>
  <c r="D6386" i="30"/>
  <c r="D6385" i="30"/>
  <c r="D6384" i="30"/>
  <c r="D6383" i="30"/>
  <c r="D6382" i="30"/>
  <c r="D6381" i="30"/>
  <c r="D6380" i="30"/>
  <c r="D6379" i="30"/>
  <c r="D6378" i="30"/>
  <c r="D6377" i="30"/>
  <c r="D6376" i="30"/>
  <c r="D6375" i="30"/>
  <c r="D6374" i="30"/>
  <c r="D6373" i="30"/>
  <c r="D6372" i="30"/>
  <c r="D6371" i="30"/>
  <c r="D6370" i="30"/>
  <c r="D6369" i="30"/>
  <c r="D6368" i="30"/>
  <c r="D6367" i="30"/>
  <c r="D6366" i="30"/>
  <c r="D6365" i="30"/>
  <c r="D6364" i="30"/>
  <c r="D6363" i="30"/>
  <c r="D6362" i="30"/>
  <c r="D6361" i="30"/>
  <c r="D6360" i="30"/>
  <c r="D6359" i="30"/>
  <c r="D6358" i="30"/>
  <c r="D6357" i="30"/>
  <c r="D6356" i="30"/>
  <c r="D6355" i="30"/>
  <c r="D6354" i="30"/>
  <c r="D6353" i="30"/>
  <c r="D6352" i="30"/>
  <c r="D6351" i="30"/>
  <c r="D6350" i="30"/>
  <c r="D6349" i="30"/>
  <c r="D6348" i="30"/>
  <c r="D6347" i="30"/>
  <c r="D6346" i="30"/>
  <c r="D6345" i="30"/>
  <c r="D6344" i="30"/>
  <c r="D6343" i="30"/>
  <c r="D6342" i="30"/>
  <c r="D6341" i="30"/>
  <c r="D6340" i="30"/>
  <c r="D6339" i="30"/>
  <c r="D6338" i="30"/>
  <c r="D6337" i="30"/>
  <c r="D6336" i="30"/>
  <c r="D6335" i="30"/>
  <c r="D6334" i="30"/>
  <c r="D6333" i="30"/>
  <c r="D6332" i="30"/>
  <c r="D6331" i="30"/>
  <c r="D6330" i="30"/>
  <c r="D6329" i="30"/>
  <c r="D6328" i="30"/>
  <c r="D6327" i="30"/>
  <c r="D6326" i="30"/>
  <c r="D6325" i="30"/>
  <c r="D6324" i="30"/>
  <c r="D6323" i="30"/>
  <c r="D6322" i="30"/>
  <c r="D6321" i="30"/>
  <c r="D6320" i="30"/>
  <c r="D6319" i="30"/>
  <c r="D6318" i="30"/>
  <c r="D6317" i="30"/>
  <c r="D6316" i="30"/>
  <c r="D6315" i="30"/>
  <c r="D6314" i="30"/>
  <c r="D6313" i="30"/>
  <c r="D6312" i="30"/>
  <c r="D6311" i="30"/>
  <c r="D6310" i="30"/>
  <c r="D6309" i="30"/>
  <c r="D6308" i="30"/>
  <c r="D6307" i="30"/>
  <c r="D6306" i="30"/>
  <c r="D6305" i="30"/>
  <c r="D6304" i="30"/>
  <c r="D6303" i="30"/>
  <c r="D6302" i="30"/>
  <c r="D6301" i="30"/>
  <c r="D6300" i="30"/>
  <c r="D6299" i="30"/>
  <c r="D6298" i="30"/>
  <c r="D6297" i="30"/>
  <c r="D6296" i="30"/>
  <c r="D6295" i="30"/>
  <c r="D6294" i="30"/>
  <c r="D6293" i="30"/>
  <c r="D6292" i="30"/>
  <c r="D6291" i="30"/>
  <c r="D6290" i="30"/>
  <c r="D6289" i="30"/>
  <c r="D6288" i="30"/>
  <c r="D6287" i="30"/>
  <c r="D6286" i="30"/>
  <c r="D6285" i="30"/>
  <c r="D6284" i="30"/>
  <c r="D6283" i="30"/>
  <c r="D6282" i="30"/>
  <c r="D6281" i="30"/>
  <c r="D6280" i="30"/>
  <c r="D6279" i="30"/>
  <c r="D6278" i="30"/>
  <c r="D6277" i="30"/>
  <c r="D6276" i="30"/>
  <c r="D6275" i="30"/>
  <c r="D6274" i="30"/>
  <c r="D6273" i="30"/>
  <c r="D6272" i="30"/>
  <c r="D6271" i="30"/>
  <c r="D6270" i="30"/>
  <c r="D6269" i="30"/>
  <c r="D6268" i="30"/>
  <c r="D6267" i="30"/>
  <c r="D6266" i="30"/>
  <c r="D6265" i="30"/>
  <c r="D6264" i="30"/>
  <c r="D6263" i="30"/>
  <c r="D6262" i="30"/>
  <c r="D6261" i="30"/>
  <c r="D6260" i="30"/>
  <c r="D6259" i="30"/>
  <c r="D6258" i="30"/>
  <c r="D6257" i="30"/>
  <c r="D6256" i="30"/>
  <c r="D6255" i="30"/>
  <c r="D6254" i="30"/>
  <c r="D6253" i="30"/>
  <c r="D6252" i="30"/>
  <c r="D6251" i="30"/>
  <c r="D6250" i="30"/>
  <c r="D6249" i="30"/>
  <c r="D6248" i="30"/>
  <c r="D6247" i="30"/>
  <c r="D6246" i="30"/>
  <c r="D6245" i="30"/>
  <c r="D6244" i="30"/>
  <c r="D6243" i="30"/>
  <c r="D6242" i="30"/>
  <c r="D6241" i="30"/>
  <c r="D6240" i="30"/>
  <c r="D6239" i="30"/>
  <c r="D6238" i="30"/>
  <c r="D6237" i="30"/>
  <c r="D6236" i="30"/>
  <c r="D6235" i="30"/>
  <c r="D6234" i="30"/>
  <c r="D6233" i="30"/>
  <c r="D6232" i="30"/>
  <c r="D6231" i="30"/>
  <c r="D6230" i="30"/>
  <c r="D6229" i="30"/>
  <c r="D6228" i="30"/>
  <c r="D6227" i="30"/>
  <c r="D6226" i="30"/>
  <c r="D6225" i="30"/>
  <c r="D6224" i="30"/>
  <c r="D6223" i="30"/>
  <c r="D6222" i="30"/>
  <c r="D6221" i="30"/>
  <c r="D6220" i="30"/>
  <c r="D6219" i="30"/>
  <c r="D6218" i="30"/>
  <c r="D6217" i="30"/>
  <c r="D6216" i="30"/>
  <c r="D6215" i="30"/>
  <c r="D6214" i="30"/>
  <c r="D6213" i="30"/>
  <c r="D6212" i="30"/>
  <c r="D6211" i="30"/>
  <c r="D6210" i="30"/>
  <c r="D6209" i="30"/>
  <c r="D6208" i="30"/>
  <c r="D6207" i="30"/>
  <c r="D6206" i="30"/>
  <c r="D6205" i="30"/>
  <c r="D6204" i="30"/>
  <c r="D6203" i="30"/>
  <c r="D6202" i="30"/>
  <c r="D6201" i="30"/>
  <c r="D6200" i="30"/>
  <c r="D6199" i="30"/>
  <c r="D6198" i="30"/>
  <c r="D6197" i="30"/>
  <c r="D6196" i="30"/>
  <c r="D6195" i="30"/>
  <c r="D6194" i="30"/>
  <c r="D6193" i="30"/>
  <c r="D6192" i="30"/>
  <c r="D6191" i="30"/>
  <c r="D6190" i="30"/>
  <c r="D6189" i="30"/>
  <c r="D6188" i="30"/>
  <c r="D6187" i="30"/>
  <c r="D6186" i="30"/>
  <c r="D6185" i="30"/>
  <c r="D6184" i="30"/>
  <c r="D6183" i="30"/>
  <c r="D6182" i="30"/>
  <c r="D6181" i="30"/>
  <c r="D6180" i="30"/>
  <c r="D6179" i="30"/>
  <c r="D6178" i="30"/>
  <c r="D6177" i="30"/>
  <c r="D6176" i="30"/>
  <c r="D6175" i="30"/>
  <c r="D6174" i="30"/>
  <c r="D6173" i="30"/>
  <c r="D6172" i="30"/>
  <c r="D6171" i="30"/>
  <c r="D6170" i="30"/>
  <c r="D6169" i="30"/>
  <c r="D6168" i="30"/>
  <c r="D6167" i="30"/>
  <c r="D6166" i="30"/>
  <c r="D6165" i="30"/>
  <c r="D6164" i="30"/>
  <c r="D6163" i="30"/>
  <c r="D6162" i="30"/>
  <c r="D6161" i="30"/>
  <c r="D6160" i="30"/>
  <c r="D6159" i="30"/>
  <c r="D6158" i="30"/>
  <c r="D6157" i="30"/>
  <c r="D6156" i="30"/>
  <c r="D6155" i="30"/>
  <c r="D6154" i="30"/>
  <c r="D6153" i="30"/>
  <c r="D6152" i="30"/>
  <c r="D6151" i="30"/>
  <c r="D6150" i="30"/>
  <c r="D6149" i="30"/>
  <c r="D6148" i="30"/>
  <c r="D6147" i="30"/>
  <c r="D6146" i="30"/>
  <c r="D6145" i="30"/>
  <c r="D6144" i="30"/>
  <c r="D6143" i="30"/>
  <c r="D6142" i="30"/>
  <c r="D6141" i="30"/>
  <c r="D6140" i="30"/>
  <c r="D6139" i="30"/>
  <c r="D6138" i="30"/>
  <c r="D6137" i="30"/>
  <c r="D6136" i="30"/>
  <c r="D6135" i="30"/>
  <c r="D6134" i="30"/>
  <c r="D6133" i="30"/>
  <c r="D6132" i="30"/>
  <c r="D6131" i="30"/>
  <c r="D6130" i="30"/>
  <c r="D6129" i="30"/>
  <c r="D6128" i="30"/>
  <c r="D6127" i="30"/>
  <c r="D6126" i="30"/>
  <c r="D6125" i="30"/>
  <c r="D6124" i="30"/>
  <c r="D6123" i="30"/>
  <c r="D6122" i="30"/>
  <c r="D6121" i="30"/>
  <c r="D6120" i="30"/>
  <c r="D6119" i="30"/>
  <c r="D6118" i="30"/>
  <c r="D6117" i="30"/>
  <c r="D6116" i="30"/>
  <c r="D6115" i="30"/>
  <c r="D6114" i="30"/>
  <c r="D6113" i="30"/>
  <c r="D6112" i="30"/>
  <c r="D6111" i="30"/>
  <c r="D6110" i="30"/>
  <c r="D6109" i="30"/>
  <c r="D6108" i="30"/>
  <c r="D6107" i="30"/>
  <c r="D6106" i="30"/>
  <c r="D6105" i="30"/>
  <c r="D6104" i="30"/>
  <c r="D6103" i="30"/>
  <c r="D6102" i="30"/>
  <c r="D6101" i="30"/>
  <c r="D6100" i="30"/>
  <c r="D6099" i="30"/>
  <c r="D6098" i="30"/>
  <c r="D6097" i="30"/>
  <c r="D6096" i="30"/>
  <c r="D6095" i="30"/>
  <c r="D6094" i="30"/>
  <c r="D6093" i="30"/>
  <c r="D6092" i="30"/>
  <c r="D6091" i="30"/>
  <c r="D6090" i="30"/>
  <c r="D6089" i="30"/>
  <c r="D6088" i="30"/>
  <c r="D6087" i="30"/>
  <c r="D6086" i="30"/>
  <c r="D6085" i="30"/>
  <c r="D6084" i="30"/>
  <c r="D6083" i="30"/>
  <c r="D6082" i="30"/>
  <c r="D6081" i="30"/>
  <c r="D6080" i="30"/>
  <c r="D6079" i="30"/>
  <c r="D6078" i="30"/>
  <c r="D6077" i="30"/>
  <c r="D6076" i="30"/>
  <c r="D6075" i="30"/>
  <c r="D6074" i="30"/>
  <c r="D6073" i="30"/>
  <c r="D6072" i="30"/>
  <c r="D6071" i="30"/>
  <c r="D6070" i="30"/>
  <c r="D6069" i="30"/>
  <c r="D6068" i="30"/>
  <c r="D6067" i="30"/>
  <c r="D6066" i="30"/>
  <c r="D6065" i="30"/>
  <c r="D6064" i="30"/>
  <c r="D6063" i="30"/>
  <c r="D6062" i="30"/>
  <c r="D6061" i="30"/>
  <c r="D6060" i="30"/>
  <c r="D6059" i="30"/>
  <c r="D6058" i="30"/>
  <c r="D6057" i="30"/>
  <c r="D6056" i="30"/>
  <c r="D6055" i="30"/>
  <c r="D6054" i="30"/>
  <c r="D6053" i="30"/>
  <c r="D6052" i="30"/>
  <c r="D6051" i="30"/>
  <c r="D6050" i="30"/>
  <c r="D6049" i="30"/>
  <c r="D6048" i="30"/>
  <c r="D6047" i="30"/>
  <c r="D6046" i="30"/>
  <c r="D6045" i="30"/>
  <c r="D6044" i="30"/>
  <c r="D6043" i="30"/>
  <c r="D6042" i="30"/>
  <c r="D6041" i="30"/>
  <c r="D6040" i="30"/>
  <c r="D6039" i="30"/>
  <c r="D6038" i="30"/>
  <c r="D6037" i="30"/>
  <c r="D6036" i="30"/>
  <c r="D6035" i="30"/>
  <c r="D6034" i="30"/>
  <c r="D6033" i="30"/>
  <c r="D6032" i="30"/>
  <c r="D6031" i="30"/>
  <c r="D6030" i="30"/>
  <c r="D6029" i="30"/>
  <c r="D6028" i="30"/>
  <c r="D6027" i="30"/>
  <c r="D6026" i="30"/>
  <c r="D6025" i="30"/>
  <c r="D6024" i="30"/>
  <c r="D6023" i="30"/>
  <c r="D6022" i="30"/>
  <c r="D6021" i="30"/>
  <c r="D6020" i="30"/>
  <c r="D6019" i="30"/>
  <c r="D6018" i="30"/>
  <c r="D6017" i="30"/>
  <c r="D6016" i="30"/>
  <c r="D6015" i="30"/>
  <c r="D6014" i="30"/>
  <c r="D6013" i="30"/>
  <c r="D6012" i="30"/>
  <c r="D6011" i="30"/>
  <c r="D6010" i="30"/>
  <c r="D6009" i="30"/>
  <c r="D6008" i="30"/>
  <c r="D6007" i="30"/>
  <c r="D6006" i="30"/>
  <c r="D6005" i="30"/>
  <c r="D6004" i="30"/>
  <c r="D6003" i="30"/>
  <c r="D6002" i="30"/>
  <c r="D6001" i="30"/>
  <c r="D6000" i="30"/>
  <c r="D5999" i="30"/>
  <c r="D5998" i="30"/>
  <c r="D5997" i="30"/>
  <c r="D5996" i="30"/>
  <c r="D5995" i="30"/>
  <c r="D5994" i="30"/>
  <c r="D5993" i="30"/>
  <c r="D5992" i="30"/>
  <c r="D5991" i="30"/>
  <c r="D5990" i="30"/>
  <c r="D5989" i="30"/>
  <c r="D5988" i="30"/>
  <c r="D5987" i="30"/>
  <c r="D5986" i="30"/>
  <c r="D5985" i="30"/>
  <c r="D5984" i="30"/>
  <c r="D5983" i="30"/>
  <c r="D5982" i="30"/>
  <c r="D5981" i="30"/>
  <c r="D5980" i="30"/>
  <c r="D5979" i="30"/>
  <c r="D5978" i="30"/>
  <c r="D5977" i="30"/>
  <c r="D5976" i="30"/>
  <c r="D5975" i="30"/>
  <c r="D5974" i="30"/>
  <c r="D5973" i="30"/>
  <c r="D5972" i="30"/>
  <c r="D5971" i="30"/>
  <c r="D5970" i="30"/>
  <c r="D5969" i="30"/>
  <c r="D5968" i="30"/>
  <c r="D5967" i="30"/>
  <c r="D5966" i="30"/>
  <c r="D5965" i="30"/>
  <c r="D5964" i="30"/>
  <c r="D5963" i="30"/>
  <c r="D5962" i="30"/>
  <c r="D5961" i="30"/>
  <c r="D5960" i="30"/>
  <c r="D5959" i="30"/>
  <c r="D5958" i="30"/>
  <c r="D5957" i="30"/>
  <c r="D5956" i="30"/>
  <c r="D5955" i="30"/>
  <c r="D5954" i="30"/>
  <c r="D5953" i="30"/>
  <c r="D5952" i="30"/>
  <c r="D5951" i="30"/>
  <c r="D5950" i="30"/>
  <c r="D5949" i="30"/>
  <c r="D5948" i="30"/>
  <c r="D5947" i="30"/>
  <c r="D5946" i="30"/>
  <c r="D5945" i="30"/>
  <c r="D5944" i="30"/>
  <c r="D5943" i="30"/>
  <c r="D5942" i="30"/>
  <c r="D5941" i="30"/>
  <c r="D5940" i="30"/>
  <c r="D5939" i="30"/>
  <c r="D5938" i="30"/>
  <c r="D5937" i="30"/>
  <c r="D5936" i="30"/>
  <c r="D5935" i="30"/>
  <c r="D5934" i="30"/>
  <c r="D5933" i="30"/>
  <c r="D5932" i="30"/>
  <c r="D5931" i="30"/>
  <c r="D5930" i="30"/>
  <c r="D5929" i="30"/>
  <c r="D5928" i="30"/>
  <c r="D5927" i="30"/>
  <c r="D5926" i="30"/>
  <c r="D5925" i="30"/>
  <c r="D5924" i="30"/>
  <c r="D5923" i="30"/>
  <c r="D5922" i="30"/>
  <c r="D5921" i="30"/>
  <c r="D5920" i="30"/>
  <c r="D5919" i="30"/>
  <c r="D5918" i="30"/>
  <c r="D5917" i="30"/>
  <c r="D5916" i="30"/>
  <c r="D5915" i="30"/>
  <c r="D5914" i="30"/>
  <c r="D5913" i="30"/>
  <c r="D5912" i="30"/>
  <c r="D5911" i="30"/>
  <c r="D5910" i="30"/>
  <c r="D5909" i="30"/>
  <c r="D5908" i="30"/>
  <c r="D5907" i="30"/>
  <c r="D5906" i="30"/>
  <c r="D5905" i="30"/>
  <c r="D5904" i="30"/>
  <c r="D5903" i="30"/>
  <c r="D5902" i="30"/>
  <c r="D5901" i="30"/>
  <c r="D5900" i="30"/>
  <c r="D5899" i="30"/>
  <c r="D5898" i="30"/>
  <c r="D5897" i="30"/>
  <c r="D5896" i="30"/>
  <c r="D5895" i="30"/>
  <c r="D5894" i="30"/>
  <c r="D5893" i="30"/>
  <c r="D5892" i="30"/>
  <c r="D5891" i="30"/>
  <c r="D5890" i="30"/>
  <c r="D5889" i="30"/>
  <c r="D5888" i="30"/>
  <c r="D5887" i="30"/>
  <c r="D5886" i="30"/>
  <c r="D5885" i="30"/>
  <c r="D5884" i="30"/>
  <c r="D5883" i="30"/>
  <c r="D5882" i="30"/>
  <c r="D5881" i="30"/>
  <c r="D5880" i="30"/>
  <c r="D5879" i="30"/>
  <c r="D5878" i="30"/>
  <c r="D5877" i="30"/>
  <c r="D5876" i="30"/>
  <c r="D5875" i="30"/>
  <c r="D5874" i="30"/>
  <c r="D5873" i="30"/>
  <c r="D5872" i="30"/>
  <c r="D5871" i="30"/>
  <c r="D5870" i="30"/>
  <c r="D5869" i="30"/>
  <c r="D5868" i="30"/>
  <c r="D5867" i="30"/>
  <c r="D5866" i="30"/>
  <c r="D5865" i="30"/>
  <c r="D5864" i="30"/>
  <c r="D5863" i="30"/>
  <c r="D5862" i="30"/>
  <c r="D5861" i="30"/>
  <c r="D5860" i="30"/>
  <c r="D5859" i="30"/>
  <c r="D5858" i="30"/>
  <c r="D5857" i="30"/>
  <c r="D5856" i="30"/>
  <c r="D5855" i="30"/>
  <c r="D5854" i="30"/>
  <c r="D5853" i="30"/>
  <c r="D5852" i="30"/>
  <c r="D5851" i="30"/>
  <c r="D5850" i="30"/>
  <c r="D5849" i="30"/>
  <c r="D5848" i="30"/>
  <c r="D5847" i="30"/>
  <c r="D5846" i="30"/>
  <c r="D5845" i="30"/>
  <c r="D5844" i="30"/>
  <c r="D5843" i="30"/>
  <c r="D5842" i="30"/>
  <c r="D5841" i="30"/>
  <c r="D5840" i="30"/>
  <c r="D5839" i="30"/>
  <c r="D5838" i="30"/>
  <c r="D5837" i="30"/>
  <c r="D5836" i="30"/>
  <c r="D5835" i="30"/>
  <c r="D5834" i="30"/>
  <c r="D5833" i="30"/>
  <c r="D5832" i="30"/>
  <c r="D5831" i="30"/>
  <c r="D5830" i="30"/>
  <c r="D5829" i="30"/>
  <c r="D5828" i="30"/>
  <c r="D5827" i="30"/>
  <c r="D5826" i="30"/>
  <c r="D5825" i="30"/>
  <c r="D5824" i="30"/>
  <c r="D5823" i="30"/>
  <c r="D5822" i="30"/>
  <c r="D5821" i="30"/>
  <c r="D5820" i="30"/>
  <c r="D5819" i="30"/>
  <c r="D5818" i="30"/>
  <c r="D5817" i="30"/>
  <c r="D5816" i="30"/>
  <c r="D5815" i="30"/>
  <c r="D5814" i="30"/>
  <c r="D5813" i="30"/>
  <c r="D5812" i="30"/>
  <c r="D5811" i="30"/>
  <c r="D5810" i="30"/>
  <c r="D5809" i="30"/>
  <c r="D5808" i="30"/>
  <c r="D5807" i="30"/>
  <c r="D5806" i="30"/>
  <c r="D5805" i="30"/>
  <c r="D5804" i="30"/>
  <c r="D5803" i="30"/>
  <c r="D5802" i="30"/>
  <c r="D5801" i="30"/>
  <c r="D5800" i="30"/>
  <c r="D5799" i="30"/>
  <c r="D5798" i="30"/>
  <c r="D5797" i="30"/>
  <c r="D5796" i="30"/>
  <c r="D5795" i="30"/>
  <c r="D5794" i="30"/>
  <c r="D5793" i="30"/>
  <c r="D5792" i="30"/>
  <c r="D5791" i="30"/>
  <c r="D5790" i="30"/>
  <c r="D5789" i="30"/>
  <c r="D5788" i="30"/>
  <c r="D5787" i="30"/>
  <c r="D5786" i="30"/>
  <c r="D5785" i="30"/>
  <c r="D5784" i="30"/>
  <c r="D5783" i="30"/>
  <c r="D5782" i="30"/>
  <c r="D5781" i="30"/>
  <c r="D5780" i="30"/>
  <c r="D5779" i="30"/>
  <c r="D5778" i="30"/>
  <c r="D5777" i="30"/>
  <c r="D5776" i="30"/>
  <c r="D5775" i="30"/>
  <c r="D5774" i="30"/>
  <c r="D5773" i="30"/>
  <c r="D5772" i="30"/>
  <c r="D5771" i="30"/>
  <c r="D5770" i="30"/>
  <c r="D5769" i="30"/>
  <c r="D5768" i="30"/>
  <c r="D5767" i="30"/>
  <c r="D5766" i="30"/>
  <c r="D5765" i="30"/>
  <c r="D5764" i="30"/>
  <c r="D5763" i="30"/>
  <c r="D5762" i="30"/>
  <c r="D5761" i="30"/>
  <c r="D5760" i="30"/>
  <c r="D5759" i="30"/>
  <c r="D5758" i="30"/>
  <c r="D5757" i="30"/>
  <c r="D5756" i="30"/>
  <c r="D5755" i="30"/>
  <c r="D5754" i="30"/>
  <c r="D5753" i="30"/>
  <c r="D5752" i="30"/>
  <c r="D5751" i="30"/>
  <c r="D5750" i="30"/>
  <c r="D5749" i="30"/>
  <c r="D5748" i="30"/>
  <c r="D5747" i="30"/>
  <c r="D5746" i="30"/>
  <c r="D5745" i="30"/>
  <c r="D5744" i="30"/>
  <c r="D5743" i="30"/>
  <c r="D5742" i="30"/>
  <c r="D5741" i="30"/>
  <c r="D5740" i="30"/>
  <c r="D5739" i="30"/>
  <c r="D5738" i="30"/>
  <c r="D5737" i="30"/>
  <c r="D5736" i="30"/>
  <c r="D5735" i="30"/>
  <c r="D5734" i="30"/>
  <c r="D5733" i="30"/>
  <c r="D5732" i="30"/>
  <c r="D5731" i="30"/>
  <c r="D5730" i="30"/>
  <c r="D5729" i="30"/>
  <c r="D5728" i="30"/>
  <c r="D5727" i="30"/>
  <c r="D5726" i="30"/>
  <c r="D5725" i="30"/>
  <c r="D5724" i="30"/>
  <c r="D5723" i="30"/>
  <c r="D5722" i="30"/>
  <c r="D5721" i="30"/>
  <c r="D5720" i="30"/>
  <c r="D5719" i="30"/>
  <c r="D5718" i="30"/>
  <c r="D5717" i="30"/>
  <c r="D5716" i="30"/>
  <c r="D5715" i="30"/>
  <c r="D5714" i="30"/>
  <c r="D5713" i="30"/>
  <c r="D5712" i="30"/>
  <c r="D5711" i="30"/>
  <c r="D5710" i="30"/>
  <c r="D5709" i="30"/>
  <c r="D5708" i="30"/>
  <c r="D5707" i="30"/>
  <c r="D5706" i="30"/>
  <c r="D5705" i="30"/>
  <c r="D5704" i="30"/>
  <c r="D5703" i="30"/>
  <c r="D5702" i="30"/>
  <c r="D5701" i="30"/>
  <c r="D5700" i="30"/>
  <c r="D5699" i="30"/>
  <c r="D5698" i="30"/>
  <c r="D5697" i="30"/>
  <c r="D5696" i="30"/>
  <c r="D5695" i="30"/>
  <c r="D5694" i="30"/>
  <c r="D5693" i="30"/>
  <c r="D5692" i="30"/>
  <c r="D5691" i="30"/>
  <c r="D5690" i="30"/>
  <c r="D5689" i="30"/>
  <c r="D5688" i="30"/>
  <c r="D5687" i="30"/>
  <c r="D5686" i="30"/>
  <c r="D5685" i="30"/>
  <c r="D5684" i="30"/>
  <c r="D5683" i="30"/>
  <c r="D5682" i="30"/>
  <c r="D5681" i="30"/>
  <c r="D5680" i="30"/>
  <c r="D5679" i="30"/>
  <c r="D5678" i="30"/>
  <c r="D5677" i="30"/>
  <c r="D5676" i="30"/>
  <c r="D5675" i="30"/>
  <c r="D5674" i="30"/>
  <c r="D5673" i="30"/>
  <c r="D5672" i="30"/>
  <c r="D5671" i="30"/>
  <c r="D5670" i="30"/>
  <c r="D5669" i="30"/>
  <c r="D5668" i="30"/>
  <c r="D5667" i="30"/>
  <c r="D5666" i="30"/>
  <c r="D5665" i="30"/>
  <c r="D5664" i="30"/>
  <c r="D5663" i="30"/>
  <c r="D5662" i="30"/>
  <c r="D5661" i="30"/>
  <c r="D5660" i="30"/>
  <c r="D5659" i="30"/>
  <c r="D5658" i="30"/>
  <c r="D5657" i="30"/>
  <c r="D5656" i="30"/>
  <c r="D5655" i="30"/>
  <c r="D5654" i="30"/>
  <c r="D5653" i="30"/>
  <c r="D5652" i="30"/>
  <c r="D5651" i="30"/>
  <c r="D5650" i="30"/>
  <c r="D5649" i="30"/>
  <c r="D5648" i="30"/>
  <c r="D5647" i="30"/>
  <c r="D5646" i="30"/>
  <c r="D5645" i="30"/>
  <c r="D5644" i="30"/>
  <c r="D5643" i="30"/>
  <c r="D5642" i="30"/>
  <c r="D5641" i="30"/>
  <c r="D5640" i="30"/>
  <c r="D5639" i="30"/>
  <c r="D5638" i="30"/>
  <c r="D5637" i="30"/>
  <c r="D5636" i="30"/>
  <c r="D5635" i="30"/>
  <c r="D5634" i="30"/>
  <c r="D5633" i="30"/>
  <c r="D5632" i="30"/>
  <c r="D5631" i="30"/>
  <c r="D5630" i="30"/>
  <c r="D5629" i="30"/>
  <c r="D5628" i="30"/>
  <c r="D5627" i="30"/>
  <c r="D5626" i="30"/>
  <c r="D5625" i="30"/>
  <c r="D5624" i="30"/>
  <c r="D5623" i="30"/>
  <c r="D5622" i="30"/>
  <c r="D5621" i="30"/>
  <c r="D5620" i="30"/>
  <c r="D5619" i="30"/>
  <c r="D5618" i="30"/>
  <c r="D5617" i="30"/>
  <c r="D5616" i="30"/>
  <c r="D5615" i="30"/>
  <c r="D5614" i="30"/>
  <c r="D5613" i="30"/>
  <c r="D5612" i="30"/>
  <c r="D5611" i="30"/>
  <c r="D5610" i="30"/>
  <c r="D5609" i="30"/>
  <c r="D5608" i="30"/>
  <c r="D5607" i="30"/>
  <c r="D5606" i="30"/>
  <c r="D5605" i="30"/>
  <c r="D5604" i="30"/>
  <c r="D5603" i="30"/>
  <c r="D5602" i="30"/>
  <c r="D5601" i="30"/>
  <c r="D5600" i="30"/>
  <c r="D5599" i="30"/>
  <c r="D5598" i="30"/>
  <c r="D5597" i="30"/>
  <c r="D5596" i="30"/>
  <c r="D5595" i="30"/>
  <c r="D5594" i="30"/>
  <c r="D5593" i="30"/>
  <c r="D5592" i="30"/>
  <c r="D5591" i="30"/>
  <c r="D5590" i="30"/>
  <c r="D5589" i="30"/>
  <c r="D5588" i="30"/>
  <c r="D5587" i="30"/>
  <c r="D5586" i="30"/>
  <c r="D5585" i="30"/>
  <c r="D5584" i="30"/>
  <c r="D5583" i="30"/>
  <c r="D5582" i="30"/>
  <c r="D5581" i="30"/>
  <c r="D5580" i="30"/>
  <c r="D5579" i="30"/>
  <c r="D5578" i="30"/>
  <c r="D5577" i="30"/>
  <c r="D5576" i="30"/>
  <c r="D5575" i="30"/>
  <c r="D5574" i="30"/>
  <c r="D5573" i="30"/>
  <c r="D5572" i="30"/>
  <c r="D5571" i="30"/>
  <c r="D5570" i="30"/>
  <c r="D5569" i="30"/>
  <c r="D5568" i="30"/>
  <c r="D5567" i="30"/>
  <c r="D5566" i="30"/>
  <c r="D5565" i="30"/>
  <c r="D5564" i="30"/>
  <c r="D5563" i="30"/>
  <c r="D5562" i="30"/>
  <c r="D5561" i="30"/>
  <c r="D5560" i="30"/>
  <c r="D5559" i="30"/>
  <c r="D5558" i="30"/>
  <c r="D5557" i="30"/>
  <c r="D5556" i="30"/>
  <c r="D5555" i="30"/>
  <c r="D5554" i="30"/>
  <c r="D5553" i="30"/>
  <c r="D5552" i="30"/>
  <c r="D5551" i="30"/>
  <c r="D5550" i="30"/>
  <c r="D5549" i="30"/>
  <c r="D5548" i="30"/>
  <c r="D5547" i="30"/>
  <c r="D5546" i="30"/>
  <c r="D5545" i="30"/>
  <c r="D5544" i="30"/>
  <c r="D5543" i="30"/>
  <c r="D5542" i="30"/>
  <c r="D5541" i="30"/>
  <c r="D5540" i="30"/>
  <c r="D5539" i="30"/>
  <c r="D5538" i="30"/>
  <c r="D5537" i="30"/>
  <c r="D5536" i="30"/>
  <c r="D5535" i="30"/>
  <c r="D5534" i="30"/>
  <c r="D5533" i="30"/>
  <c r="D5532" i="30"/>
  <c r="D5531" i="30"/>
  <c r="D5530" i="30"/>
  <c r="D5529" i="30"/>
  <c r="D5528" i="30"/>
  <c r="D5527" i="30"/>
  <c r="D5526" i="30"/>
  <c r="D5525" i="30"/>
  <c r="D5524" i="30"/>
  <c r="D5523" i="30"/>
  <c r="D5522" i="30"/>
  <c r="D5521" i="30"/>
  <c r="D5520" i="30"/>
  <c r="D5519" i="30"/>
  <c r="D5518" i="30"/>
  <c r="D5517" i="30"/>
  <c r="D5516" i="30"/>
  <c r="D5515" i="30"/>
  <c r="D5514" i="30"/>
  <c r="D5513" i="30"/>
  <c r="D5512" i="30"/>
  <c r="D5511" i="30"/>
  <c r="D5510" i="30"/>
  <c r="D5509" i="30"/>
  <c r="D5508" i="30"/>
  <c r="D5507" i="30"/>
  <c r="D5506" i="30"/>
  <c r="D5505" i="30"/>
  <c r="D5504" i="30"/>
  <c r="D5503" i="30"/>
  <c r="D5502" i="30"/>
  <c r="D5501" i="30"/>
  <c r="D5500" i="30"/>
  <c r="D5499" i="30"/>
  <c r="D5498" i="30"/>
  <c r="D5497" i="30"/>
  <c r="D5496" i="30"/>
  <c r="D5495" i="30"/>
  <c r="D5494" i="30"/>
  <c r="D5493" i="30"/>
  <c r="D5492" i="30"/>
  <c r="D5491" i="30"/>
  <c r="D5490" i="30"/>
  <c r="D5489" i="30"/>
  <c r="D5488" i="30"/>
  <c r="D5487" i="30"/>
  <c r="D5486" i="30"/>
  <c r="D5485" i="30"/>
  <c r="D5484" i="30"/>
  <c r="D5483" i="30"/>
  <c r="D5482" i="30"/>
  <c r="D5481" i="30"/>
  <c r="D5480" i="30"/>
  <c r="D5479" i="30"/>
  <c r="D5478" i="30"/>
  <c r="D5477" i="30"/>
  <c r="D5476" i="30"/>
  <c r="D5475" i="30"/>
  <c r="D5474" i="30"/>
  <c r="D5473" i="30"/>
  <c r="D5472" i="30"/>
  <c r="D5471" i="30"/>
  <c r="D5470" i="30"/>
  <c r="D5469" i="30"/>
  <c r="D5468" i="30"/>
  <c r="D5467" i="30"/>
  <c r="D5466" i="30"/>
  <c r="D5465" i="30"/>
  <c r="D5464" i="30"/>
  <c r="D5463" i="30"/>
  <c r="D5462" i="30"/>
  <c r="D5461" i="30"/>
  <c r="D5460" i="30"/>
  <c r="D5459" i="30"/>
  <c r="D5458" i="30"/>
  <c r="D5457" i="30"/>
  <c r="D5456" i="30"/>
  <c r="D5455" i="30"/>
  <c r="D5454" i="30"/>
  <c r="D5453" i="30"/>
  <c r="D5452" i="30"/>
  <c r="D5451" i="30"/>
  <c r="D5450" i="30"/>
  <c r="D5449" i="30"/>
  <c r="D5448" i="30"/>
  <c r="D5447" i="30"/>
  <c r="D5446" i="30"/>
  <c r="D5445" i="30"/>
  <c r="D5444" i="30"/>
  <c r="D5443" i="30"/>
  <c r="D5442" i="30"/>
  <c r="D5441" i="30"/>
  <c r="D5440" i="30"/>
  <c r="D5439" i="30"/>
  <c r="D5438" i="30"/>
  <c r="D5437" i="30"/>
  <c r="D5436" i="30"/>
  <c r="D5435" i="30"/>
  <c r="D5434" i="30"/>
  <c r="D5433" i="30"/>
  <c r="D5432" i="30"/>
  <c r="D5431" i="30"/>
  <c r="D5430" i="30"/>
  <c r="D5429" i="30"/>
  <c r="D5428" i="30"/>
  <c r="D5427" i="30"/>
  <c r="D5426" i="30"/>
  <c r="D5425" i="30"/>
  <c r="D5424" i="30"/>
  <c r="D5423" i="30"/>
  <c r="D5422" i="30"/>
  <c r="D5421" i="30"/>
  <c r="D5420" i="30"/>
  <c r="D5419" i="30"/>
  <c r="D5418" i="30"/>
  <c r="D5417" i="30"/>
  <c r="D5416" i="30"/>
  <c r="D5415" i="30"/>
  <c r="D5414" i="30"/>
  <c r="D5413" i="30"/>
  <c r="D5412" i="30"/>
  <c r="D5411" i="30"/>
  <c r="D5410" i="30"/>
  <c r="D5409" i="30"/>
  <c r="D5408" i="30"/>
  <c r="D5407" i="30"/>
  <c r="D5406" i="30"/>
  <c r="D5405" i="30"/>
  <c r="D5404" i="30"/>
  <c r="D5403" i="30"/>
  <c r="D5402" i="30"/>
  <c r="D5401" i="30"/>
  <c r="D5400" i="30"/>
  <c r="D5399" i="30"/>
  <c r="D5398" i="30"/>
  <c r="D5397" i="30"/>
  <c r="D5396" i="30"/>
  <c r="D5395" i="30"/>
  <c r="D5394" i="30"/>
  <c r="D5393" i="30"/>
  <c r="D5392" i="30"/>
  <c r="D5391" i="30"/>
  <c r="D5390" i="30"/>
  <c r="D5389" i="30"/>
  <c r="D5388" i="30"/>
  <c r="D5387" i="30"/>
  <c r="D5386" i="30"/>
  <c r="D5385" i="30"/>
  <c r="D5384" i="30"/>
  <c r="D5383" i="30"/>
  <c r="D5382" i="30"/>
  <c r="D5381" i="30"/>
  <c r="D5380" i="30"/>
  <c r="D5379" i="30"/>
  <c r="D5378" i="30"/>
  <c r="D5377" i="30"/>
  <c r="D5376" i="30"/>
  <c r="D5375" i="30"/>
  <c r="D5374" i="30"/>
  <c r="D5373" i="30"/>
  <c r="D5372" i="30"/>
  <c r="D5371" i="30"/>
  <c r="D5370" i="30"/>
  <c r="D5369" i="30"/>
  <c r="D5368" i="30"/>
  <c r="D5367" i="30"/>
  <c r="D5366" i="30"/>
  <c r="D5365" i="30"/>
  <c r="D5364" i="30"/>
  <c r="D5363" i="30"/>
  <c r="D5362" i="30"/>
  <c r="D5361" i="30"/>
  <c r="D5360" i="30"/>
  <c r="D5359" i="30"/>
  <c r="D5358" i="30"/>
  <c r="D5357" i="30"/>
  <c r="D5356" i="30"/>
  <c r="D5355" i="30"/>
  <c r="D5354" i="30"/>
  <c r="D5353" i="30"/>
  <c r="D5352" i="30"/>
  <c r="D5351" i="30"/>
  <c r="D5350" i="30"/>
  <c r="D5349" i="30"/>
  <c r="D5348" i="30"/>
  <c r="D5347" i="30"/>
  <c r="D5346" i="30"/>
  <c r="D5345" i="30"/>
  <c r="D5344" i="30"/>
  <c r="D5343" i="30"/>
  <c r="D5342" i="30"/>
  <c r="D5341" i="30"/>
  <c r="D5340" i="30"/>
  <c r="D5339" i="30"/>
  <c r="D5338" i="30"/>
  <c r="D5337" i="30"/>
  <c r="D5336" i="30"/>
  <c r="D5335" i="30"/>
  <c r="D5334" i="30"/>
  <c r="D5333" i="30"/>
  <c r="D5332" i="30"/>
  <c r="D5331" i="30"/>
  <c r="D5330" i="30"/>
  <c r="D5329" i="30"/>
  <c r="D5328" i="30"/>
  <c r="D5327" i="30"/>
  <c r="D5326" i="30"/>
  <c r="D5325" i="30"/>
  <c r="D5324" i="30"/>
  <c r="D5323" i="30"/>
  <c r="D5322" i="30"/>
  <c r="D5321" i="30"/>
  <c r="D5320" i="30"/>
  <c r="D5319" i="30"/>
  <c r="D5318" i="30"/>
  <c r="D5317" i="30"/>
  <c r="D5316" i="30"/>
  <c r="D5315" i="30"/>
  <c r="D5314" i="30"/>
  <c r="D5313" i="30"/>
  <c r="D5312" i="30"/>
  <c r="D5311" i="30"/>
  <c r="D5310" i="30"/>
  <c r="D5309" i="30"/>
  <c r="D5308" i="30"/>
  <c r="D5307" i="30"/>
  <c r="D5306" i="30"/>
  <c r="D5305" i="30"/>
  <c r="D5304" i="30"/>
  <c r="D5303" i="30"/>
  <c r="D5302" i="30"/>
  <c r="D5301" i="30"/>
  <c r="D5300" i="30"/>
  <c r="D5299" i="30"/>
  <c r="D5298" i="30"/>
  <c r="D5297" i="30"/>
  <c r="D5296" i="30"/>
  <c r="D5295" i="30"/>
  <c r="D5294" i="30"/>
  <c r="D5293" i="30"/>
  <c r="D5292" i="30"/>
  <c r="D5291" i="30"/>
  <c r="D5290" i="30"/>
  <c r="D5289" i="30"/>
  <c r="D5288" i="30"/>
  <c r="D5287" i="30"/>
  <c r="D5286" i="30"/>
  <c r="D5285" i="30"/>
  <c r="D5284" i="30"/>
  <c r="D5283" i="30"/>
  <c r="D5282" i="30"/>
  <c r="D5281" i="30"/>
  <c r="D5280" i="30"/>
  <c r="D5279" i="30"/>
  <c r="D5278" i="30"/>
  <c r="D5277" i="30"/>
  <c r="D5276" i="30"/>
  <c r="D5275" i="30"/>
  <c r="D5274" i="30"/>
  <c r="D5273" i="30"/>
  <c r="D5272" i="30"/>
  <c r="D5271" i="30"/>
  <c r="D5270" i="30"/>
  <c r="D5269" i="30"/>
  <c r="D5268" i="30"/>
  <c r="D5267" i="30"/>
  <c r="D5266" i="30"/>
  <c r="D5265" i="30"/>
  <c r="D5264" i="30"/>
  <c r="D5263" i="30"/>
  <c r="D5262" i="30"/>
  <c r="D5261" i="30"/>
  <c r="D5260" i="30"/>
  <c r="D5259" i="30"/>
  <c r="D5258" i="30"/>
  <c r="D5257" i="30"/>
  <c r="D5256" i="30"/>
  <c r="D5255" i="30"/>
  <c r="D5254" i="30"/>
  <c r="D5253" i="30"/>
  <c r="D5252" i="30"/>
  <c r="D5251" i="30"/>
  <c r="D5250" i="30"/>
  <c r="D5249" i="30"/>
  <c r="D5248" i="30"/>
  <c r="D5247" i="30"/>
  <c r="D5246" i="30"/>
  <c r="D5245" i="30"/>
  <c r="D5244" i="30"/>
  <c r="D5243" i="30"/>
  <c r="D5242" i="30"/>
  <c r="D5241" i="30"/>
  <c r="D5240" i="30"/>
  <c r="D5239" i="30"/>
  <c r="D5238" i="30"/>
  <c r="D5237" i="30"/>
  <c r="D5236" i="30"/>
  <c r="D5235" i="30"/>
  <c r="D5234" i="30"/>
  <c r="D5233" i="30"/>
  <c r="D5232" i="30"/>
  <c r="D5231" i="30"/>
  <c r="D5230" i="30"/>
  <c r="D5229" i="30"/>
  <c r="D5228" i="30"/>
  <c r="D5227" i="30"/>
  <c r="D5226" i="30"/>
  <c r="D5225" i="30"/>
  <c r="D5224" i="30"/>
  <c r="D5223" i="30"/>
  <c r="D5222" i="30"/>
  <c r="D5221" i="30"/>
  <c r="D5220" i="30"/>
  <c r="D5219" i="30"/>
  <c r="D5218" i="30"/>
  <c r="D5217" i="30"/>
  <c r="D5216" i="30"/>
  <c r="D5215" i="30"/>
  <c r="D5214" i="30"/>
  <c r="D5213" i="30"/>
  <c r="D5212" i="30"/>
  <c r="D5211" i="30"/>
  <c r="D5210" i="30"/>
  <c r="D5209" i="30"/>
  <c r="D5208" i="30"/>
  <c r="D5207" i="30"/>
  <c r="D5206" i="30"/>
  <c r="D5205" i="30"/>
  <c r="D5204" i="30"/>
  <c r="D5203" i="30"/>
  <c r="D5202" i="30"/>
  <c r="D5201" i="30"/>
  <c r="D5200" i="30"/>
  <c r="D5199" i="30"/>
  <c r="D5198" i="30"/>
  <c r="D5197" i="30"/>
  <c r="D5196" i="30"/>
  <c r="D5195" i="30"/>
  <c r="D5194" i="30"/>
  <c r="D5193" i="30"/>
  <c r="D5192" i="30"/>
  <c r="D5191" i="30"/>
  <c r="D5190" i="30"/>
  <c r="D5189" i="30"/>
  <c r="D5188" i="30"/>
  <c r="D5187" i="30"/>
  <c r="D5186" i="30"/>
  <c r="D5185" i="30"/>
  <c r="D5184" i="30"/>
  <c r="D5183" i="30"/>
  <c r="D5182" i="30"/>
  <c r="D5181" i="30"/>
  <c r="D5180" i="30"/>
  <c r="D5179" i="30"/>
  <c r="D5178" i="30"/>
  <c r="D5177" i="30"/>
  <c r="D5176" i="30"/>
  <c r="D5175" i="30"/>
  <c r="D5174" i="30"/>
  <c r="D5173" i="30"/>
  <c r="D5172" i="30"/>
  <c r="D5171" i="30"/>
  <c r="D5170" i="30"/>
  <c r="D5169" i="30"/>
  <c r="D5168" i="30"/>
  <c r="D5167" i="30"/>
  <c r="D5166" i="30"/>
  <c r="D5165" i="30"/>
  <c r="D5164" i="30"/>
  <c r="D5163" i="30"/>
  <c r="D5162" i="30"/>
  <c r="D5161" i="30"/>
  <c r="D5160" i="30"/>
  <c r="D5159" i="30"/>
  <c r="D5158" i="30"/>
  <c r="D5157" i="30"/>
  <c r="D5156" i="30"/>
  <c r="D5155" i="30"/>
  <c r="D5154" i="30"/>
  <c r="D5153" i="30"/>
  <c r="D5152" i="30"/>
  <c r="D5151" i="30"/>
  <c r="D5150" i="30"/>
  <c r="D5149" i="30"/>
  <c r="D5148" i="30"/>
  <c r="D5147" i="30"/>
  <c r="D5146" i="30"/>
  <c r="D5145" i="30"/>
  <c r="D5144" i="30"/>
  <c r="D5143" i="30"/>
  <c r="D5142" i="30"/>
  <c r="D5141" i="30"/>
  <c r="D5140" i="30"/>
  <c r="D5139" i="30"/>
  <c r="D5138" i="30"/>
  <c r="D5137" i="30"/>
  <c r="D5136" i="30"/>
  <c r="D5135" i="30"/>
  <c r="D5134" i="30"/>
  <c r="D5133" i="30"/>
  <c r="D5132" i="30"/>
  <c r="D5131" i="30"/>
  <c r="D5130" i="30"/>
  <c r="D5129" i="30"/>
  <c r="D5128" i="30"/>
  <c r="D5127" i="30"/>
  <c r="D5126" i="30"/>
  <c r="D5125" i="30"/>
  <c r="D5124" i="30"/>
  <c r="D5123" i="30"/>
  <c r="D5122" i="30"/>
  <c r="D5121" i="30"/>
  <c r="D5120" i="30"/>
  <c r="D5119" i="30"/>
  <c r="D5118" i="30"/>
  <c r="D5117" i="30"/>
  <c r="D5116" i="30"/>
  <c r="D5115" i="30"/>
  <c r="D5114" i="30"/>
  <c r="D5113" i="30"/>
  <c r="D5112" i="30"/>
  <c r="D5111" i="30"/>
  <c r="D5110" i="30"/>
  <c r="D5109" i="30"/>
  <c r="D5108" i="30"/>
  <c r="D5107" i="30"/>
  <c r="D5106" i="30"/>
  <c r="D5105" i="30"/>
  <c r="D5104" i="30"/>
  <c r="D5103" i="30"/>
  <c r="D5102" i="30"/>
  <c r="D5101" i="30"/>
  <c r="D5100" i="30"/>
  <c r="D5099" i="30"/>
  <c r="D5098" i="30"/>
  <c r="D5097" i="30"/>
  <c r="D5096" i="30"/>
  <c r="D5095" i="30"/>
  <c r="D5094" i="30"/>
  <c r="D5093" i="30"/>
  <c r="D5092" i="30"/>
  <c r="D5091" i="30"/>
  <c r="D5090" i="30"/>
  <c r="D5089" i="30"/>
  <c r="D5088" i="30"/>
  <c r="D5087" i="30"/>
  <c r="D5086" i="30"/>
  <c r="D5085" i="30"/>
  <c r="D5084" i="30"/>
  <c r="D5083" i="30"/>
  <c r="D5082" i="30"/>
  <c r="D5081" i="30"/>
  <c r="D5080" i="30"/>
  <c r="D5079" i="30"/>
  <c r="D5078" i="30"/>
  <c r="D5077" i="30"/>
  <c r="D5076" i="30"/>
  <c r="D5075" i="30"/>
  <c r="D5074" i="30"/>
  <c r="D5073" i="30"/>
  <c r="D5072" i="30"/>
  <c r="D5071" i="30"/>
  <c r="D5070" i="30"/>
  <c r="D5069" i="30"/>
  <c r="D5068" i="30"/>
  <c r="D5067" i="30"/>
  <c r="D5066" i="30"/>
  <c r="D5065" i="30"/>
  <c r="D5064" i="30"/>
  <c r="D5063" i="30"/>
  <c r="D5062" i="30"/>
  <c r="D5061" i="30"/>
  <c r="D5060" i="30"/>
  <c r="D5059" i="30"/>
  <c r="D5058" i="30"/>
  <c r="D5057" i="30"/>
  <c r="D5056" i="30"/>
  <c r="D5055" i="30"/>
  <c r="D5054" i="30"/>
  <c r="D5053" i="30"/>
  <c r="D5052" i="30"/>
  <c r="D5051" i="30"/>
  <c r="D5050" i="30"/>
  <c r="D5049" i="30"/>
  <c r="D5048" i="30"/>
  <c r="D5047" i="30"/>
  <c r="D5046" i="30"/>
  <c r="D5045" i="30"/>
  <c r="D5044" i="30"/>
  <c r="D5043" i="30"/>
  <c r="D5042" i="30"/>
  <c r="D5041" i="30"/>
  <c r="D5040" i="30"/>
  <c r="D5039" i="30"/>
  <c r="D5038" i="30"/>
  <c r="D5037" i="30"/>
  <c r="D5036" i="30"/>
  <c r="D5035" i="30"/>
  <c r="D5034" i="30"/>
  <c r="D5033" i="30"/>
  <c r="D5032" i="30"/>
  <c r="D5031" i="30"/>
  <c r="D5030" i="30"/>
  <c r="D5029" i="30"/>
  <c r="D5028" i="30"/>
  <c r="D5027" i="30"/>
  <c r="D5026" i="30"/>
  <c r="D5025" i="30"/>
  <c r="D5024" i="30"/>
  <c r="D5023" i="30"/>
  <c r="D5022" i="30"/>
  <c r="D5021" i="30"/>
  <c r="D5020" i="30"/>
  <c r="D5019" i="30"/>
  <c r="D5018" i="30"/>
  <c r="D5017" i="30"/>
  <c r="D5016" i="30"/>
  <c r="D5015" i="30"/>
  <c r="D5014" i="30"/>
  <c r="D5013" i="30"/>
  <c r="D5012" i="30"/>
  <c r="D5011" i="30"/>
  <c r="D5010" i="30"/>
  <c r="D5009" i="30"/>
  <c r="D5008" i="30"/>
  <c r="D5007" i="30"/>
  <c r="D5006" i="30"/>
  <c r="D5005" i="30"/>
  <c r="D5004" i="30"/>
  <c r="D5003" i="30"/>
  <c r="D5002" i="30"/>
  <c r="D5001" i="30"/>
  <c r="D5000" i="30"/>
  <c r="D4999" i="30"/>
  <c r="D4998" i="30"/>
  <c r="D4997" i="30"/>
  <c r="D4996" i="30"/>
  <c r="D4995" i="30"/>
  <c r="D4994" i="30"/>
  <c r="D4993" i="30"/>
  <c r="D4992" i="30"/>
  <c r="D4991" i="30"/>
  <c r="D4990" i="30"/>
  <c r="D4989" i="30"/>
  <c r="D4988" i="30"/>
  <c r="D4987" i="30"/>
  <c r="D4986" i="30"/>
  <c r="D4985" i="30"/>
  <c r="D4984" i="30"/>
  <c r="D4983" i="30"/>
  <c r="D4982" i="30"/>
  <c r="D4981" i="30"/>
  <c r="D4980" i="30"/>
  <c r="D4979" i="30"/>
  <c r="D4978" i="30"/>
  <c r="D4977" i="30"/>
  <c r="D4976" i="30"/>
  <c r="D4975" i="30"/>
  <c r="D4974" i="30"/>
  <c r="D4973" i="30"/>
  <c r="D4972" i="30"/>
  <c r="D4971" i="30"/>
  <c r="D4970" i="30"/>
  <c r="D4969" i="30"/>
  <c r="D4968" i="30"/>
  <c r="D4967" i="30"/>
  <c r="D4966" i="30"/>
  <c r="D4965" i="30"/>
  <c r="D4964" i="30"/>
  <c r="D4963" i="30"/>
  <c r="D4962" i="30"/>
  <c r="D4961" i="30"/>
  <c r="D4960" i="30"/>
  <c r="D4959" i="30"/>
  <c r="D4958" i="30"/>
  <c r="D4957" i="30"/>
  <c r="D4956" i="30"/>
  <c r="D4955" i="30"/>
  <c r="D4954" i="30"/>
  <c r="D4953" i="30"/>
  <c r="D4952" i="30"/>
  <c r="D4951" i="30"/>
  <c r="D4950" i="30"/>
  <c r="D4949" i="30"/>
  <c r="D4948" i="30"/>
  <c r="D4947" i="30"/>
  <c r="D4946" i="30"/>
  <c r="D4945" i="30"/>
  <c r="D4944" i="30"/>
  <c r="D4943" i="30"/>
  <c r="D4942" i="30"/>
  <c r="D4941" i="30"/>
  <c r="D4940" i="30"/>
  <c r="D4939" i="30"/>
  <c r="D4938" i="30"/>
  <c r="D4937" i="30"/>
  <c r="D4936" i="30"/>
  <c r="D4935" i="30"/>
  <c r="D4934" i="30"/>
  <c r="D4933" i="30"/>
  <c r="D4932" i="30"/>
  <c r="D4931" i="30"/>
  <c r="D4930" i="30"/>
  <c r="D4929" i="30"/>
  <c r="D4928" i="30"/>
  <c r="D4927" i="30"/>
  <c r="D4926" i="30"/>
  <c r="D4925" i="30"/>
  <c r="D4924" i="30"/>
  <c r="D4923" i="30"/>
  <c r="D4922" i="30"/>
  <c r="D4921" i="30"/>
  <c r="D4920" i="30"/>
  <c r="D4919" i="30"/>
  <c r="D4918" i="30"/>
  <c r="D4917" i="30"/>
  <c r="D4916" i="30"/>
  <c r="D4915" i="30"/>
  <c r="D4914" i="30"/>
  <c r="D4913" i="30"/>
  <c r="D4912" i="30"/>
  <c r="D4911" i="30"/>
  <c r="D4910" i="30"/>
  <c r="D4909" i="30"/>
  <c r="D4908" i="30"/>
  <c r="D4907" i="30"/>
  <c r="D4906" i="30"/>
  <c r="D4905" i="30"/>
  <c r="D4904" i="30"/>
  <c r="D4903" i="30"/>
  <c r="D4902" i="30"/>
  <c r="D4901" i="30"/>
  <c r="D4900" i="30"/>
  <c r="D4899" i="30"/>
  <c r="D4898" i="30"/>
  <c r="D4897" i="30"/>
  <c r="D4896" i="30"/>
  <c r="D4895" i="30"/>
  <c r="D4894" i="30"/>
  <c r="D4893" i="30"/>
  <c r="D4892" i="30"/>
  <c r="D4891" i="30"/>
  <c r="D4890" i="30"/>
  <c r="D4889" i="30"/>
  <c r="D4888" i="30"/>
  <c r="D4887" i="30"/>
  <c r="D4886" i="30"/>
  <c r="D4885" i="30"/>
  <c r="D4884" i="30"/>
  <c r="D4883" i="30"/>
  <c r="D4882" i="30"/>
  <c r="D4881" i="30"/>
  <c r="D4880" i="30"/>
  <c r="D4879" i="30"/>
  <c r="D4878" i="30"/>
  <c r="D4877" i="30"/>
  <c r="D4876" i="30"/>
  <c r="D4875" i="30"/>
  <c r="D4874" i="30"/>
  <c r="D4873" i="30"/>
  <c r="D4872" i="30"/>
  <c r="D4871" i="30"/>
  <c r="D4870" i="30"/>
  <c r="D4869" i="30"/>
  <c r="D4868" i="30"/>
  <c r="D4867" i="30"/>
  <c r="D4866" i="30"/>
  <c r="D4865" i="30"/>
  <c r="D4864" i="30"/>
  <c r="D4863" i="30"/>
  <c r="D4862" i="30"/>
  <c r="D4861" i="30"/>
  <c r="D4860" i="30"/>
  <c r="D4859" i="30"/>
  <c r="D4858" i="30"/>
  <c r="D4857" i="30"/>
  <c r="D4856" i="30"/>
  <c r="D4855" i="30"/>
  <c r="D4854" i="30"/>
  <c r="D4853" i="30"/>
  <c r="D4852" i="30"/>
  <c r="D4851" i="30"/>
  <c r="D4850" i="30"/>
  <c r="D4849" i="30"/>
  <c r="D4848" i="30"/>
  <c r="D4847" i="30"/>
  <c r="D4846" i="30"/>
  <c r="D4845" i="30"/>
  <c r="D4844" i="30"/>
  <c r="D4843" i="30"/>
  <c r="D4842" i="30"/>
  <c r="D4841" i="30"/>
  <c r="D4840" i="30"/>
  <c r="D4839" i="30"/>
  <c r="D4838" i="30"/>
  <c r="D4837" i="30"/>
  <c r="D4836" i="30"/>
  <c r="D4835" i="30"/>
  <c r="D4834" i="30"/>
  <c r="D4833" i="30"/>
  <c r="D4832" i="30"/>
  <c r="D4831" i="30"/>
  <c r="D4830" i="30"/>
  <c r="D4829" i="30"/>
  <c r="D4828" i="30"/>
  <c r="D4827" i="30"/>
  <c r="D4826" i="30"/>
  <c r="D4825" i="30"/>
  <c r="D4824" i="30"/>
  <c r="D4823" i="30"/>
  <c r="D4822" i="30"/>
  <c r="D4821" i="30"/>
  <c r="D4820" i="30"/>
  <c r="D4819" i="30"/>
  <c r="D4818" i="30"/>
  <c r="D4817" i="30"/>
  <c r="D4816" i="30"/>
  <c r="D4815" i="30"/>
  <c r="D4814" i="30"/>
  <c r="D4813" i="30"/>
  <c r="D4812" i="30"/>
  <c r="D4811" i="30"/>
  <c r="D4810" i="30"/>
  <c r="D4809" i="30"/>
  <c r="D4808" i="30"/>
  <c r="D4807" i="30"/>
  <c r="D4806" i="30"/>
  <c r="D4805" i="30"/>
  <c r="D4804" i="30"/>
  <c r="D4803" i="30"/>
  <c r="D4802" i="30"/>
  <c r="D4801" i="30"/>
  <c r="D4800" i="30"/>
  <c r="D4799" i="30"/>
  <c r="D4798" i="30"/>
  <c r="D4797" i="30"/>
  <c r="D4796" i="30"/>
  <c r="D4795" i="30"/>
  <c r="D4794" i="30"/>
  <c r="D4793" i="30"/>
  <c r="D4792" i="30"/>
  <c r="D4791" i="30"/>
  <c r="D4790" i="30"/>
  <c r="D4789" i="30"/>
  <c r="D4788" i="30"/>
  <c r="D4787" i="30"/>
  <c r="D4786" i="30"/>
  <c r="D4785" i="30"/>
  <c r="D4784" i="30"/>
  <c r="D4783" i="30"/>
  <c r="D4782" i="30"/>
  <c r="D4781" i="30"/>
  <c r="D4780" i="30"/>
  <c r="D4779" i="30"/>
  <c r="D4778" i="30"/>
  <c r="D4777" i="30"/>
  <c r="D4776" i="30"/>
  <c r="D4775" i="30"/>
  <c r="D4774" i="30"/>
  <c r="D4773" i="30"/>
  <c r="D4772" i="30"/>
  <c r="D4771" i="30"/>
  <c r="D4770" i="30"/>
  <c r="D4769" i="30"/>
  <c r="D4768" i="30"/>
  <c r="D4767" i="30"/>
  <c r="D4766" i="30"/>
  <c r="D4765" i="30"/>
  <c r="D4764" i="30"/>
  <c r="D4763" i="30"/>
  <c r="D4762" i="30"/>
  <c r="D4761" i="30"/>
  <c r="D4760" i="30"/>
  <c r="D4759" i="30"/>
  <c r="D4758" i="30"/>
  <c r="D4757" i="30"/>
  <c r="D4756" i="30"/>
  <c r="D4755" i="30"/>
  <c r="D4754" i="30"/>
  <c r="D4753" i="30"/>
  <c r="D4752" i="30"/>
  <c r="D4751" i="30"/>
  <c r="D4750" i="30"/>
  <c r="D4749" i="30"/>
  <c r="D4748" i="30"/>
  <c r="D4747" i="30"/>
  <c r="D4746" i="30"/>
  <c r="D4745" i="30"/>
  <c r="D4744" i="30"/>
  <c r="D4743" i="30"/>
  <c r="D4742" i="30"/>
  <c r="D4741" i="30"/>
  <c r="D4740" i="30"/>
  <c r="D4739" i="30"/>
  <c r="D4738" i="30"/>
  <c r="D4737" i="30"/>
  <c r="D4736" i="30"/>
  <c r="D4735" i="30"/>
  <c r="D4734" i="30"/>
  <c r="D4733" i="30"/>
  <c r="D4732" i="30"/>
  <c r="D4731" i="30"/>
  <c r="D4730" i="30"/>
  <c r="D4729" i="30"/>
  <c r="D4728" i="30"/>
  <c r="D4727" i="30"/>
  <c r="D4726" i="30"/>
  <c r="D4725" i="30"/>
  <c r="D4724" i="30"/>
  <c r="D4723" i="30"/>
  <c r="D4722" i="30"/>
  <c r="D4721" i="30"/>
  <c r="D4720" i="30"/>
  <c r="D4719" i="30"/>
  <c r="D4718" i="30"/>
  <c r="D4717" i="30"/>
  <c r="D4716" i="30"/>
  <c r="D4715" i="30"/>
  <c r="D4714" i="30"/>
  <c r="D4713" i="30"/>
  <c r="D4712" i="30"/>
  <c r="D4711" i="30"/>
  <c r="D4710" i="30"/>
  <c r="D4709" i="30"/>
  <c r="D4708" i="30"/>
  <c r="D4707" i="30"/>
  <c r="D4706" i="30"/>
  <c r="D4705" i="30"/>
  <c r="D4704" i="30"/>
  <c r="D4703" i="30"/>
  <c r="D4702" i="30"/>
  <c r="D4701" i="30"/>
  <c r="D4700" i="30"/>
  <c r="D4699" i="30"/>
  <c r="D4698" i="30"/>
  <c r="D4697" i="30"/>
  <c r="D4696" i="30"/>
  <c r="D4695" i="30"/>
  <c r="D4694" i="30"/>
  <c r="D4693" i="30"/>
  <c r="D4692" i="30"/>
  <c r="D4691" i="30"/>
  <c r="D4690" i="30"/>
  <c r="D4689" i="30"/>
  <c r="D4688" i="30"/>
  <c r="D4687" i="30"/>
  <c r="D4686" i="30"/>
  <c r="D4685" i="30"/>
  <c r="D4684" i="30"/>
  <c r="D4683" i="30"/>
  <c r="D4682" i="30"/>
  <c r="D4681" i="30"/>
  <c r="D4680" i="30"/>
  <c r="D4679" i="30"/>
  <c r="D4678" i="30"/>
  <c r="D4677" i="30"/>
  <c r="D4676" i="30"/>
  <c r="D4675" i="30"/>
  <c r="D4674" i="30"/>
  <c r="D4673" i="30"/>
  <c r="D4672" i="30"/>
  <c r="D4671" i="30"/>
  <c r="D4670" i="30"/>
  <c r="D4669" i="30"/>
  <c r="D4668" i="30"/>
  <c r="D4667" i="30"/>
  <c r="D4666" i="30"/>
  <c r="D4665" i="30"/>
  <c r="D4664" i="30"/>
  <c r="D4663" i="30"/>
  <c r="D4662" i="30"/>
  <c r="D4661" i="30"/>
  <c r="D4660" i="30"/>
  <c r="D4659" i="30"/>
  <c r="D4658" i="30"/>
  <c r="D4657" i="30"/>
  <c r="D4656" i="30"/>
  <c r="D4655" i="30"/>
  <c r="D4654" i="30"/>
  <c r="D4653" i="30"/>
  <c r="D4652" i="30"/>
  <c r="D4651" i="30"/>
  <c r="D4650" i="30"/>
  <c r="D4649" i="30"/>
  <c r="D4648" i="30"/>
  <c r="D4647" i="30"/>
  <c r="D4646" i="30"/>
  <c r="D4645" i="30"/>
  <c r="D4644" i="30"/>
  <c r="D4643" i="30"/>
  <c r="D4642" i="30"/>
  <c r="D4641" i="30"/>
  <c r="D4640" i="30"/>
  <c r="D4639" i="30"/>
  <c r="D4638" i="30"/>
  <c r="D4637" i="30"/>
  <c r="D4636" i="30"/>
  <c r="D4635" i="30"/>
  <c r="D4634" i="30"/>
  <c r="D4633" i="30"/>
  <c r="D4632" i="30"/>
  <c r="D4631" i="30"/>
  <c r="D4630" i="30"/>
  <c r="D4629" i="30"/>
  <c r="D4628" i="30"/>
  <c r="D4627" i="30"/>
  <c r="D4626" i="30"/>
  <c r="D4625" i="30"/>
  <c r="D4624" i="30"/>
  <c r="D4623" i="30"/>
  <c r="D4622" i="30"/>
  <c r="D4621" i="30"/>
  <c r="D4620" i="30"/>
  <c r="D4619" i="30"/>
  <c r="D4618" i="30"/>
  <c r="D4617" i="30"/>
  <c r="D4616" i="30"/>
  <c r="D4615" i="30"/>
  <c r="D4614" i="30"/>
  <c r="D4613" i="30"/>
  <c r="D4612" i="30"/>
  <c r="D4611" i="30"/>
  <c r="D4610" i="30"/>
  <c r="D4609" i="30"/>
  <c r="D4608" i="30"/>
  <c r="D4607" i="30"/>
  <c r="D4606" i="30"/>
  <c r="D4605" i="30"/>
  <c r="D4604" i="30"/>
  <c r="D4603" i="30"/>
  <c r="D4602" i="30"/>
  <c r="D4601" i="30"/>
  <c r="D4600" i="30"/>
  <c r="D4599" i="30"/>
  <c r="D4598" i="30"/>
  <c r="D4597" i="30"/>
  <c r="D4596" i="30"/>
  <c r="D4595" i="30"/>
  <c r="D4594" i="30"/>
  <c r="D4593" i="30"/>
  <c r="D4592" i="30"/>
  <c r="D4591" i="30"/>
  <c r="D4590" i="30"/>
  <c r="D4589" i="30"/>
  <c r="D4588" i="30"/>
  <c r="D4587" i="30"/>
  <c r="D4586" i="30"/>
  <c r="D4585" i="30"/>
  <c r="D4584" i="30"/>
  <c r="D4583" i="30"/>
  <c r="D4582" i="30"/>
  <c r="D4581" i="30"/>
  <c r="D4580" i="30"/>
  <c r="D4579" i="30"/>
  <c r="D4578" i="30"/>
  <c r="D4577" i="30"/>
  <c r="D4576" i="30"/>
  <c r="D4575" i="30"/>
  <c r="D4574" i="30"/>
  <c r="D4573" i="30"/>
  <c r="D4572" i="30"/>
  <c r="D4571" i="30"/>
  <c r="D4570" i="30"/>
  <c r="D4569" i="30"/>
  <c r="D4568" i="30"/>
  <c r="D4567" i="30"/>
  <c r="D4566" i="30"/>
  <c r="D4565" i="30"/>
  <c r="D4564" i="30"/>
  <c r="D4563" i="30"/>
  <c r="D4562" i="30"/>
  <c r="D4561" i="30"/>
  <c r="D4560" i="30"/>
  <c r="D4559" i="30"/>
  <c r="D4558" i="30"/>
  <c r="D4557" i="30"/>
  <c r="D4556" i="30"/>
  <c r="D4555" i="30"/>
  <c r="D4554" i="30"/>
  <c r="D4553" i="30"/>
  <c r="D4552" i="30"/>
  <c r="D4551" i="30"/>
  <c r="D4550" i="30"/>
  <c r="D4549" i="30"/>
  <c r="D4548" i="30"/>
  <c r="D4547" i="30"/>
  <c r="D4546" i="30"/>
  <c r="D4545" i="30"/>
  <c r="D4544" i="30"/>
  <c r="D4543" i="30"/>
  <c r="D4542" i="30"/>
  <c r="D4541" i="30"/>
  <c r="D4540" i="30"/>
  <c r="D4539" i="30"/>
  <c r="D4538" i="30"/>
  <c r="D4537" i="30"/>
  <c r="D4536" i="30"/>
  <c r="D4535" i="30"/>
  <c r="D4534" i="30"/>
  <c r="D4533" i="30"/>
  <c r="D4532" i="30"/>
  <c r="D4531" i="30"/>
  <c r="D4530" i="30"/>
  <c r="D4529" i="30"/>
  <c r="D4528" i="30"/>
  <c r="D4527" i="30"/>
  <c r="D4526" i="30"/>
  <c r="D4525" i="30"/>
  <c r="D4524" i="30"/>
  <c r="D4523" i="30"/>
  <c r="D4522" i="30"/>
  <c r="D4521" i="30"/>
  <c r="D4520" i="30"/>
  <c r="D4519" i="30"/>
  <c r="D4518" i="30"/>
  <c r="D4517" i="30"/>
  <c r="D4516" i="30"/>
  <c r="D4515" i="30"/>
  <c r="D4514" i="30"/>
  <c r="D4513" i="30"/>
  <c r="D4512" i="30"/>
  <c r="D4511" i="30"/>
  <c r="D4510" i="30"/>
  <c r="D4509" i="30"/>
  <c r="D4508" i="30"/>
  <c r="D4507" i="30"/>
  <c r="D4506" i="30"/>
  <c r="D4505" i="30"/>
  <c r="D4504" i="30"/>
  <c r="D4503" i="30"/>
  <c r="D4502" i="30"/>
  <c r="D4501" i="30"/>
  <c r="D4500" i="30"/>
  <c r="D4499" i="30"/>
  <c r="D4498" i="30"/>
  <c r="D4497" i="30"/>
  <c r="D4496" i="30"/>
  <c r="D4495" i="30"/>
  <c r="D4494" i="30"/>
  <c r="D4493" i="30"/>
  <c r="D4492" i="30"/>
  <c r="D4491" i="30"/>
  <c r="D4490" i="30"/>
  <c r="D4489" i="30"/>
  <c r="D4488" i="30"/>
  <c r="D4487" i="30"/>
  <c r="D4486" i="30"/>
  <c r="D4485" i="30"/>
  <c r="D4484" i="30"/>
  <c r="D4483" i="30"/>
  <c r="D4482" i="30"/>
  <c r="D4481" i="30"/>
  <c r="D4480" i="30"/>
  <c r="D4479" i="30"/>
  <c r="D4478" i="30"/>
  <c r="D4477" i="30"/>
  <c r="D4476" i="30"/>
  <c r="D4475" i="30"/>
  <c r="D4474" i="30"/>
  <c r="D4473" i="30"/>
  <c r="D4472" i="30"/>
  <c r="D4471" i="30"/>
  <c r="D4470" i="30"/>
  <c r="D4469" i="30"/>
  <c r="D4468" i="30"/>
  <c r="D4467" i="30"/>
  <c r="D4466" i="30"/>
  <c r="D4465" i="30"/>
  <c r="D4464" i="30"/>
  <c r="D4463" i="30"/>
  <c r="D4462" i="30"/>
  <c r="D4461" i="30"/>
  <c r="D4460" i="30"/>
  <c r="D4459" i="30"/>
  <c r="D4458" i="30"/>
  <c r="D4457" i="30"/>
  <c r="D4456" i="30"/>
  <c r="D4455" i="30"/>
  <c r="D4454" i="30"/>
  <c r="D4453" i="30"/>
  <c r="D4452" i="30"/>
  <c r="D4451" i="30"/>
  <c r="D4450" i="30"/>
  <c r="D4449" i="30"/>
  <c r="D4448" i="30"/>
  <c r="D4447" i="30"/>
  <c r="D4446" i="30"/>
  <c r="D4445" i="30"/>
  <c r="D4444" i="30"/>
  <c r="D4443" i="30"/>
  <c r="D4442" i="30"/>
  <c r="D4441" i="30"/>
  <c r="D4440" i="30"/>
  <c r="D4439" i="30"/>
  <c r="D4438" i="30"/>
  <c r="D4437" i="30"/>
  <c r="D4436" i="30"/>
  <c r="D4435" i="30"/>
  <c r="D4434" i="30"/>
  <c r="D4433" i="30"/>
  <c r="D4432" i="30"/>
  <c r="D4431" i="30"/>
  <c r="D4430" i="30"/>
  <c r="D4429" i="30"/>
  <c r="D4428" i="30"/>
  <c r="D4427" i="30"/>
  <c r="D4426" i="30"/>
  <c r="D4425" i="30"/>
  <c r="D4424" i="30"/>
  <c r="D4423" i="30"/>
  <c r="D4422" i="30"/>
  <c r="D4421" i="30"/>
  <c r="D4420" i="30"/>
  <c r="D4419" i="30"/>
  <c r="D4418" i="30"/>
  <c r="D4417" i="30"/>
  <c r="D4416" i="30"/>
  <c r="D4415" i="30"/>
  <c r="D4414" i="30"/>
  <c r="D4413" i="30"/>
  <c r="D4412" i="30"/>
  <c r="D4411" i="30"/>
  <c r="D4410" i="30"/>
  <c r="D4409" i="30"/>
  <c r="D4408" i="30"/>
  <c r="D4407" i="30"/>
  <c r="D4406" i="30"/>
  <c r="D4405" i="30"/>
  <c r="D4404" i="30"/>
  <c r="D4403" i="30"/>
  <c r="D4402" i="30"/>
  <c r="D4401" i="30"/>
  <c r="D4400" i="30"/>
  <c r="D4399" i="30"/>
  <c r="D4398" i="30"/>
  <c r="D4397" i="30"/>
  <c r="D4396" i="30"/>
  <c r="D4395" i="30"/>
  <c r="D4394" i="30"/>
  <c r="D4393" i="30"/>
  <c r="D4392" i="30"/>
  <c r="D4391" i="30"/>
  <c r="D4390" i="30"/>
  <c r="D4389" i="30"/>
  <c r="D4388" i="30"/>
  <c r="D4387" i="30"/>
  <c r="D4386" i="30"/>
  <c r="D4385" i="30"/>
  <c r="D4384" i="30"/>
  <c r="D4383" i="30"/>
  <c r="D4382" i="30"/>
  <c r="D4381" i="30"/>
  <c r="D4380" i="30"/>
  <c r="D4379" i="30"/>
  <c r="D4378" i="30"/>
  <c r="D4377" i="30"/>
  <c r="D4376" i="30"/>
  <c r="D4375" i="30"/>
  <c r="D4374" i="30"/>
  <c r="D4373" i="30"/>
  <c r="D4372" i="30"/>
  <c r="D4371" i="30"/>
  <c r="D4370" i="30"/>
  <c r="D4369" i="30"/>
  <c r="D4368" i="30"/>
  <c r="D4367" i="30"/>
  <c r="D4366" i="30"/>
  <c r="D4365" i="30"/>
  <c r="D4364" i="30"/>
  <c r="D4363" i="30"/>
  <c r="D4362" i="30"/>
  <c r="D4361" i="30"/>
  <c r="D4360" i="30"/>
  <c r="D4359" i="30"/>
  <c r="D4358" i="30"/>
  <c r="D4357" i="30"/>
  <c r="D4356" i="30"/>
  <c r="D4355" i="30"/>
  <c r="D4354" i="30"/>
  <c r="D4353" i="30"/>
  <c r="D4352" i="30"/>
  <c r="D4351" i="30"/>
  <c r="D4350" i="30"/>
  <c r="D4349" i="30"/>
  <c r="D4348" i="30"/>
  <c r="D4347" i="30"/>
  <c r="D4346" i="30"/>
  <c r="D4345" i="30"/>
  <c r="D4344" i="30"/>
  <c r="D4343" i="30"/>
  <c r="D4342" i="30"/>
  <c r="D4341" i="30"/>
  <c r="D4340" i="30"/>
  <c r="D4339" i="30"/>
  <c r="D4338" i="30"/>
  <c r="D4337" i="30"/>
  <c r="D4336" i="30"/>
  <c r="D4335" i="30"/>
  <c r="D4334" i="30"/>
  <c r="D4333" i="30"/>
  <c r="D4332" i="30"/>
  <c r="D4331" i="30"/>
  <c r="D4330" i="30"/>
  <c r="D4329" i="30"/>
  <c r="D4328" i="30"/>
  <c r="D4327" i="30"/>
  <c r="D4326" i="30"/>
  <c r="D4325" i="30"/>
  <c r="D4324" i="30"/>
  <c r="D4323" i="30"/>
  <c r="D4322" i="30"/>
  <c r="D4321" i="30"/>
  <c r="D4320" i="30"/>
  <c r="D4319" i="30"/>
  <c r="D4318" i="30"/>
  <c r="D4317" i="30"/>
  <c r="D4316" i="30"/>
  <c r="D4315" i="30"/>
  <c r="D4314" i="30"/>
  <c r="D4313" i="30"/>
  <c r="D4312" i="30"/>
  <c r="D4311" i="30"/>
  <c r="D4310" i="30"/>
  <c r="D4309" i="30"/>
  <c r="D4308" i="30"/>
  <c r="D4307" i="30"/>
  <c r="D4306" i="30"/>
  <c r="D4305" i="30"/>
  <c r="D4304" i="30"/>
  <c r="D4303" i="30"/>
  <c r="D4302" i="30"/>
  <c r="D4301" i="30"/>
  <c r="D4300" i="30"/>
  <c r="D4299" i="30"/>
  <c r="D4298" i="30"/>
  <c r="D4297" i="30"/>
  <c r="D4296" i="30"/>
  <c r="D4295" i="30"/>
  <c r="D4294" i="30"/>
  <c r="D4293" i="30"/>
  <c r="D4292" i="30"/>
  <c r="D4291" i="30"/>
  <c r="D4290" i="30"/>
  <c r="D4289" i="30"/>
  <c r="D4288" i="30"/>
  <c r="D4287" i="30"/>
  <c r="D4286" i="30"/>
  <c r="D4285" i="30"/>
  <c r="D4284" i="30"/>
  <c r="D4283" i="30"/>
  <c r="D4282" i="30"/>
  <c r="D4281" i="30"/>
  <c r="D4280" i="30"/>
  <c r="D4279" i="30"/>
  <c r="D4278" i="30"/>
  <c r="D4277" i="30"/>
  <c r="D4276" i="30"/>
  <c r="D4275" i="30"/>
  <c r="D4274" i="30"/>
  <c r="D4273" i="30"/>
  <c r="D4272" i="30"/>
  <c r="D4271" i="30"/>
  <c r="D4270" i="30"/>
  <c r="D4269" i="30"/>
  <c r="D4268" i="30"/>
  <c r="D4267" i="30"/>
  <c r="D4266" i="30"/>
  <c r="D4265" i="30"/>
  <c r="D4264" i="30"/>
  <c r="D4263" i="30"/>
  <c r="D4262" i="30"/>
  <c r="D4261" i="30"/>
  <c r="D4260" i="30"/>
  <c r="D4259" i="30"/>
  <c r="D4258" i="30"/>
  <c r="D4257" i="30"/>
  <c r="D4256" i="30"/>
  <c r="D4255" i="30"/>
  <c r="D4254" i="30"/>
  <c r="D4253" i="30"/>
  <c r="D4252" i="30"/>
  <c r="D4251" i="30"/>
  <c r="D4250" i="30"/>
  <c r="D4249" i="30"/>
  <c r="D4248" i="30"/>
  <c r="D4247" i="30"/>
  <c r="D4246" i="30"/>
  <c r="D4245" i="30"/>
  <c r="D4244" i="30"/>
  <c r="D4243" i="30"/>
  <c r="D4242" i="30"/>
  <c r="D4241" i="30"/>
  <c r="D4240" i="30"/>
  <c r="D4239" i="30"/>
  <c r="D4238" i="30"/>
  <c r="D4237" i="30"/>
  <c r="D4236" i="30"/>
  <c r="D4235" i="30"/>
  <c r="D4234" i="30"/>
  <c r="D4233" i="30"/>
  <c r="D4232" i="30"/>
  <c r="D4231" i="30"/>
  <c r="D4230" i="30"/>
  <c r="D4229" i="30"/>
  <c r="D4228" i="30"/>
  <c r="D4227" i="30"/>
  <c r="D4226" i="30"/>
  <c r="D4225" i="30"/>
  <c r="D4224" i="30"/>
  <c r="D4223" i="30"/>
  <c r="D4222" i="30"/>
  <c r="D4221" i="30"/>
  <c r="D4220" i="30"/>
  <c r="D4219" i="30"/>
  <c r="D4218" i="30"/>
  <c r="D4217" i="30"/>
  <c r="D4216" i="30"/>
  <c r="D4215" i="30"/>
  <c r="D4214" i="30"/>
  <c r="D4213" i="30"/>
  <c r="D4212" i="30"/>
  <c r="D4211" i="30"/>
  <c r="D4210" i="30"/>
  <c r="D4209" i="30"/>
  <c r="D4208" i="30"/>
  <c r="D4207" i="30"/>
  <c r="D4206" i="30"/>
  <c r="D4205" i="30"/>
  <c r="D4204" i="30"/>
  <c r="D4203" i="30"/>
  <c r="D4202" i="30"/>
  <c r="D4201" i="30"/>
  <c r="D4200" i="30"/>
  <c r="D4199" i="30"/>
  <c r="D4198" i="30"/>
  <c r="D4197" i="30"/>
  <c r="D4196" i="30"/>
  <c r="D4195" i="30"/>
  <c r="D4194" i="30"/>
  <c r="D4193" i="30"/>
  <c r="D4192" i="30"/>
  <c r="D4191" i="30"/>
  <c r="D4190" i="30"/>
  <c r="D4189" i="30"/>
  <c r="D4188" i="30"/>
  <c r="D4187" i="30"/>
  <c r="D4186" i="30"/>
  <c r="D4185" i="30"/>
  <c r="D4184" i="30"/>
  <c r="D4183" i="30"/>
  <c r="D4182" i="30"/>
  <c r="D4181" i="30"/>
  <c r="D4180" i="30"/>
  <c r="D4179" i="30"/>
  <c r="D4178" i="30"/>
  <c r="D4177" i="30"/>
  <c r="D4176" i="30"/>
  <c r="D4175" i="30"/>
  <c r="D4174" i="30"/>
  <c r="D4173" i="30"/>
  <c r="D4172" i="30"/>
  <c r="D4171" i="30"/>
  <c r="D4170" i="30"/>
  <c r="D4169" i="30"/>
  <c r="D4168" i="30"/>
  <c r="D4167" i="30"/>
  <c r="D4166" i="30"/>
  <c r="D4165" i="30"/>
  <c r="D4164" i="30"/>
  <c r="D4163" i="30"/>
  <c r="D4162" i="30"/>
  <c r="D4161" i="30"/>
  <c r="D4160" i="30"/>
  <c r="D4159" i="30"/>
  <c r="D4158" i="30"/>
  <c r="D4157" i="30"/>
  <c r="D4156" i="30"/>
  <c r="D4155" i="30"/>
  <c r="D4154" i="30"/>
  <c r="D4153" i="30"/>
  <c r="D4152" i="30"/>
  <c r="D4151" i="30"/>
  <c r="D4150" i="30"/>
  <c r="D4149" i="30"/>
  <c r="D4148" i="30"/>
  <c r="D4147" i="30"/>
  <c r="D4146" i="30"/>
  <c r="D4145" i="30"/>
  <c r="D4144" i="30"/>
  <c r="D4143" i="30"/>
  <c r="D4142" i="30"/>
  <c r="D4141" i="30"/>
  <c r="D4140" i="30"/>
  <c r="D4139" i="30"/>
  <c r="D4138" i="30"/>
  <c r="D4137" i="30"/>
  <c r="D4136" i="30"/>
  <c r="D4135" i="30"/>
  <c r="D4134" i="30"/>
  <c r="D4133" i="30"/>
  <c r="D4132" i="30"/>
  <c r="D4131" i="30"/>
  <c r="D4130" i="30"/>
  <c r="D4129" i="30"/>
  <c r="D4128" i="30"/>
  <c r="D4127" i="30"/>
  <c r="D4126" i="30"/>
  <c r="D4125" i="30"/>
  <c r="D4124" i="30"/>
  <c r="D4123" i="30"/>
  <c r="D4122" i="30"/>
  <c r="D4121" i="30"/>
  <c r="D4120" i="30"/>
  <c r="D4119" i="30"/>
  <c r="D4118" i="30"/>
  <c r="D4117" i="30"/>
  <c r="D4116" i="30"/>
  <c r="D4115" i="30"/>
  <c r="D4114" i="30"/>
  <c r="D4113" i="30"/>
  <c r="D4112" i="30"/>
  <c r="D4111" i="30"/>
  <c r="D4110" i="30"/>
  <c r="D4109" i="30"/>
  <c r="D4108" i="30"/>
  <c r="D4107" i="30"/>
  <c r="D4106" i="30"/>
  <c r="D4105" i="30"/>
  <c r="D4104" i="30"/>
  <c r="D4103" i="30"/>
  <c r="D4102" i="30"/>
  <c r="D4101" i="30"/>
  <c r="D4100" i="30"/>
  <c r="D4099" i="30"/>
  <c r="D4098" i="30"/>
  <c r="D4097" i="30"/>
  <c r="D4096" i="30"/>
  <c r="D4095" i="30"/>
  <c r="D4094" i="30"/>
  <c r="D4093" i="30"/>
  <c r="D4092" i="30"/>
  <c r="D4091" i="30"/>
  <c r="D4090" i="30"/>
  <c r="D4089" i="30"/>
  <c r="D4088" i="30"/>
  <c r="D4087" i="30"/>
  <c r="D4086" i="30"/>
  <c r="D4085" i="30"/>
  <c r="D4084" i="30"/>
  <c r="D4083" i="30"/>
  <c r="D4082" i="30"/>
  <c r="D4081" i="30"/>
  <c r="D4080" i="30"/>
  <c r="D4079" i="30"/>
  <c r="D4078" i="30"/>
  <c r="D4077" i="30"/>
  <c r="D4076" i="30"/>
  <c r="D4075" i="30"/>
  <c r="D4074" i="30"/>
  <c r="D4073" i="30"/>
  <c r="D4072" i="30"/>
  <c r="D4071" i="30"/>
  <c r="D4070" i="30"/>
  <c r="D4069" i="30"/>
  <c r="D4068" i="30"/>
  <c r="D4067" i="30"/>
  <c r="D4066" i="30"/>
  <c r="D4065" i="30"/>
  <c r="D4064" i="30"/>
  <c r="D4063" i="30"/>
  <c r="D4062" i="30"/>
  <c r="D4061" i="30"/>
  <c r="D4060" i="30"/>
  <c r="D4059" i="30"/>
  <c r="D4058" i="30"/>
  <c r="D4057" i="30"/>
  <c r="D4056" i="30"/>
  <c r="D4055" i="30"/>
  <c r="D4054" i="30"/>
  <c r="D4053" i="30"/>
  <c r="D4052" i="30"/>
  <c r="D4051" i="30"/>
  <c r="D4050" i="30"/>
  <c r="D4049" i="30"/>
  <c r="D4048" i="30"/>
  <c r="D4047" i="30"/>
  <c r="D4046" i="30"/>
  <c r="D4045" i="30"/>
  <c r="D4044" i="30"/>
  <c r="D4043" i="30"/>
  <c r="D4042" i="30"/>
  <c r="D4041" i="30"/>
  <c r="D4040" i="30"/>
  <c r="D4039" i="30"/>
  <c r="D4038" i="30"/>
  <c r="D4037" i="30"/>
  <c r="D4036" i="30"/>
  <c r="D4035" i="30"/>
  <c r="D4034" i="30"/>
  <c r="D4033" i="30"/>
  <c r="D4032" i="30"/>
  <c r="D4031" i="30"/>
  <c r="D4030" i="30"/>
  <c r="D4029" i="30"/>
  <c r="D4028" i="30"/>
  <c r="D4027" i="30"/>
  <c r="D4026" i="30"/>
  <c r="D4025" i="30"/>
  <c r="D4024" i="30"/>
  <c r="D4023" i="30"/>
  <c r="D4022" i="30"/>
  <c r="D4021" i="30"/>
  <c r="D4020" i="30"/>
  <c r="D4019" i="30"/>
  <c r="D4018" i="30"/>
  <c r="D4017" i="30"/>
  <c r="D4016" i="30"/>
  <c r="D4015" i="30"/>
  <c r="D4014" i="30"/>
  <c r="D4013" i="30"/>
  <c r="D4012" i="30"/>
  <c r="D4011" i="30"/>
  <c r="D4010" i="30"/>
  <c r="D4009" i="30"/>
  <c r="D4008" i="30"/>
  <c r="D4007" i="30"/>
  <c r="D4006" i="30"/>
  <c r="D4005" i="30"/>
  <c r="D4004" i="30"/>
  <c r="D4003" i="30"/>
  <c r="D4002" i="30"/>
  <c r="D4001" i="30"/>
  <c r="D4000" i="30"/>
  <c r="D3999" i="30"/>
  <c r="D3998" i="30"/>
  <c r="D3997" i="30"/>
  <c r="D3996" i="30"/>
  <c r="D3995" i="30"/>
  <c r="D3994" i="30"/>
  <c r="D3993" i="30"/>
  <c r="D3992" i="30"/>
  <c r="D3991" i="30"/>
  <c r="D3990" i="30"/>
  <c r="D3989" i="30"/>
  <c r="D3988" i="30"/>
  <c r="D3987" i="30"/>
  <c r="D3986" i="30"/>
  <c r="D3985" i="30"/>
  <c r="D3984" i="30"/>
  <c r="D3983" i="30"/>
  <c r="D3982" i="30"/>
  <c r="D3981" i="30"/>
  <c r="D3980" i="30"/>
  <c r="D3979" i="30"/>
  <c r="D3978" i="30"/>
  <c r="D3977" i="30"/>
  <c r="D3976" i="30"/>
  <c r="D3975" i="30"/>
  <c r="D3974" i="30"/>
  <c r="D3973" i="30"/>
  <c r="D3972" i="30"/>
  <c r="D3971" i="30"/>
  <c r="D3970" i="30"/>
  <c r="D3969" i="30"/>
  <c r="D3968" i="30"/>
  <c r="D3967" i="30"/>
  <c r="D3966" i="30"/>
  <c r="D3965" i="30"/>
  <c r="D3964" i="30"/>
  <c r="D3963" i="30"/>
  <c r="D3962" i="30"/>
  <c r="D3961" i="30"/>
  <c r="D3960" i="30"/>
  <c r="D3959" i="30"/>
  <c r="D3958" i="30"/>
  <c r="D3957" i="30"/>
  <c r="D3956" i="30"/>
  <c r="D3955" i="30"/>
  <c r="D3954" i="30"/>
  <c r="D3953" i="30"/>
  <c r="D3952" i="30"/>
  <c r="D3951" i="30"/>
  <c r="D3950" i="30"/>
  <c r="D3949" i="30"/>
  <c r="D3948" i="30"/>
  <c r="D3947" i="30"/>
  <c r="D3946" i="30"/>
  <c r="D3945" i="30"/>
  <c r="D3944" i="30"/>
  <c r="D3943" i="30"/>
  <c r="D3942" i="30"/>
  <c r="D3941" i="30"/>
  <c r="D3940" i="30"/>
  <c r="D3939" i="30"/>
  <c r="D3938" i="30"/>
  <c r="D3937" i="30"/>
  <c r="D3936" i="30"/>
  <c r="D3935" i="30"/>
  <c r="D3934" i="30"/>
  <c r="D3933" i="30"/>
  <c r="D3932" i="30"/>
  <c r="D3931" i="30"/>
  <c r="D3930" i="30"/>
  <c r="D3929" i="30"/>
  <c r="D3928" i="30"/>
  <c r="D3927" i="30"/>
  <c r="D3926" i="30"/>
  <c r="D3925" i="30"/>
  <c r="D3924" i="30"/>
  <c r="D3923" i="30"/>
  <c r="D3922" i="30"/>
  <c r="D3921" i="30"/>
  <c r="D3920" i="30"/>
  <c r="D3919" i="30"/>
  <c r="D3918" i="30"/>
  <c r="D3917" i="30"/>
  <c r="D3916" i="30"/>
  <c r="D3915" i="30"/>
  <c r="D3914" i="30"/>
  <c r="D3913" i="30"/>
  <c r="D3912" i="30"/>
  <c r="D3911" i="30"/>
  <c r="D3910" i="30"/>
  <c r="D3909" i="30"/>
  <c r="D3908" i="30"/>
  <c r="D3907" i="30"/>
  <c r="D3906" i="30"/>
  <c r="D3905" i="30"/>
  <c r="D3904" i="30"/>
  <c r="D3903" i="30"/>
  <c r="D3902" i="30"/>
  <c r="D3901" i="30"/>
  <c r="D3900" i="30"/>
  <c r="D3899" i="30"/>
  <c r="D3898" i="30"/>
  <c r="D3897" i="30"/>
  <c r="D3896" i="30"/>
  <c r="D3895" i="30"/>
  <c r="D3894" i="30"/>
  <c r="D3893" i="30"/>
  <c r="D3892" i="30"/>
  <c r="D3891" i="30"/>
  <c r="D3890" i="30"/>
  <c r="D3889" i="30"/>
  <c r="D3888" i="30"/>
  <c r="D3887" i="30"/>
  <c r="D3886" i="30"/>
  <c r="D3885" i="30"/>
  <c r="D3884" i="30"/>
  <c r="D3883" i="30"/>
  <c r="D3882" i="30"/>
  <c r="D3881" i="30"/>
  <c r="D3880" i="30"/>
  <c r="D3879" i="30"/>
  <c r="D3878" i="30"/>
  <c r="D3877" i="30"/>
  <c r="D3876" i="30"/>
  <c r="D3875" i="30"/>
  <c r="D3874" i="30"/>
  <c r="D3873" i="30"/>
  <c r="D3872" i="30"/>
  <c r="D3871" i="30"/>
  <c r="D3870" i="30"/>
  <c r="D3869" i="30"/>
  <c r="D3868" i="30"/>
  <c r="D3867" i="30"/>
  <c r="D3866" i="30"/>
  <c r="D3865" i="30"/>
  <c r="D3864" i="30"/>
  <c r="D3863" i="30"/>
  <c r="D3862" i="30"/>
  <c r="D3861" i="30"/>
  <c r="D3860" i="30"/>
  <c r="D3859" i="30"/>
  <c r="D3858" i="30"/>
  <c r="D3857" i="30"/>
  <c r="D3856" i="30"/>
  <c r="D3855" i="30"/>
  <c r="D3854" i="30"/>
  <c r="D3853" i="30"/>
  <c r="D3852" i="30"/>
  <c r="D3851" i="30"/>
  <c r="D3850" i="30"/>
  <c r="D3849" i="30"/>
  <c r="D3848" i="30"/>
  <c r="D3847" i="30"/>
  <c r="D3846" i="30"/>
  <c r="D3845" i="30"/>
  <c r="D3844" i="30"/>
  <c r="D3843" i="30"/>
  <c r="D3842" i="30"/>
  <c r="D3841" i="30"/>
  <c r="D3840" i="30"/>
  <c r="D3839" i="30"/>
  <c r="D3838" i="30"/>
  <c r="D3837" i="30"/>
  <c r="D3836" i="30"/>
  <c r="D3835" i="30"/>
  <c r="D3834" i="30"/>
  <c r="D3833" i="30"/>
  <c r="D3832" i="30"/>
  <c r="D3831" i="30"/>
  <c r="D3830" i="30"/>
  <c r="D3829" i="30"/>
  <c r="D3828" i="30"/>
  <c r="D3827" i="30"/>
  <c r="D3826" i="30"/>
  <c r="D3825" i="30"/>
  <c r="D3824" i="30"/>
  <c r="D3823" i="30"/>
  <c r="D3822" i="30"/>
  <c r="D3821" i="30"/>
  <c r="D3820" i="30"/>
  <c r="D3819" i="30"/>
  <c r="D3818" i="30"/>
  <c r="D3817" i="30"/>
  <c r="D3816" i="30"/>
  <c r="D3815" i="30"/>
  <c r="D3814" i="30"/>
  <c r="D3813" i="30"/>
  <c r="D3812" i="30"/>
  <c r="D3811" i="30"/>
  <c r="D3810" i="30"/>
  <c r="D3809" i="30"/>
  <c r="D3808" i="30"/>
  <c r="D3807" i="30"/>
  <c r="D3806" i="30"/>
  <c r="D3805" i="30"/>
  <c r="D3804" i="30"/>
  <c r="D3803" i="30"/>
  <c r="D3802" i="30"/>
  <c r="D3801" i="30"/>
  <c r="D3800" i="30"/>
  <c r="D3799" i="30"/>
  <c r="D3798" i="30"/>
  <c r="D3797" i="30"/>
  <c r="D3796" i="30"/>
  <c r="D3795" i="30"/>
  <c r="D3794" i="30"/>
  <c r="D3793" i="30"/>
  <c r="D3792" i="30"/>
  <c r="D3791" i="30"/>
  <c r="D3790" i="30"/>
  <c r="D3789" i="30"/>
  <c r="D3788" i="30"/>
  <c r="D3787" i="30"/>
  <c r="D3786" i="30"/>
  <c r="D3785" i="30"/>
  <c r="D3784" i="30"/>
  <c r="D3783" i="30"/>
  <c r="D3782" i="30"/>
  <c r="D3781" i="30"/>
  <c r="D3780" i="30"/>
  <c r="D3779" i="30"/>
  <c r="D3778" i="30"/>
  <c r="D3777" i="30"/>
  <c r="D3776" i="30"/>
  <c r="D3775" i="30"/>
  <c r="D3774" i="30"/>
  <c r="D3773" i="30"/>
  <c r="D3772" i="30"/>
  <c r="D3771" i="30"/>
  <c r="D3770" i="30"/>
  <c r="D3769" i="30"/>
  <c r="D3768" i="30"/>
  <c r="D3767" i="30"/>
  <c r="D3766" i="30"/>
  <c r="D3765" i="30"/>
  <c r="D3764" i="30"/>
  <c r="D3763" i="30"/>
  <c r="D3762" i="30"/>
  <c r="D3761" i="30"/>
  <c r="D3760" i="30"/>
  <c r="D3759" i="30"/>
  <c r="D3758" i="30"/>
  <c r="D3757" i="30"/>
  <c r="D3756" i="30"/>
  <c r="D3755" i="30"/>
  <c r="D3754" i="30"/>
  <c r="D3753" i="30"/>
  <c r="D3752" i="30"/>
  <c r="D3751" i="30"/>
  <c r="D3750" i="30"/>
  <c r="D3749" i="30"/>
  <c r="D3748" i="30"/>
  <c r="D3747" i="30"/>
  <c r="D3746" i="30"/>
  <c r="D3745" i="30"/>
  <c r="D3744" i="30"/>
  <c r="D3743" i="30"/>
  <c r="D3742" i="30"/>
  <c r="D3741" i="30"/>
  <c r="D3740" i="30"/>
  <c r="D3739" i="30"/>
  <c r="D3738" i="30"/>
  <c r="D3737" i="30"/>
  <c r="D3736" i="30"/>
  <c r="D3735" i="30"/>
  <c r="D3734" i="30"/>
  <c r="D3733" i="30"/>
  <c r="D3732" i="30"/>
  <c r="D3731" i="30"/>
  <c r="D3730" i="30"/>
  <c r="D3729" i="30"/>
  <c r="D3728" i="30"/>
  <c r="D3727" i="30"/>
  <c r="D3726" i="30"/>
  <c r="D3725" i="30"/>
  <c r="D3724" i="30"/>
  <c r="D3723" i="30"/>
  <c r="D3722" i="30"/>
  <c r="D3721" i="30"/>
  <c r="D3720" i="30"/>
  <c r="D3719" i="30"/>
  <c r="D3718" i="30"/>
  <c r="D3717" i="30"/>
  <c r="D3716" i="30"/>
  <c r="D3715" i="30"/>
  <c r="D3714" i="30"/>
  <c r="D3713" i="30"/>
  <c r="D3712" i="30"/>
  <c r="D3711" i="30"/>
  <c r="D3710" i="30"/>
  <c r="D3709" i="30"/>
  <c r="D3708" i="30"/>
  <c r="D3707" i="30"/>
  <c r="D3706" i="30"/>
  <c r="D3705" i="30"/>
  <c r="D3704" i="30"/>
  <c r="D3703" i="30"/>
  <c r="D3702" i="30"/>
  <c r="D3701" i="30"/>
  <c r="D3700" i="30"/>
  <c r="D3699" i="30"/>
  <c r="D3698" i="30"/>
  <c r="D3697" i="30"/>
  <c r="D3696" i="30"/>
  <c r="D3695" i="30"/>
  <c r="D3694" i="30"/>
  <c r="D3693" i="30"/>
  <c r="D3692" i="30"/>
  <c r="D3691" i="30"/>
  <c r="D3690" i="30"/>
  <c r="D3689" i="30"/>
  <c r="D3688" i="30"/>
  <c r="D3687" i="30"/>
  <c r="D3686" i="30"/>
  <c r="D3685" i="30"/>
  <c r="D3684" i="30"/>
  <c r="D3683" i="30"/>
  <c r="D3682" i="30"/>
  <c r="D3681" i="30"/>
  <c r="D3680" i="30"/>
  <c r="D3679" i="30"/>
  <c r="D3678" i="30"/>
  <c r="D3677" i="30"/>
  <c r="D3676" i="30"/>
  <c r="D3675" i="30"/>
  <c r="D3674" i="30"/>
  <c r="D3673" i="30"/>
  <c r="D3672" i="30"/>
  <c r="D3671" i="30"/>
  <c r="D3670" i="30"/>
  <c r="D3669" i="30"/>
  <c r="D3668" i="30"/>
  <c r="D3667" i="30"/>
  <c r="D3666" i="30"/>
  <c r="D3665" i="30"/>
  <c r="D3664" i="30"/>
  <c r="D3663" i="30"/>
  <c r="D3662" i="30"/>
  <c r="D3661" i="30"/>
  <c r="D3660" i="30"/>
  <c r="D3659" i="30"/>
  <c r="D3658" i="30"/>
  <c r="D3657" i="30"/>
  <c r="D3656" i="30"/>
  <c r="D3655" i="30"/>
  <c r="D3654" i="30"/>
  <c r="D3653" i="30"/>
  <c r="D3652" i="30"/>
  <c r="D3651" i="30"/>
  <c r="D3650" i="30"/>
  <c r="D3649" i="30"/>
  <c r="D3648" i="30"/>
  <c r="D3647" i="30"/>
  <c r="D3646" i="30"/>
  <c r="D3645" i="30"/>
  <c r="D3644" i="30"/>
  <c r="D3643" i="30"/>
  <c r="D3642" i="30"/>
  <c r="D3641" i="30"/>
  <c r="D3640" i="30"/>
  <c r="D3639" i="30"/>
  <c r="D3638" i="30"/>
  <c r="D3637" i="30"/>
  <c r="D3636" i="30"/>
  <c r="D3635" i="30"/>
  <c r="D3634" i="30"/>
  <c r="D3633" i="30"/>
  <c r="D3632" i="30"/>
  <c r="D3631" i="30"/>
  <c r="D3630" i="30"/>
  <c r="D3629" i="30"/>
  <c r="D3628" i="30"/>
  <c r="D3627" i="30"/>
  <c r="D3626" i="30"/>
  <c r="D3625" i="30"/>
  <c r="D3624" i="30"/>
  <c r="D3623" i="30"/>
  <c r="D3622" i="30"/>
  <c r="D3621" i="30"/>
  <c r="D3620" i="30"/>
  <c r="D3619" i="30"/>
  <c r="D3618" i="30"/>
  <c r="D3617" i="30"/>
  <c r="D3616" i="30"/>
  <c r="D3615" i="30"/>
  <c r="D3614" i="30"/>
  <c r="D3613" i="30"/>
  <c r="D3612" i="30"/>
  <c r="D3611" i="30"/>
  <c r="D3610" i="30"/>
  <c r="D3609" i="30"/>
  <c r="D3608" i="30"/>
  <c r="D3607" i="30"/>
  <c r="D3606" i="30"/>
  <c r="D3605" i="30"/>
  <c r="D3604" i="30"/>
  <c r="D3603" i="30"/>
  <c r="D3602" i="30"/>
  <c r="D3601" i="30"/>
  <c r="D3600" i="30"/>
  <c r="D3599" i="30"/>
  <c r="D3598" i="30"/>
  <c r="D3597" i="30"/>
  <c r="D3596" i="30"/>
  <c r="D3595" i="30"/>
  <c r="D3594" i="30"/>
  <c r="D3593" i="30"/>
  <c r="D3592" i="30"/>
  <c r="D3591" i="30"/>
  <c r="D3590" i="30"/>
  <c r="D3589" i="30"/>
  <c r="D3588" i="30"/>
  <c r="D3587" i="30"/>
  <c r="D3586" i="30"/>
  <c r="D3585" i="30"/>
  <c r="D3584" i="30"/>
  <c r="D3583" i="30"/>
  <c r="D3582" i="30"/>
  <c r="D3581" i="30"/>
  <c r="D3580" i="30"/>
  <c r="D3579" i="30"/>
  <c r="D3578" i="30"/>
  <c r="D3577" i="30"/>
  <c r="D3576" i="30"/>
  <c r="D3575" i="30"/>
  <c r="D3574" i="30"/>
  <c r="D3573" i="30"/>
  <c r="D3572" i="30"/>
  <c r="D3571" i="30"/>
  <c r="D3570" i="30"/>
  <c r="D3569" i="30"/>
  <c r="D3568" i="30"/>
  <c r="D3567" i="30"/>
  <c r="D3566" i="30"/>
  <c r="D3565" i="30"/>
  <c r="D3564" i="30"/>
  <c r="D3563" i="30"/>
  <c r="D3562" i="30"/>
  <c r="D3561" i="30"/>
  <c r="D3560" i="30"/>
  <c r="D3559" i="30"/>
  <c r="D3558" i="30"/>
  <c r="D3557" i="30"/>
  <c r="D3556" i="30"/>
  <c r="D3555" i="30"/>
  <c r="D3554" i="30"/>
  <c r="D3553" i="30"/>
  <c r="D3552" i="30"/>
  <c r="D3551" i="30"/>
  <c r="D3550" i="30"/>
  <c r="D3549" i="30"/>
  <c r="D3548" i="30"/>
  <c r="D3547" i="30"/>
  <c r="D3546" i="30"/>
  <c r="D3545" i="30"/>
  <c r="D3544" i="30"/>
  <c r="D3543" i="30"/>
  <c r="D3542" i="30"/>
  <c r="D3541" i="30"/>
  <c r="D3540" i="30"/>
  <c r="D3539" i="30"/>
  <c r="D3538" i="30"/>
  <c r="D3537" i="30"/>
  <c r="D3536" i="30"/>
  <c r="D3535" i="30"/>
  <c r="D3534" i="30"/>
  <c r="D3533" i="30"/>
  <c r="D3532" i="30"/>
  <c r="D3531" i="30"/>
  <c r="D3530" i="30"/>
  <c r="D3529" i="30"/>
  <c r="D3528" i="30"/>
  <c r="D3527" i="30"/>
  <c r="D3526" i="30"/>
  <c r="D3525" i="30"/>
  <c r="D3524" i="30"/>
  <c r="D3523" i="30"/>
  <c r="D3522" i="30"/>
  <c r="D3521" i="30"/>
  <c r="D3520" i="30"/>
  <c r="D3519" i="30"/>
  <c r="D3518" i="30"/>
  <c r="D3517" i="30"/>
  <c r="D3516" i="30"/>
  <c r="D3515" i="30"/>
  <c r="D3514" i="30"/>
  <c r="D3513" i="30"/>
  <c r="D3512" i="30"/>
  <c r="D3511" i="30"/>
  <c r="D3510" i="30"/>
  <c r="D3509" i="30"/>
  <c r="D3508" i="30"/>
  <c r="D3507" i="30"/>
  <c r="D3506" i="30"/>
  <c r="D3505" i="30"/>
  <c r="D3504" i="30"/>
  <c r="D3503" i="30"/>
  <c r="D3502" i="30"/>
  <c r="D3501" i="30"/>
  <c r="D3500" i="30"/>
  <c r="D3499" i="30"/>
  <c r="D3498" i="30"/>
  <c r="D3497" i="30"/>
  <c r="D3496" i="30"/>
  <c r="D3495" i="30"/>
  <c r="D3494" i="30"/>
  <c r="D3493" i="30"/>
  <c r="D3492" i="30"/>
  <c r="D3491" i="30"/>
  <c r="D3490" i="30"/>
  <c r="D3489" i="30"/>
  <c r="D3488" i="30"/>
  <c r="D3487" i="30"/>
  <c r="D3486" i="30"/>
  <c r="D3485" i="30"/>
  <c r="D3484" i="30"/>
  <c r="D3483" i="30"/>
  <c r="D3482" i="30"/>
  <c r="D3481" i="30"/>
  <c r="D3480" i="30"/>
  <c r="D3479" i="30"/>
  <c r="D3478" i="30"/>
  <c r="D3477" i="30"/>
  <c r="D3476" i="30"/>
  <c r="D3475" i="30"/>
  <c r="D3474" i="30"/>
  <c r="D3473" i="30"/>
  <c r="D3472" i="30"/>
  <c r="D3471" i="30"/>
  <c r="D3470" i="30"/>
  <c r="D3469" i="30"/>
  <c r="D3468" i="30"/>
  <c r="D3467" i="30"/>
  <c r="D3466" i="30"/>
  <c r="D3465" i="30"/>
  <c r="D3464" i="30"/>
  <c r="D3463" i="30"/>
  <c r="D3462" i="30"/>
  <c r="D3461" i="30"/>
  <c r="D3460" i="30"/>
  <c r="D3459" i="30"/>
  <c r="D3458" i="30"/>
  <c r="D3457" i="30"/>
  <c r="D3456" i="30"/>
  <c r="D3455" i="30"/>
  <c r="D3454" i="30"/>
  <c r="D3453" i="30"/>
  <c r="D3452" i="30"/>
  <c r="D3451" i="30"/>
  <c r="D3450" i="30"/>
  <c r="D3449" i="30"/>
  <c r="D3448" i="30"/>
  <c r="D3447" i="30"/>
  <c r="D3446" i="30"/>
  <c r="D3445" i="30"/>
  <c r="D3444" i="30"/>
  <c r="D3443" i="30"/>
  <c r="D3442" i="30"/>
  <c r="D3441" i="30"/>
  <c r="D3440" i="30"/>
  <c r="D3439" i="30"/>
  <c r="D3438" i="30"/>
  <c r="D3437" i="30"/>
  <c r="D3436" i="30"/>
  <c r="D3435" i="30"/>
  <c r="D3434" i="30"/>
  <c r="D3433" i="30"/>
  <c r="D3432" i="30"/>
  <c r="D3431" i="30"/>
  <c r="D3430" i="30"/>
  <c r="D3429" i="30"/>
  <c r="D3428" i="30"/>
  <c r="D3427" i="30"/>
  <c r="D3426" i="30"/>
  <c r="D3425" i="30"/>
  <c r="D3424" i="30"/>
  <c r="D3423" i="30"/>
  <c r="D3422" i="30"/>
  <c r="D3421" i="30"/>
  <c r="D3420" i="30"/>
  <c r="D3419" i="30"/>
  <c r="D3418" i="30"/>
  <c r="D3417" i="30"/>
  <c r="D3416" i="30"/>
  <c r="D3415" i="30"/>
  <c r="D3414" i="30"/>
  <c r="D3413" i="30"/>
  <c r="D3412" i="30"/>
  <c r="D3411" i="30"/>
  <c r="D3410" i="30"/>
  <c r="D3409" i="30"/>
  <c r="D3408" i="30"/>
  <c r="D3407" i="30"/>
  <c r="D3406" i="30"/>
  <c r="D3405" i="30"/>
  <c r="D3404" i="30"/>
  <c r="D3403" i="30"/>
  <c r="D3402" i="30"/>
  <c r="D3401" i="30"/>
  <c r="D3400" i="30"/>
  <c r="D3399" i="30"/>
  <c r="D3398" i="30"/>
  <c r="D3397" i="30"/>
  <c r="D3396" i="30"/>
  <c r="D3395" i="30"/>
  <c r="D3394" i="30"/>
  <c r="D3393" i="30"/>
  <c r="D3392" i="30"/>
  <c r="D3391" i="30"/>
  <c r="D3390" i="30"/>
  <c r="D3389" i="30"/>
  <c r="D3388" i="30"/>
  <c r="D3387" i="30"/>
  <c r="D3386" i="30"/>
  <c r="D3385" i="30"/>
  <c r="D3384" i="30"/>
  <c r="D3383" i="30"/>
  <c r="D3382" i="30"/>
  <c r="D3381" i="30"/>
  <c r="D3380" i="30"/>
  <c r="D3379" i="30"/>
  <c r="D3378" i="30"/>
  <c r="D3377" i="30"/>
  <c r="D3376" i="30"/>
  <c r="D3375" i="30"/>
  <c r="D3374" i="30"/>
  <c r="D3373" i="30"/>
  <c r="D3372" i="30"/>
  <c r="D3371" i="30"/>
  <c r="D3370" i="30"/>
  <c r="D3369" i="30"/>
  <c r="D3368" i="30"/>
  <c r="D3367" i="30"/>
  <c r="D3366" i="30"/>
  <c r="D3365" i="30"/>
  <c r="D3364" i="30"/>
  <c r="D3363" i="30"/>
  <c r="D3362" i="30"/>
  <c r="D3361" i="30"/>
  <c r="D3360" i="30"/>
  <c r="D3359" i="30"/>
  <c r="D3358" i="30"/>
  <c r="D3357" i="30"/>
  <c r="D3356" i="30"/>
  <c r="D3355" i="30"/>
  <c r="D3354" i="30"/>
  <c r="D3353" i="30"/>
  <c r="D3352" i="30"/>
  <c r="D3351" i="30"/>
  <c r="D3350" i="30"/>
  <c r="D3349" i="30"/>
  <c r="D3348" i="30"/>
  <c r="D3347" i="30"/>
  <c r="D3346" i="30"/>
  <c r="D3345" i="30"/>
  <c r="D3344" i="30"/>
  <c r="D3343" i="30"/>
  <c r="D3342" i="30"/>
  <c r="D3341" i="30"/>
  <c r="D3340" i="30"/>
  <c r="D3339" i="30"/>
  <c r="D3338" i="30"/>
  <c r="D3337" i="30"/>
  <c r="D3336" i="30"/>
  <c r="D3335" i="30"/>
  <c r="D3334" i="30"/>
  <c r="D3333" i="30"/>
  <c r="D3332" i="30"/>
  <c r="D3331" i="30"/>
  <c r="D3330" i="30"/>
  <c r="D3329" i="30"/>
  <c r="D3328" i="30"/>
  <c r="D3327" i="30"/>
  <c r="D3326" i="30"/>
  <c r="D3325" i="30"/>
  <c r="D3324" i="30"/>
  <c r="D3323" i="30"/>
  <c r="D3322" i="30"/>
  <c r="D3321" i="30"/>
  <c r="D3320" i="30"/>
  <c r="D3319" i="30"/>
  <c r="D3318" i="30"/>
  <c r="D3317" i="30"/>
  <c r="D3316" i="30"/>
  <c r="D3315" i="30"/>
  <c r="D3314" i="30"/>
  <c r="D3313" i="30"/>
  <c r="D3312" i="30"/>
  <c r="D3311" i="30"/>
  <c r="D3310" i="30"/>
  <c r="D3309" i="30"/>
  <c r="D3308" i="30"/>
  <c r="D3307" i="30"/>
  <c r="D3306" i="30"/>
  <c r="D3305" i="30"/>
  <c r="D3304" i="30"/>
  <c r="D3303" i="30"/>
  <c r="D3302" i="30"/>
  <c r="D3301" i="30"/>
  <c r="D3300" i="30"/>
  <c r="D3299" i="30"/>
  <c r="D3298" i="30"/>
  <c r="D3297" i="30"/>
  <c r="D3296" i="30"/>
  <c r="D3295" i="30"/>
  <c r="D3294" i="30"/>
  <c r="D3293" i="30"/>
  <c r="D3292" i="30"/>
  <c r="D3291" i="30"/>
  <c r="D3290" i="30"/>
  <c r="D3289" i="30"/>
  <c r="D3288" i="30"/>
  <c r="D3287" i="30"/>
  <c r="D3286" i="30"/>
  <c r="D3285" i="30"/>
  <c r="D3284" i="30"/>
  <c r="D3283" i="30"/>
  <c r="D3282" i="30"/>
  <c r="D3281" i="30"/>
  <c r="D3280" i="30"/>
  <c r="D3279" i="30"/>
  <c r="D3278" i="30"/>
  <c r="D3277" i="30"/>
  <c r="D3276" i="30"/>
  <c r="D3275" i="30"/>
  <c r="D3274" i="30"/>
  <c r="D3273" i="30"/>
  <c r="D3272" i="30"/>
  <c r="D3271" i="30"/>
  <c r="D3270" i="30"/>
  <c r="D3269" i="30"/>
  <c r="D3268" i="30"/>
  <c r="D3267" i="30"/>
  <c r="D3266" i="30"/>
  <c r="D3265" i="30"/>
  <c r="D3264" i="30"/>
  <c r="D3263" i="30"/>
  <c r="D3262" i="30"/>
  <c r="D3261" i="30"/>
  <c r="D3260" i="30"/>
  <c r="D3259" i="30"/>
  <c r="D3258" i="30"/>
  <c r="D3257" i="30"/>
  <c r="D3256" i="30"/>
  <c r="D3255" i="30"/>
  <c r="D3254" i="30"/>
  <c r="D3253" i="30"/>
  <c r="D3252" i="30"/>
  <c r="D3251" i="30"/>
  <c r="D3250" i="30"/>
  <c r="D3249" i="30"/>
  <c r="D3248" i="30"/>
  <c r="D3247" i="30"/>
  <c r="D3246" i="30"/>
  <c r="D3245" i="30"/>
  <c r="D3244" i="30"/>
  <c r="D3243" i="30"/>
  <c r="D3242" i="30"/>
  <c r="D3241" i="30"/>
  <c r="D3240" i="30"/>
  <c r="D3239" i="30"/>
  <c r="D3238" i="30"/>
  <c r="D3237" i="30"/>
  <c r="D3236" i="30"/>
  <c r="D3235" i="30"/>
  <c r="D3234" i="30"/>
  <c r="D3233" i="30"/>
  <c r="D3232" i="30"/>
  <c r="D3231" i="30"/>
  <c r="D3230" i="30"/>
  <c r="D3229" i="30"/>
  <c r="D3228" i="30"/>
  <c r="D3227" i="30"/>
  <c r="D3226" i="30"/>
  <c r="D3225" i="30"/>
  <c r="D3224" i="30"/>
  <c r="D3223" i="30"/>
  <c r="D3222" i="30"/>
  <c r="D3221" i="30"/>
  <c r="D3220" i="30"/>
  <c r="D3219" i="30"/>
  <c r="D3218" i="30"/>
  <c r="D3217" i="30"/>
  <c r="D3216" i="30"/>
  <c r="D3215" i="30"/>
  <c r="D3214" i="30"/>
  <c r="D3213" i="30"/>
  <c r="D3212" i="30"/>
  <c r="D3211" i="30"/>
  <c r="D3210" i="30"/>
  <c r="D3209" i="30"/>
  <c r="D3208" i="30"/>
  <c r="D3207" i="30"/>
  <c r="D3206" i="30"/>
  <c r="D3205" i="30"/>
  <c r="D3204" i="30"/>
  <c r="D3203" i="30"/>
  <c r="D3202" i="30"/>
  <c r="D3201" i="30"/>
  <c r="D3200" i="30"/>
  <c r="D3199" i="30"/>
  <c r="D3198" i="30"/>
  <c r="D3197" i="30"/>
  <c r="D3196" i="30"/>
  <c r="D3195" i="30"/>
  <c r="D3194" i="30"/>
  <c r="D3193" i="30"/>
  <c r="D3192" i="30"/>
  <c r="D3191" i="30"/>
  <c r="D3190" i="30"/>
  <c r="D3189" i="30"/>
  <c r="D3188" i="30"/>
  <c r="D3187" i="30"/>
  <c r="D3186" i="30"/>
  <c r="D3185" i="30"/>
  <c r="D3184" i="30"/>
  <c r="D3183" i="30"/>
  <c r="D3182" i="30"/>
  <c r="D3181" i="30"/>
  <c r="D3180" i="30"/>
  <c r="D3179" i="30"/>
  <c r="D3178" i="30"/>
  <c r="D3177" i="30"/>
  <c r="D3176" i="30"/>
  <c r="D3175" i="30"/>
  <c r="D3174" i="30"/>
  <c r="D3173" i="30"/>
  <c r="D3172" i="30"/>
  <c r="D3171" i="30"/>
  <c r="D3170" i="30"/>
  <c r="D3169" i="30"/>
  <c r="D3168" i="30"/>
  <c r="D3167" i="30"/>
  <c r="D3166" i="30"/>
  <c r="D3165" i="30"/>
  <c r="D3164" i="30"/>
  <c r="D3163" i="30"/>
  <c r="D3162" i="30"/>
  <c r="D3161" i="30"/>
  <c r="D3160" i="30"/>
  <c r="D3159" i="30"/>
  <c r="D3158" i="30"/>
  <c r="D3157" i="30"/>
  <c r="D3156" i="30"/>
  <c r="D3155" i="30"/>
  <c r="D3154" i="30"/>
  <c r="D3153" i="30"/>
  <c r="D3152" i="30"/>
  <c r="D3151" i="30"/>
  <c r="D3150" i="30"/>
  <c r="D3149" i="30"/>
  <c r="D3148" i="30"/>
  <c r="D3147" i="30"/>
  <c r="D3146" i="30"/>
  <c r="D3145" i="30"/>
  <c r="D3144" i="30"/>
  <c r="D3143" i="30"/>
  <c r="D3142" i="30"/>
  <c r="D3141" i="30"/>
  <c r="D3140" i="30"/>
  <c r="D3139" i="30"/>
  <c r="D3138" i="30"/>
  <c r="D3137" i="30"/>
  <c r="D3136" i="30"/>
  <c r="D3135" i="30"/>
  <c r="D3134" i="30"/>
  <c r="D3133" i="30"/>
  <c r="D3132" i="30"/>
  <c r="D3131" i="30"/>
  <c r="D3130" i="30"/>
  <c r="D3129" i="30"/>
  <c r="D3128" i="30"/>
  <c r="D3127" i="30"/>
  <c r="D3126" i="30"/>
  <c r="D3125" i="30"/>
  <c r="D3124" i="30"/>
  <c r="D3123" i="30"/>
  <c r="D3122" i="30"/>
  <c r="D3121" i="30"/>
  <c r="D3120" i="30"/>
  <c r="D3119" i="30"/>
  <c r="D3118" i="30"/>
  <c r="D3117" i="30"/>
  <c r="D3116" i="30"/>
  <c r="D3115" i="30"/>
  <c r="D3114" i="30"/>
  <c r="D3113" i="30"/>
  <c r="D3112" i="30"/>
  <c r="D3111" i="30"/>
  <c r="D3110" i="30"/>
  <c r="D3109" i="30"/>
  <c r="D3108" i="30"/>
  <c r="D3107" i="30"/>
  <c r="D3106" i="30"/>
  <c r="D3105" i="30"/>
  <c r="D3104" i="30"/>
  <c r="D3103" i="30"/>
  <c r="D3102" i="30"/>
  <c r="D3101" i="30"/>
  <c r="D3100" i="30"/>
  <c r="D3099" i="30"/>
  <c r="D3098" i="30"/>
  <c r="D3097" i="30"/>
  <c r="D3096" i="30"/>
  <c r="D3095" i="30"/>
  <c r="D3094" i="30"/>
  <c r="D3093" i="30"/>
  <c r="D3092" i="30"/>
  <c r="D3091" i="30"/>
  <c r="D3090" i="30"/>
  <c r="D3089" i="30"/>
  <c r="D3088" i="30"/>
  <c r="D3087" i="30"/>
  <c r="D3086" i="30"/>
  <c r="D3085" i="30"/>
  <c r="D3084" i="30"/>
  <c r="D3083" i="30"/>
  <c r="D3082" i="30"/>
  <c r="D3081" i="30"/>
  <c r="D3080" i="30"/>
  <c r="D3079" i="30"/>
  <c r="D3078" i="30"/>
  <c r="D3077" i="30"/>
  <c r="D3076" i="30"/>
  <c r="D3075" i="30"/>
  <c r="D3074" i="30"/>
  <c r="D3073" i="30"/>
  <c r="D3072" i="30"/>
  <c r="D3071" i="30"/>
  <c r="D3070" i="30"/>
  <c r="D3069" i="30"/>
  <c r="D3068" i="30"/>
  <c r="D3067" i="30"/>
  <c r="D3066" i="30"/>
  <c r="D3065" i="30"/>
  <c r="D3064" i="30"/>
  <c r="D3063" i="30"/>
  <c r="D3062" i="30"/>
  <c r="D3061" i="30"/>
  <c r="D3060" i="30"/>
  <c r="D3059" i="30"/>
  <c r="D3058" i="30"/>
  <c r="D3057" i="30"/>
  <c r="D3056" i="30"/>
  <c r="D3055" i="30"/>
  <c r="D3054" i="30"/>
  <c r="D3053" i="30"/>
  <c r="D3052" i="30"/>
  <c r="D3051" i="30"/>
  <c r="D3050" i="30"/>
  <c r="D3049" i="30"/>
  <c r="D3048" i="30"/>
  <c r="D3047" i="30"/>
  <c r="D3046" i="30"/>
  <c r="D3045" i="30"/>
  <c r="D3044" i="30"/>
  <c r="D3043" i="30"/>
  <c r="D3042" i="30"/>
  <c r="D3041" i="30"/>
  <c r="D3040" i="30"/>
  <c r="D3039" i="30"/>
  <c r="D3038" i="30"/>
  <c r="D3037" i="30"/>
  <c r="D3036" i="30"/>
  <c r="D3035" i="30"/>
  <c r="D3034" i="30"/>
  <c r="D3033" i="30"/>
  <c r="D3032" i="30"/>
  <c r="D3031" i="30"/>
  <c r="D3030" i="30"/>
  <c r="D3029" i="30"/>
  <c r="D3028" i="30"/>
  <c r="D3027" i="30"/>
  <c r="D3026" i="30"/>
  <c r="D3025" i="30"/>
  <c r="D3024" i="30"/>
  <c r="D3023" i="30"/>
  <c r="D3022" i="30"/>
  <c r="D3021" i="30"/>
  <c r="D3020" i="30"/>
  <c r="D3019" i="30"/>
  <c r="D3018" i="30"/>
  <c r="D3017" i="30"/>
  <c r="D3016" i="30"/>
  <c r="D3015" i="30"/>
  <c r="D3014" i="30"/>
  <c r="D3013" i="30"/>
  <c r="D3012" i="30"/>
  <c r="D3011" i="30"/>
  <c r="D3010" i="30"/>
  <c r="D3009" i="30"/>
  <c r="D3008" i="30"/>
  <c r="D3007" i="30"/>
  <c r="D3006" i="30"/>
  <c r="D3005" i="30"/>
  <c r="D3004" i="30"/>
  <c r="D3003" i="30"/>
  <c r="D3002" i="30"/>
  <c r="D3001" i="30"/>
  <c r="D3000" i="30"/>
  <c r="D2999" i="30"/>
  <c r="D2998" i="30"/>
  <c r="D2997" i="30"/>
  <c r="D2996" i="30"/>
  <c r="D2995" i="30"/>
  <c r="D2994" i="30"/>
  <c r="D2993" i="30"/>
  <c r="D2992" i="30"/>
  <c r="D2991" i="30"/>
  <c r="D2990" i="30"/>
  <c r="D2989" i="30"/>
  <c r="D2988" i="30"/>
  <c r="D2987" i="30"/>
  <c r="D2986" i="30"/>
  <c r="D2985" i="30"/>
  <c r="D2984" i="30"/>
  <c r="D2983" i="30"/>
  <c r="D2982" i="30"/>
  <c r="D2981" i="30"/>
  <c r="D2980" i="30"/>
  <c r="D2979" i="30"/>
  <c r="D2978" i="30"/>
  <c r="D2977" i="30"/>
  <c r="D2976" i="30"/>
  <c r="D2975" i="30"/>
  <c r="D2974" i="30"/>
  <c r="D2973" i="30"/>
  <c r="D2972" i="30"/>
  <c r="D2971" i="30"/>
  <c r="D2970" i="30"/>
  <c r="D2969" i="30"/>
  <c r="D2968" i="30"/>
  <c r="D2967" i="30"/>
  <c r="D2966" i="30"/>
  <c r="D2965" i="30"/>
  <c r="D2964" i="30"/>
  <c r="D2963" i="30"/>
  <c r="D2962" i="30"/>
  <c r="D2961" i="30"/>
  <c r="D2960" i="30"/>
  <c r="D2959" i="30"/>
  <c r="D2958" i="30"/>
  <c r="D2957" i="30"/>
  <c r="D2956" i="30"/>
  <c r="D2955" i="30"/>
  <c r="D2954" i="30"/>
  <c r="D2953" i="30"/>
  <c r="D2952" i="30"/>
  <c r="D2951" i="30"/>
  <c r="D2950" i="30"/>
  <c r="D2949" i="30"/>
  <c r="D2948" i="30"/>
  <c r="D2947" i="30"/>
  <c r="D2946" i="30"/>
  <c r="D2945" i="30"/>
  <c r="D2944" i="30"/>
  <c r="D2943" i="30"/>
  <c r="D2942" i="30"/>
  <c r="D2941" i="30"/>
  <c r="D2940" i="30"/>
  <c r="D2939" i="30"/>
  <c r="D2938" i="30"/>
  <c r="D2937" i="30"/>
  <c r="D2936" i="30"/>
  <c r="D2935" i="30"/>
  <c r="D2934" i="30"/>
  <c r="D2933" i="30"/>
  <c r="D2932" i="30"/>
  <c r="D2931" i="30"/>
  <c r="D2930" i="30"/>
  <c r="D2929" i="30"/>
  <c r="D2928" i="30"/>
  <c r="D2927" i="30"/>
  <c r="D2926" i="30"/>
  <c r="D2925" i="30"/>
  <c r="D2924" i="30"/>
  <c r="D2923" i="30"/>
  <c r="D2922" i="30"/>
  <c r="D2921" i="30"/>
  <c r="D2920" i="30"/>
  <c r="D2919" i="30"/>
  <c r="D2918" i="30"/>
  <c r="D2917" i="30"/>
  <c r="D2916" i="30"/>
  <c r="D2915" i="30"/>
  <c r="D2914" i="30"/>
  <c r="D2913" i="30"/>
  <c r="D2912" i="30"/>
  <c r="D2911" i="30"/>
  <c r="D2910" i="30"/>
  <c r="D2909" i="30"/>
  <c r="D2908" i="30"/>
  <c r="D2907" i="30"/>
  <c r="D2906" i="30"/>
  <c r="D2905" i="30"/>
  <c r="D2904" i="30"/>
  <c r="D2903" i="30"/>
  <c r="D2902" i="30"/>
  <c r="D2901" i="30"/>
  <c r="D2900" i="30"/>
  <c r="D2899" i="30"/>
  <c r="D2898" i="30"/>
  <c r="D2897" i="30"/>
  <c r="D2896" i="30"/>
  <c r="D2895" i="30"/>
  <c r="D2894" i="30"/>
  <c r="D2893" i="30"/>
  <c r="D2892" i="30"/>
  <c r="D2891" i="30"/>
  <c r="D2890" i="30"/>
  <c r="D2889" i="30"/>
  <c r="D2888" i="30"/>
  <c r="D2887" i="30"/>
  <c r="D2886" i="30"/>
  <c r="D2885" i="30"/>
  <c r="D2884" i="30"/>
  <c r="D2883" i="30"/>
  <c r="D2882" i="30"/>
  <c r="D2881" i="30"/>
  <c r="D2880" i="30"/>
  <c r="D2879" i="30"/>
  <c r="D2878" i="30"/>
  <c r="D2877" i="30"/>
  <c r="D2876" i="30"/>
  <c r="D2875" i="30"/>
  <c r="D2874" i="30"/>
  <c r="D2873" i="30"/>
  <c r="D2872" i="30"/>
  <c r="D2871" i="30"/>
  <c r="D2870" i="30"/>
  <c r="D2869" i="30"/>
  <c r="D2868" i="30"/>
  <c r="D2867" i="30"/>
  <c r="D2866" i="30"/>
  <c r="D2865" i="30"/>
  <c r="D2864" i="30"/>
  <c r="D2863" i="30"/>
  <c r="D2862" i="30"/>
  <c r="D2861" i="30"/>
  <c r="D2860" i="30"/>
  <c r="D2859" i="30"/>
  <c r="D2858" i="30"/>
  <c r="D2857" i="30"/>
  <c r="D2856" i="30"/>
  <c r="D2855" i="30"/>
  <c r="D2854" i="30"/>
  <c r="D2853" i="30"/>
  <c r="D2852" i="30"/>
  <c r="D2851" i="30"/>
  <c r="D2850" i="30"/>
  <c r="D2849" i="30"/>
  <c r="D2848" i="30"/>
  <c r="D2847" i="30"/>
  <c r="D2846" i="30"/>
  <c r="D2845" i="30"/>
  <c r="D2844" i="30"/>
  <c r="D2843" i="30"/>
  <c r="D2842" i="30"/>
  <c r="D2841" i="30"/>
  <c r="D2840" i="30"/>
  <c r="D2839" i="30"/>
  <c r="D2838" i="30"/>
  <c r="D2837" i="30"/>
  <c r="D2836" i="30"/>
  <c r="D2835" i="30"/>
  <c r="D2834" i="30"/>
  <c r="D2833" i="30"/>
  <c r="D2832" i="30"/>
  <c r="D2831" i="30"/>
  <c r="D2830" i="30"/>
  <c r="D2829" i="30"/>
  <c r="D2828" i="30"/>
  <c r="D2827" i="30"/>
  <c r="D2826" i="30"/>
  <c r="D2825" i="30"/>
  <c r="D2824" i="30"/>
  <c r="D2823" i="30"/>
  <c r="D2822" i="30"/>
  <c r="D2821" i="30"/>
  <c r="D2820" i="30"/>
  <c r="D2819" i="30"/>
  <c r="D2818" i="30"/>
  <c r="D2817" i="30"/>
  <c r="D2816" i="30"/>
  <c r="D2815" i="30"/>
  <c r="D2814" i="30"/>
  <c r="D2813" i="30"/>
  <c r="D2812" i="30"/>
  <c r="D2811" i="30"/>
  <c r="D2810" i="30"/>
  <c r="D2809" i="30"/>
  <c r="D2808" i="30"/>
  <c r="D2807" i="30"/>
  <c r="D2806" i="30"/>
  <c r="D2805" i="30"/>
  <c r="D2804" i="30"/>
  <c r="D2803" i="30"/>
  <c r="D2802" i="30"/>
  <c r="D2801" i="30"/>
  <c r="D2800" i="30"/>
  <c r="D2799" i="30"/>
  <c r="D2798" i="30"/>
  <c r="D2797" i="30"/>
  <c r="D2796" i="30"/>
  <c r="D2795" i="30"/>
  <c r="D2794" i="30"/>
  <c r="D2793" i="30"/>
  <c r="D2792" i="30"/>
  <c r="D2791" i="30"/>
  <c r="D2790" i="30"/>
  <c r="D2789" i="30"/>
  <c r="D2788" i="30"/>
  <c r="D2787" i="30"/>
  <c r="D2786" i="30"/>
  <c r="D2785" i="30"/>
  <c r="D2784" i="30"/>
  <c r="D2783" i="30"/>
  <c r="D2782" i="30"/>
  <c r="D2781" i="30"/>
  <c r="D2780" i="30"/>
  <c r="D2779" i="30"/>
  <c r="D2778" i="30"/>
  <c r="D2777" i="30"/>
  <c r="D2776" i="30"/>
  <c r="D2775" i="30"/>
  <c r="D2774" i="30"/>
  <c r="D2773" i="30"/>
  <c r="D2772" i="30"/>
  <c r="D2771" i="30"/>
  <c r="D2770" i="30"/>
  <c r="D2769" i="30"/>
  <c r="D2768" i="30"/>
  <c r="D2767" i="30"/>
  <c r="D2766" i="30"/>
  <c r="D2765" i="30"/>
  <c r="D2764" i="30"/>
  <c r="D2763" i="30"/>
  <c r="D2762" i="30"/>
  <c r="D2761" i="30"/>
  <c r="D2760" i="30"/>
  <c r="D2759" i="30"/>
  <c r="D2758" i="30"/>
  <c r="D2757" i="30"/>
  <c r="D2756" i="30"/>
  <c r="D2755" i="30"/>
  <c r="D2754" i="30"/>
  <c r="D2753" i="30"/>
  <c r="D2752" i="30"/>
  <c r="D2751" i="30"/>
  <c r="D2750" i="30"/>
  <c r="D2749" i="30"/>
  <c r="D2748" i="30"/>
  <c r="D2747" i="30"/>
  <c r="D2746" i="30"/>
  <c r="D2745" i="30"/>
  <c r="D2744" i="30"/>
  <c r="D2743" i="30"/>
  <c r="D2742" i="30"/>
  <c r="D2741" i="30"/>
  <c r="D2740" i="30"/>
  <c r="D2739" i="30"/>
  <c r="D2738" i="30"/>
  <c r="D2737" i="30"/>
  <c r="D2736" i="30"/>
  <c r="D2735" i="30"/>
  <c r="D2734" i="30"/>
  <c r="D2733" i="30"/>
  <c r="D2732" i="30"/>
  <c r="D2731" i="30"/>
  <c r="D2730" i="30"/>
  <c r="D2729" i="30"/>
  <c r="D2728" i="30"/>
  <c r="D2727" i="30"/>
  <c r="D2726" i="30"/>
  <c r="D2725" i="30"/>
  <c r="D2724" i="30"/>
  <c r="D2723" i="30"/>
  <c r="D2722" i="30"/>
  <c r="D2721" i="30"/>
  <c r="D2720" i="30"/>
  <c r="D2719" i="30"/>
  <c r="D2718" i="30"/>
  <c r="D2717" i="30"/>
  <c r="D2716" i="30"/>
  <c r="D2715" i="30"/>
  <c r="D2714" i="30"/>
  <c r="D2713" i="30"/>
  <c r="D2712" i="30"/>
  <c r="D2711" i="30"/>
  <c r="D2710" i="30"/>
  <c r="D2709" i="30"/>
  <c r="D2708" i="30"/>
  <c r="D2707" i="30"/>
  <c r="D2706" i="30"/>
  <c r="D2705" i="30"/>
  <c r="D2704" i="30"/>
  <c r="D2703" i="30"/>
  <c r="D2702" i="30"/>
  <c r="D2701" i="30"/>
  <c r="D2700" i="30"/>
  <c r="D2699" i="30"/>
  <c r="D2698" i="30"/>
  <c r="D2697" i="30"/>
  <c r="D2696" i="30"/>
  <c r="D2695" i="30"/>
  <c r="D2694" i="30"/>
  <c r="D2693" i="30"/>
  <c r="D2692" i="30"/>
  <c r="D2691" i="30"/>
  <c r="D2690" i="30"/>
  <c r="D2689" i="30"/>
  <c r="D2688" i="30"/>
  <c r="D2687" i="30"/>
  <c r="D2686" i="30"/>
  <c r="D2685" i="30"/>
  <c r="D2684" i="30"/>
  <c r="D2683" i="30"/>
  <c r="D2682" i="30"/>
  <c r="D2681" i="30"/>
  <c r="D2680" i="30"/>
  <c r="D2679" i="30"/>
  <c r="D2678" i="30"/>
  <c r="D2677" i="30"/>
  <c r="D2676" i="30"/>
  <c r="D2675" i="30"/>
  <c r="D2674" i="30"/>
  <c r="D2673" i="30"/>
  <c r="D2672" i="30"/>
  <c r="D2671" i="30"/>
  <c r="D2670" i="30"/>
  <c r="D2669" i="30"/>
  <c r="D2668" i="30"/>
  <c r="D2667" i="30"/>
  <c r="D2666" i="30"/>
  <c r="D2665" i="30"/>
  <c r="D2664" i="30"/>
  <c r="D2663" i="30"/>
  <c r="D2662" i="30"/>
  <c r="D2661" i="30"/>
  <c r="D2660" i="30"/>
  <c r="D2659" i="30"/>
  <c r="D2658" i="30"/>
  <c r="D2657" i="30"/>
  <c r="D2656" i="30"/>
  <c r="D2655" i="30"/>
  <c r="D2654" i="30"/>
  <c r="D2653" i="30"/>
  <c r="D2652" i="30"/>
  <c r="D2651" i="30"/>
  <c r="D2650" i="30"/>
  <c r="D2649" i="30"/>
  <c r="D2648" i="30"/>
  <c r="D2647" i="30"/>
  <c r="D2646" i="30"/>
  <c r="D2645" i="30"/>
  <c r="D2644" i="30"/>
  <c r="D2643" i="30"/>
  <c r="D2642" i="30"/>
  <c r="D2641" i="30"/>
  <c r="D2640" i="30"/>
  <c r="D2639" i="30"/>
  <c r="D2638" i="30"/>
  <c r="D2637" i="30"/>
  <c r="D2636" i="30"/>
  <c r="D2635" i="30"/>
  <c r="D2634" i="30"/>
  <c r="D2633" i="30"/>
  <c r="D2632" i="30"/>
  <c r="D2631" i="30"/>
  <c r="D2630" i="30"/>
  <c r="D2629" i="30"/>
  <c r="D2628" i="30"/>
  <c r="D2627" i="30"/>
  <c r="D2626" i="30"/>
  <c r="D2625" i="30"/>
  <c r="D2624" i="30"/>
  <c r="D2623" i="30"/>
  <c r="D2622" i="30"/>
  <c r="D2621" i="30"/>
  <c r="D2620" i="30"/>
  <c r="D2619" i="30"/>
  <c r="D2618" i="30"/>
  <c r="D2617" i="30"/>
  <c r="D2616" i="30"/>
  <c r="D2615" i="30"/>
  <c r="D2614" i="30"/>
  <c r="D2613" i="30"/>
  <c r="D2612" i="30"/>
  <c r="D2611" i="30"/>
  <c r="D2610" i="30"/>
  <c r="D2609" i="30"/>
  <c r="D2608" i="30"/>
  <c r="D2607" i="30"/>
  <c r="D2606" i="30"/>
  <c r="D2605" i="30"/>
  <c r="D2604" i="30"/>
  <c r="D2603" i="30"/>
  <c r="D2602" i="30"/>
  <c r="D2601" i="30"/>
  <c r="D2600" i="30"/>
  <c r="D2599" i="30"/>
  <c r="D2598" i="30"/>
  <c r="D2597" i="30"/>
  <c r="D2596" i="30"/>
  <c r="D2595" i="30"/>
  <c r="D2594" i="30"/>
  <c r="D2593" i="30"/>
  <c r="D2592" i="30"/>
  <c r="D2591" i="30"/>
  <c r="D2590" i="30"/>
  <c r="D2589" i="30"/>
  <c r="D2588" i="30"/>
  <c r="D2587" i="30"/>
  <c r="D2586" i="30"/>
  <c r="D2585" i="30"/>
  <c r="D2584" i="30"/>
  <c r="D2583" i="30"/>
  <c r="D2582" i="30"/>
  <c r="D2581" i="30"/>
  <c r="D2580" i="30"/>
  <c r="D2579" i="30"/>
  <c r="D2578" i="30"/>
  <c r="D2577" i="30"/>
  <c r="D2576" i="30"/>
  <c r="D2575" i="30"/>
  <c r="D2574" i="30"/>
  <c r="D2573" i="30"/>
  <c r="D2572" i="30"/>
  <c r="D2571" i="30"/>
  <c r="D2570" i="30"/>
  <c r="D2569" i="30"/>
  <c r="D2568" i="30"/>
  <c r="D2567" i="30"/>
  <c r="D2566" i="30"/>
  <c r="D2565" i="30"/>
  <c r="D2564" i="30"/>
  <c r="D2563" i="30"/>
  <c r="D2562" i="30"/>
  <c r="D2561" i="30"/>
  <c r="D2560" i="30"/>
  <c r="D2559" i="30"/>
  <c r="D2558" i="30"/>
  <c r="D2557" i="30"/>
  <c r="D2556" i="30"/>
  <c r="D2555" i="30"/>
  <c r="D2554" i="30"/>
  <c r="D2553" i="30"/>
  <c r="D2552" i="30"/>
  <c r="D2551" i="30"/>
  <c r="D2550" i="30"/>
  <c r="D2549" i="30"/>
  <c r="D2548" i="30"/>
  <c r="D2547" i="30"/>
  <c r="D2546" i="30"/>
  <c r="D2545" i="30"/>
  <c r="D2544" i="30"/>
  <c r="D2543" i="30"/>
  <c r="D2542" i="30"/>
  <c r="D2541" i="30"/>
  <c r="D2540" i="30"/>
  <c r="D2539" i="30"/>
  <c r="D2538" i="30"/>
  <c r="D2537" i="30"/>
  <c r="D2536" i="30"/>
  <c r="D2535" i="30"/>
  <c r="D2534" i="30"/>
  <c r="D2533" i="30"/>
  <c r="D2532" i="30"/>
  <c r="D2531" i="30"/>
  <c r="D2530" i="30"/>
  <c r="D2529" i="30"/>
  <c r="D2528" i="30"/>
  <c r="D2527" i="30"/>
  <c r="D2526" i="30"/>
  <c r="D2525" i="30"/>
  <c r="D2524" i="30"/>
  <c r="D2523" i="30"/>
  <c r="D2522" i="30"/>
  <c r="D2521" i="30"/>
  <c r="D2520" i="30"/>
  <c r="D2519" i="30"/>
  <c r="D2518" i="30"/>
  <c r="D2517" i="30"/>
  <c r="D2516" i="30"/>
  <c r="D2515" i="30"/>
  <c r="D2514" i="30"/>
  <c r="D2513" i="30"/>
  <c r="D2512" i="30"/>
  <c r="D2511" i="30"/>
  <c r="D2510" i="30"/>
  <c r="D2509" i="30"/>
  <c r="D2508" i="30"/>
  <c r="D2507" i="30"/>
  <c r="D2506" i="30"/>
  <c r="D2505" i="30"/>
  <c r="D2504" i="30"/>
  <c r="D2503" i="30"/>
  <c r="D2502" i="30"/>
  <c r="D2501" i="30"/>
  <c r="D2500" i="30"/>
  <c r="D2499" i="30"/>
  <c r="D2498" i="30"/>
  <c r="D2497" i="30"/>
  <c r="D2496" i="30"/>
  <c r="D2495" i="30"/>
  <c r="D2494" i="30"/>
  <c r="D2493" i="30"/>
  <c r="D2492" i="30"/>
  <c r="D2491" i="30"/>
  <c r="D2490" i="30"/>
  <c r="D2489" i="30"/>
  <c r="D2488" i="30"/>
  <c r="D2487" i="30"/>
  <c r="D2486" i="30"/>
  <c r="D2485" i="30"/>
  <c r="D2484" i="30"/>
  <c r="D2483" i="30"/>
  <c r="D2482" i="30"/>
  <c r="D2481" i="30"/>
  <c r="D2480" i="30"/>
  <c r="D2479" i="30"/>
  <c r="D2478" i="30"/>
  <c r="D2477" i="30"/>
  <c r="D2476" i="30"/>
  <c r="D2475" i="30"/>
  <c r="D2474" i="30"/>
  <c r="D2473" i="30"/>
  <c r="D2472" i="30"/>
  <c r="D2471" i="30"/>
  <c r="D2470" i="30"/>
  <c r="D2469" i="30"/>
  <c r="D2468" i="30"/>
  <c r="D2467" i="30"/>
  <c r="D2466" i="30"/>
  <c r="D2465" i="30"/>
  <c r="D2464" i="30"/>
  <c r="D2463" i="30"/>
  <c r="D2462" i="30"/>
  <c r="D2461" i="30"/>
  <c r="D2460" i="30"/>
  <c r="D2459" i="30"/>
  <c r="D2458" i="30"/>
  <c r="D2457" i="30"/>
  <c r="D2456" i="30"/>
  <c r="D2455" i="30"/>
  <c r="D2454" i="30"/>
  <c r="D2453" i="30"/>
  <c r="D2452" i="30"/>
  <c r="D2451" i="30"/>
  <c r="D2450" i="30"/>
  <c r="D2449" i="30"/>
  <c r="D2448" i="30"/>
  <c r="D2447" i="30"/>
  <c r="D2446" i="30"/>
  <c r="D2445" i="30"/>
  <c r="D2444" i="30"/>
  <c r="D2443" i="30"/>
  <c r="D2442" i="30"/>
  <c r="D2441" i="30"/>
  <c r="D2440" i="30"/>
  <c r="D2439" i="30"/>
  <c r="D2438" i="30"/>
  <c r="D2437" i="30"/>
  <c r="D2436" i="30"/>
  <c r="D2435" i="30"/>
  <c r="D2434" i="30"/>
  <c r="D2433" i="30"/>
  <c r="D2432" i="30"/>
  <c r="D2431" i="30"/>
  <c r="D2430" i="30"/>
  <c r="D2429" i="30"/>
  <c r="D2428" i="30"/>
  <c r="D2427" i="30"/>
  <c r="D2426" i="30"/>
  <c r="D2425" i="30"/>
  <c r="D2424" i="30"/>
  <c r="D2423" i="30"/>
  <c r="D2422" i="30"/>
  <c r="D2421" i="30"/>
  <c r="D2420" i="30"/>
  <c r="D2419" i="30"/>
  <c r="D2418" i="30"/>
  <c r="D2417" i="30"/>
  <c r="D2416" i="30"/>
  <c r="D2415" i="30"/>
  <c r="D2414" i="30"/>
  <c r="D2413" i="30"/>
  <c r="D2412" i="30"/>
  <c r="D2411" i="30"/>
  <c r="D2410" i="30"/>
  <c r="D2409" i="30"/>
  <c r="D2408" i="30"/>
  <c r="D2407" i="30"/>
  <c r="D2406" i="30"/>
  <c r="D2405" i="30"/>
  <c r="D2404" i="30"/>
  <c r="D2403" i="30"/>
  <c r="D2402" i="30"/>
  <c r="D2401" i="30"/>
  <c r="D2400" i="30"/>
  <c r="D2399" i="30"/>
  <c r="D2398" i="30"/>
  <c r="D2397" i="30"/>
  <c r="D2396" i="30"/>
  <c r="D2395" i="30"/>
  <c r="D2394" i="30"/>
  <c r="D2393" i="30"/>
  <c r="D2392" i="30"/>
  <c r="D2391" i="30"/>
  <c r="D2390" i="30"/>
  <c r="D2389" i="30"/>
  <c r="D2388" i="30"/>
  <c r="D2387" i="30"/>
  <c r="D2386" i="30"/>
  <c r="D2385" i="30"/>
  <c r="D2384" i="30"/>
  <c r="D2383" i="30"/>
  <c r="D2382" i="30"/>
  <c r="D2381" i="30"/>
  <c r="D2380" i="30"/>
  <c r="D2379" i="30"/>
  <c r="D2378" i="30"/>
  <c r="D2377" i="30"/>
  <c r="D2376" i="30"/>
  <c r="D2375" i="30"/>
  <c r="D2374" i="30"/>
  <c r="D2373" i="30"/>
  <c r="D2372" i="30"/>
  <c r="D2371" i="30"/>
  <c r="D2370" i="30"/>
  <c r="D2369" i="30"/>
  <c r="D2368" i="30"/>
  <c r="D2367" i="30"/>
  <c r="D2366" i="30"/>
  <c r="D2365" i="30"/>
  <c r="D2364" i="30"/>
  <c r="D2363" i="30"/>
  <c r="D2362" i="30"/>
  <c r="D2361" i="30"/>
  <c r="D2360" i="30"/>
  <c r="D2359" i="30"/>
  <c r="D2358" i="30"/>
  <c r="D2357" i="30"/>
  <c r="D2356" i="30"/>
  <c r="D2355" i="30"/>
  <c r="D2354" i="30"/>
  <c r="D2353" i="30"/>
  <c r="D2352" i="30"/>
  <c r="D2351" i="30"/>
  <c r="D2350" i="30"/>
  <c r="D2349" i="30"/>
  <c r="D2348" i="30"/>
  <c r="D2347" i="30"/>
  <c r="D2346" i="30"/>
  <c r="D2345" i="30"/>
  <c r="D2344" i="30"/>
  <c r="D2343" i="30"/>
  <c r="D2342" i="30"/>
  <c r="D2341" i="30"/>
  <c r="D2340" i="30"/>
  <c r="D2339" i="30"/>
  <c r="D2338" i="30"/>
  <c r="D2337" i="30"/>
  <c r="D2336" i="30"/>
  <c r="D2335" i="30"/>
  <c r="D2334" i="30"/>
  <c r="D2333" i="30"/>
  <c r="D2332" i="30"/>
  <c r="D2331" i="30"/>
  <c r="D2330" i="30"/>
  <c r="D2329" i="30"/>
  <c r="D2328" i="30"/>
  <c r="D2327" i="30"/>
  <c r="D2326" i="30"/>
  <c r="D2325" i="30"/>
  <c r="D2324" i="30"/>
  <c r="D2323" i="30"/>
  <c r="D2322" i="30"/>
  <c r="D2321" i="30"/>
  <c r="D2320" i="30"/>
  <c r="D2319" i="30"/>
  <c r="D2318" i="30"/>
  <c r="D2317" i="30"/>
  <c r="D2316" i="30"/>
  <c r="D2315" i="30"/>
  <c r="D2314" i="30"/>
  <c r="D2313" i="30"/>
  <c r="D2312" i="30"/>
  <c r="D2311" i="30"/>
  <c r="D2310" i="30"/>
  <c r="D2309" i="30"/>
  <c r="D2308" i="30"/>
  <c r="D2307" i="30"/>
  <c r="D2306" i="30"/>
  <c r="D2305" i="30"/>
  <c r="D2304" i="30"/>
  <c r="D2303" i="30"/>
  <c r="D2302" i="30"/>
  <c r="D2301" i="30"/>
  <c r="D2300" i="30"/>
  <c r="D2299" i="30"/>
  <c r="D2298" i="30"/>
  <c r="D2297" i="30"/>
  <c r="D2296" i="30"/>
  <c r="D2295" i="30"/>
  <c r="D2294" i="30"/>
  <c r="D2293" i="30"/>
  <c r="D2292" i="30"/>
  <c r="D2291" i="30"/>
  <c r="D2290" i="30"/>
  <c r="D2289" i="30"/>
  <c r="D2288" i="30"/>
  <c r="D2287" i="30"/>
  <c r="D2286" i="30"/>
  <c r="D2285" i="30"/>
  <c r="D2284" i="30"/>
  <c r="D2283" i="30"/>
  <c r="D2282" i="30"/>
  <c r="D2281" i="30"/>
  <c r="D2280" i="30"/>
  <c r="D2279" i="30"/>
  <c r="D2278" i="30"/>
  <c r="D2277" i="30"/>
  <c r="D2276" i="30"/>
  <c r="D2275" i="30"/>
  <c r="D2274" i="30"/>
  <c r="D2273" i="30"/>
  <c r="D2272" i="30"/>
  <c r="D2271" i="30"/>
  <c r="D2270" i="30"/>
  <c r="D2269" i="30"/>
  <c r="D2268" i="30"/>
  <c r="D2267" i="30"/>
  <c r="D2266" i="30"/>
  <c r="D2265" i="30"/>
  <c r="D2264" i="30"/>
  <c r="D2263" i="30"/>
  <c r="D2262" i="30"/>
  <c r="D2261" i="30"/>
  <c r="D2260" i="30"/>
  <c r="D2259" i="30"/>
  <c r="D2258" i="30"/>
  <c r="D2257" i="30"/>
  <c r="D2256" i="30"/>
  <c r="D2255" i="30"/>
  <c r="D2254" i="30"/>
  <c r="D2253" i="30"/>
  <c r="D2252" i="30"/>
  <c r="D2251" i="30"/>
  <c r="D2250" i="30"/>
  <c r="D2249" i="30"/>
  <c r="D2248" i="30"/>
  <c r="D2247" i="30"/>
  <c r="D2246" i="30"/>
  <c r="D2245" i="30"/>
  <c r="D2244" i="30"/>
  <c r="D2243" i="30"/>
  <c r="D2242" i="30"/>
  <c r="D2241" i="30"/>
  <c r="D2240" i="30"/>
  <c r="D2239" i="30"/>
  <c r="D2238" i="30"/>
  <c r="D2237" i="30"/>
  <c r="D2236" i="30"/>
  <c r="D2235" i="30"/>
  <c r="D2234" i="30"/>
  <c r="D2233" i="30"/>
  <c r="D2232" i="30"/>
  <c r="D2231" i="30"/>
  <c r="D2230" i="30"/>
  <c r="D2229" i="30"/>
  <c r="D2228" i="30"/>
  <c r="D2227" i="30"/>
  <c r="D2226" i="30"/>
  <c r="D2225" i="30"/>
  <c r="D2224" i="30"/>
  <c r="D2223" i="30"/>
  <c r="D2222" i="30"/>
  <c r="D2221" i="30"/>
  <c r="D2220" i="30"/>
  <c r="D2219" i="30"/>
  <c r="D2218" i="30"/>
  <c r="D2217" i="30"/>
  <c r="D2216" i="30"/>
  <c r="D2215" i="30"/>
  <c r="D2214" i="30"/>
  <c r="D2213" i="30"/>
  <c r="D2212" i="30"/>
  <c r="D2211" i="30"/>
  <c r="D2210" i="30"/>
  <c r="D2209" i="30"/>
  <c r="D2208" i="30"/>
  <c r="D2207" i="30"/>
  <c r="D2206" i="30"/>
  <c r="D2205" i="30"/>
  <c r="D2204" i="30"/>
  <c r="D2203" i="30"/>
  <c r="D2202" i="30"/>
  <c r="D2201" i="30"/>
  <c r="D2200" i="30"/>
  <c r="D2199" i="30"/>
  <c r="D2198" i="30"/>
  <c r="D2197" i="30"/>
  <c r="D2196" i="30"/>
  <c r="D2195" i="30"/>
  <c r="D2194" i="30"/>
  <c r="D2193" i="30"/>
  <c r="D2192" i="30"/>
  <c r="D2191" i="30"/>
  <c r="D2190" i="30"/>
  <c r="D2189" i="30"/>
  <c r="D2188" i="30"/>
  <c r="D2187" i="30"/>
  <c r="D2186" i="30"/>
  <c r="D2185" i="30"/>
  <c r="D2184" i="30"/>
  <c r="D2183" i="30"/>
  <c r="D2182" i="30"/>
  <c r="D2181" i="30"/>
  <c r="D2180" i="30"/>
  <c r="D2179" i="30"/>
  <c r="D2178" i="30"/>
  <c r="D2177" i="30"/>
  <c r="D2176" i="30"/>
  <c r="D2175" i="30"/>
  <c r="D2174" i="30"/>
  <c r="D2173" i="30"/>
  <c r="D2172" i="30"/>
  <c r="D2171" i="30"/>
  <c r="D2170" i="30"/>
  <c r="D2169" i="30"/>
  <c r="D2168" i="30"/>
  <c r="D2167" i="30"/>
  <c r="D2166" i="30"/>
  <c r="D2165" i="30"/>
  <c r="D2164" i="30"/>
  <c r="D2163" i="30"/>
  <c r="D2162" i="30"/>
  <c r="D2161" i="30"/>
  <c r="D2160" i="30"/>
  <c r="D2159" i="30"/>
  <c r="D2158" i="30"/>
  <c r="D2157" i="30"/>
  <c r="D2156" i="30"/>
  <c r="D2155" i="30"/>
  <c r="D2154" i="30"/>
  <c r="D2153" i="30"/>
  <c r="D2152" i="30"/>
  <c r="D2151" i="30"/>
  <c r="D2150" i="30"/>
  <c r="D2149" i="30"/>
  <c r="D2148" i="30"/>
  <c r="D2147" i="30"/>
  <c r="D2146" i="30"/>
  <c r="D2145" i="30"/>
  <c r="D2144" i="30"/>
  <c r="D2143" i="30"/>
  <c r="D2142" i="30"/>
  <c r="D2141" i="30"/>
  <c r="D2140" i="30"/>
  <c r="D2139" i="30"/>
  <c r="D2138" i="30"/>
  <c r="D2137" i="30"/>
  <c r="D2136" i="30"/>
  <c r="D2135" i="30"/>
  <c r="D2134" i="30"/>
  <c r="D2133" i="30"/>
  <c r="D2132" i="30"/>
  <c r="D2131" i="30"/>
  <c r="D2130" i="30"/>
  <c r="D2129" i="30"/>
  <c r="D2128" i="30"/>
  <c r="D2127" i="30"/>
  <c r="D2126" i="30"/>
  <c r="D2125" i="30"/>
  <c r="D2124" i="30"/>
  <c r="D2123" i="30"/>
  <c r="D2122" i="30"/>
  <c r="D2121" i="30"/>
  <c r="D2120" i="30"/>
  <c r="D2119" i="30"/>
  <c r="D2118" i="30"/>
  <c r="D2117" i="30"/>
  <c r="D2116" i="30"/>
  <c r="D2115" i="30"/>
  <c r="D2114" i="30"/>
  <c r="D2113" i="30"/>
  <c r="D2112" i="30"/>
  <c r="D2111" i="30"/>
  <c r="D2110" i="30"/>
  <c r="D2109" i="30"/>
  <c r="D2108" i="30"/>
  <c r="D2107" i="30"/>
  <c r="D2106" i="30"/>
  <c r="D2105" i="30"/>
  <c r="D2104" i="30"/>
  <c r="D2103" i="30"/>
  <c r="D2102" i="30"/>
  <c r="D2101" i="30"/>
  <c r="D2100" i="30"/>
  <c r="D2099" i="30"/>
  <c r="D2098" i="30"/>
  <c r="D2097" i="30"/>
  <c r="D2096" i="30"/>
  <c r="D2095" i="30"/>
  <c r="D2094" i="30"/>
  <c r="D2093" i="30"/>
  <c r="D2092" i="30"/>
  <c r="D2091" i="30"/>
  <c r="D2090" i="30"/>
  <c r="D2089" i="30"/>
  <c r="D2088" i="30"/>
  <c r="D2087" i="30"/>
  <c r="D2086" i="30"/>
  <c r="D2085" i="30"/>
  <c r="D2084" i="30"/>
  <c r="D2083" i="30"/>
  <c r="D2082" i="30"/>
  <c r="D2081" i="30"/>
  <c r="D2080" i="30"/>
  <c r="D2079" i="30"/>
  <c r="D2078" i="30"/>
  <c r="D2077" i="30"/>
  <c r="D2076" i="30"/>
  <c r="D2075" i="30"/>
  <c r="D2074" i="30"/>
  <c r="D2073" i="30"/>
  <c r="D2072" i="30"/>
  <c r="D2071" i="30"/>
  <c r="D2070" i="30"/>
  <c r="D2069" i="30"/>
  <c r="D2068" i="30"/>
  <c r="D2067" i="30"/>
  <c r="D2066" i="30"/>
  <c r="D2065" i="30"/>
  <c r="D2064" i="30"/>
  <c r="D2063" i="30"/>
  <c r="D2062" i="30"/>
  <c r="D2061" i="30"/>
  <c r="D2060" i="30"/>
  <c r="D2059" i="30"/>
  <c r="D2058" i="30"/>
  <c r="D2057" i="30"/>
  <c r="D2056" i="30"/>
  <c r="D2055" i="30"/>
  <c r="D2054" i="30"/>
  <c r="D2053" i="30"/>
  <c r="D2052" i="30"/>
  <c r="D2051" i="30"/>
  <c r="D2050" i="30"/>
  <c r="D2049" i="30"/>
  <c r="D2048" i="30"/>
  <c r="D2047" i="30"/>
  <c r="D2046" i="30"/>
  <c r="D2045" i="30"/>
  <c r="D2044" i="30"/>
  <c r="D2043" i="30"/>
  <c r="D2042" i="30"/>
  <c r="D2041" i="30"/>
  <c r="D2040" i="30"/>
  <c r="D2039" i="30"/>
  <c r="D2038" i="30"/>
  <c r="D2037" i="30"/>
  <c r="D2036" i="30"/>
  <c r="D2035" i="30"/>
  <c r="D2034" i="30"/>
  <c r="D2033" i="30"/>
  <c r="D2032" i="30"/>
  <c r="D2031" i="30"/>
  <c r="D2030" i="30"/>
  <c r="D2029" i="30"/>
  <c r="D2028" i="30"/>
  <c r="D2027" i="30"/>
  <c r="D2026" i="30"/>
  <c r="D2025" i="30"/>
  <c r="D2024" i="30"/>
  <c r="D2023" i="30"/>
  <c r="D2022" i="30"/>
  <c r="D2021" i="30"/>
  <c r="D2020" i="30"/>
  <c r="D2019" i="30"/>
  <c r="D2018" i="30"/>
  <c r="D2017" i="30"/>
  <c r="D2016" i="30"/>
  <c r="D2015" i="30"/>
  <c r="D2014" i="30"/>
  <c r="D2013" i="30"/>
  <c r="D2012" i="30"/>
  <c r="D2011" i="30"/>
  <c r="D2010" i="30"/>
  <c r="D2009" i="30"/>
  <c r="D2008" i="30"/>
  <c r="D2007" i="30"/>
  <c r="D2006" i="30"/>
  <c r="D2005" i="30"/>
  <c r="D2004" i="30"/>
  <c r="D2003" i="30"/>
  <c r="D2002" i="30"/>
  <c r="D2001" i="30"/>
  <c r="D2000" i="30"/>
  <c r="D1999" i="30"/>
  <c r="D1998" i="30"/>
  <c r="D1997" i="30"/>
  <c r="D1996" i="30"/>
  <c r="D1995" i="30"/>
  <c r="D1994" i="30"/>
  <c r="D1993" i="30"/>
  <c r="D1992" i="30"/>
  <c r="D1991" i="30"/>
  <c r="D1990" i="30"/>
  <c r="D1989" i="30"/>
  <c r="D1988" i="30"/>
  <c r="D1987" i="30"/>
  <c r="D1986" i="30"/>
  <c r="D1985" i="30"/>
  <c r="D1984" i="30"/>
  <c r="D1983" i="30"/>
  <c r="D1982" i="30"/>
  <c r="D1981" i="30"/>
  <c r="D1980" i="30"/>
  <c r="D1979" i="30"/>
  <c r="D1978" i="30"/>
  <c r="D1977" i="30"/>
  <c r="D1976" i="30"/>
  <c r="D1975" i="30"/>
  <c r="D1974" i="30"/>
  <c r="D1973" i="30"/>
  <c r="D1972" i="30"/>
  <c r="D1971" i="30"/>
  <c r="D1970" i="30"/>
  <c r="D1969" i="30"/>
  <c r="D1968" i="30"/>
  <c r="D1967" i="30"/>
  <c r="D1966" i="30"/>
  <c r="D1965" i="30"/>
  <c r="D1964" i="30"/>
  <c r="D1963" i="30"/>
  <c r="D1962" i="30"/>
  <c r="D1961" i="30"/>
  <c r="D1960" i="30"/>
  <c r="D1959" i="30"/>
  <c r="D1958" i="30"/>
  <c r="D1957" i="30"/>
  <c r="D1956" i="30"/>
  <c r="D1955" i="30"/>
  <c r="D1954" i="30"/>
  <c r="D1953" i="30"/>
  <c r="D1952" i="30"/>
  <c r="D1951" i="30"/>
  <c r="D1950" i="30"/>
  <c r="D1949" i="30"/>
  <c r="D1948" i="30"/>
  <c r="D1947" i="30"/>
  <c r="D1946" i="30"/>
  <c r="D1945" i="30"/>
  <c r="D1944" i="30"/>
  <c r="D1943" i="30"/>
  <c r="D1942" i="30"/>
  <c r="D1941" i="30"/>
  <c r="D1940" i="30"/>
  <c r="D1939" i="30"/>
  <c r="D1938" i="30"/>
  <c r="D1937" i="30"/>
  <c r="D1936" i="30"/>
  <c r="D1935" i="30"/>
  <c r="D1934" i="30"/>
  <c r="D1933" i="30"/>
  <c r="D1932" i="30"/>
  <c r="D1931" i="30"/>
  <c r="D1930" i="30"/>
  <c r="D1929" i="30"/>
  <c r="D1928" i="30"/>
  <c r="D1927" i="30"/>
  <c r="D1926" i="30"/>
  <c r="D1925" i="30"/>
  <c r="D1924" i="30"/>
  <c r="D1923" i="30"/>
  <c r="D1922" i="30"/>
  <c r="D1921" i="30"/>
  <c r="D1920" i="30"/>
  <c r="D1919" i="30"/>
  <c r="D1918" i="30"/>
  <c r="D1917" i="30"/>
  <c r="D1916" i="30"/>
  <c r="D1915" i="30"/>
  <c r="D1914" i="30"/>
  <c r="D1913" i="30"/>
  <c r="D1912" i="30"/>
  <c r="D1911" i="30"/>
  <c r="D1910" i="30"/>
  <c r="D1909" i="30"/>
  <c r="D1908" i="30"/>
  <c r="D1907" i="30"/>
  <c r="D1906" i="30"/>
  <c r="D1905" i="30"/>
  <c r="D1904" i="30"/>
  <c r="D1903" i="30"/>
  <c r="D1902" i="30"/>
  <c r="D1901" i="30"/>
  <c r="D1900" i="30"/>
  <c r="D1899" i="30"/>
  <c r="D1898" i="30"/>
  <c r="D1897" i="30"/>
  <c r="D1896" i="30"/>
  <c r="D1895" i="30"/>
  <c r="D1894" i="30"/>
  <c r="D1893" i="30"/>
  <c r="D1892" i="30"/>
  <c r="D1891" i="30"/>
  <c r="D1890" i="30"/>
  <c r="D1889" i="30"/>
  <c r="D1888" i="30"/>
  <c r="D1887" i="30"/>
  <c r="D1886" i="30"/>
  <c r="D1885" i="30"/>
  <c r="D1884" i="30"/>
  <c r="D1883" i="30"/>
  <c r="D1882" i="30"/>
  <c r="D1881" i="30"/>
  <c r="D1880" i="30"/>
  <c r="D1879" i="30"/>
  <c r="D1878" i="30"/>
  <c r="D1877" i="30"/>
  <c r="D1876" i="30"/>
  <c r="D1875" i="30"/>
  <c r="D1874" i="30"/>
  <c r="D1873" i="30"/>
  <c r="D1872" i="30"/>
  <c r="D1871" i="30"/>
  <c r="D1870" i="30"/>
  <c r="D1869" i="30"/>
  <c r="D1868" i="30"/>
  <c r="D1867" i="30"/>
  <c r="D1866" i="30"/>
  <c r="D1865" i="30"/>
  <c r="D1864" i="30"/>
  <c r="D1863" i="30"/>
  <c r="D1862" i="30"/>
  <c r="D1861" i="30"/>
  <c r="D1860" i="30"/>
  <c r="D1859" i="30"/>
  <c r="D1858" i="30"/>
  <c r="D1857" i="30"/>
  <c r="D1856" i="30"/>
  <c r="D1855" i="30"/>
  <c r="D1854" i="30"/>
  <c r="D1853" i="30"/>
  <c r="D1852" i="30"/>
  <c r="D1851" i="30"/>
  <c r="D1850" i="30"/>
  <c r="D1849" i="30"/>
  <c r="D1848" i="30"/>
  <c r="D1847" i="30"/>
  <c r="D1846" i="30"/>
  <c r="D1845" i="30"/>
  <c r="D1844" i="30"/>
  <c r="D1843" i="30"/>
  <c r="D1842" i="30"/>
  <c r="D1841" i="30"/>
  <c r="D1840" i="30"/>
  <c r="D1839" i="30"/>
  <c r="D1838" i="30"/>
  <c r="D1837" i="30"/>
  <c r="D1836" i="30"/>
  <c r="D1835" i="30"/>
  <c r="D1834" i="30"/>
  <c r="D1833" i="30"/>
  <c r="D1832" i="30"/>
  <c r="D1831" i="30"/>
  <c r="D1830" i="30"/>
  <c r="D1829" i="30"/>
  <c r="D1828" i="30"/>
  <c r="D1827" i="30"/>
  <c r="D1826" i="30"/>
  <c r="D1825" i="30"/>
  <c r="D1824" i="30"/>
  <c r="D1823" i="30"/>
  <c r="D1822" i="30"/>
  <c r="D1821" i="30"/>
  <c r="D1820" i="30"/>
  <c r="D1819" i="30"/>
  <c r="D1818" i="30"/>
  <c r="D1817" i="30"/>
  <c r="D1816" i="30"/>
  <c r="D1815" i="30"/>
  <c r="D1814" i="30"/>
  <c r="D1813" i="30"/>
  <c r="D1812" i="30"/>
  <c r="D1811" i="30"/>
  <c r="D1810" i="30"/>
  <c r="D1809" i="30"/>
  <c r="D1808" i="30"/>
  <c r="D1807" i="30"/>
  <c r="D1806" i="30"/>
  <c r="D1805" i="30"/>
  <c r="D1804" i="30"/>
  <c r="D1803" i="30"/>
  <c r="D1802" i="30"/>
  <c r="D1801" i="30"/>
  <c r="D1800" i="30"/>
  <c r="D1799" i="30"/>
  <c r="D1798" i="30"/>
  <c r="D1797" i="30"/>
  <c r="D1796" i="30"/>
  <c r="D1795" i="30"/>
  <c r="D1794" i="30"/>
  <c r="D1793" i="30"/>
  <c r="D1792" i="30"/>
  <c r="D1791" i="30"/>
  <c r="D1790" i="30"/>
  <c r="D1789" i="30"/>
  <c r="D1788" i="30"/>
  <c r="D1787" i="30"/>
  <c r="D1786" i="30"/>
  <c r="D1785" i="30"/>
  <c r="D1784" i="30"/>
  <c r="D1783" i="30"/>
  <c r="D1782" i="30"/>
  <c r="D1781" i="30"/>
  <c r="D1780" i="30"/>
  <c r="D1779" i="30"/>
  <c r="D1778" i="30"/>
  <c r="D1777" i="30"/>
  <c r="D1776" i="30"/>
  <c r="D1775" i="30"/>
  <c r="D1774" i="30"/>
  <c r="D1773" i="30"/>
  <c r="D1772" i="30"/>
  <c r="D1771" i="30"/>
  <c r="D1770" i="30"/>
  <c r="D1769" i="30"/>
  <c r="D1768" i="30"/>
  <c r="D1767" i="30"/>
  <c r="D1766" i="30"/>
  <c r="D1765" i="30"/>
  <c r="D1764" i="30"/>
  <c r="D1763" i="30"/>
  <c r="D1762" i="30"/>
  <c r="D1761" i="30"/>
  <c r="D1760" i="30"/>
  <c r="D1759" i="30"/>
  <c r="D1758" i="30"/>
  <c r="D1757" i="30"/>
  <c r="D1756" i="30"/>
  <c r="D1755" i="30"/>
  <c r="D1754" i="30"/>
  <c r="D1753" i="30"/>
  <c r="D1752" i="30"/>
  <c r="D1751" i="30"/>
  <c r="D1750" i="30"/>
  <c r="D1749" i="30"/>
  <c r="D1748" i="30"/>
  <c r="D1747" i="30"/>
  <c r="D1746" i="30"/>
  <c r="D1745" i="30"/>
  <c r="D1744" i="30"/>
  <c r="D1743" i="30"/>
  <c r="D1742" i="30"/>
  <c r="D1741" i="30"/>
  <c r="D1740" i="30"/>
  <c r="D1739" i="30"/>
  <c r="D1738" i="30"/>
  <c r="D1737" i="30"/>
  <c r="D1736" i="30"/>
  <c r="D1735" i="30"/>
  <c r="D1734" i="30"/>
  <c r="D1733" i="30"/>
  <c r="D1732" i="30"/>
  <c r="D1731" i="30"/>
  <c r="D1730" i="30"/>
  <c r="D1729" i="30"/>
  <c r="D1728" i="30"/>
  <c r="D1727" i="30"/>
  <c r="D1726" i="30"/>
  <c r="D1725" i="30"/>
  <c r="D1724" i="30"/>
  <c r="D1723" i="30"/>
  <c r="D1722" i="30"/>
  <c r="D1721" i="30"/>
  <c r="D1720" i="30"/>
  <c r="D1719" i="30"/>
  <c r="D1718" i="30"/>
  <c r="D1717" i="30"/>
  <c r="D1716" i="30"/>
  <c r="D1715" i="30"/>
  <c r="D1714" i="30"/>
  <c r="D1713" i="30"/>
  <c r="D1712" i="30"/>
  <c r="D1711" i="30"/>
  <c r="D1710" i="30"/>
  <c r="D1709" i="30"/>
  <c r="D1708" i="30"/>
  <c r="D1707" i="30"/>
  <c r="D1706" i="30"/>
  <c r="D1705" i="30"/>
  <c r="D1704" i="30"/>
  <c r="D1703" i="30"/>
  <c r="D1702" i="30"/>
  <c r="D1701" i="30"/>
  <c r="D1700" i="30"/>
  <c r="D1699" i="30"/>
  <c r="D1698" i="30"/>
  <c r="D1697" i="30"/>
  <c r="D1696" i="30"/>
  <c r="D1695" i="30"/>
  <c r="D1694" i="30"/>
  <c r="D1693" i="30"/>
  <c r="D1692" i="30"/>
  <c r="D1691" i="30"/>
  <c r="D1690" i="30"/>
  <c r="D1689" i="30"/>
  <c r="D1688" i="30"/>
  <c r="D1687" i="30"/>
  <c r="D1686" i="30"/>
  <c r="D1685" i="30"/>
  <c r="D1684" i="30"/>
  <c r="D1683" i="30"/>
  <c r="D1682" i="30"/>
  <c r="D1681" i="30"/>
  <c r="D1680" i="30"/>
  <c r="D1679" i="30"/>
  <c r="D1678" i="30"/>
  <c r="D1677" i="30"/>
  <c r="D1676" i="30"/>
  <c r="D1675" i="30"/>
  <c r="D1674" i="30"/>
  <c r="D1673" i="30"/>
  <c r="D1672" i="30"/>
  <c r="D1671" i="30"/>
  <c r="D1670" i="30"/>
  <c r="D1669" i="30"/>
  <c r="D1668" i="30"/>
  <c r="D1667" i="30"/>
  <c r="D1666" i="30"/>
  <c r="D1665" i="30"/>
  <c r="D1664" i="30"/>
  <c r="D1663" i="30"/>
  <c r="D1662" i="30"/>
  <c r="D1661" i="30"/>
  <c r="D1660" i="30"/>
  <c r="D1659" i="30"/>
  <c r="D1658" i="30"/>
  <c r="D1657" i="30"/>
  <c r="D1656" i="30"/>
  <c r="D1655" i="30"/>
  <c r="D1654" i="30"/>
  <c r="D1653" i="30"/>
  <c r="D1652" i="30"/>
  <c r="D1651" i="30"/>
  <c r="D1650" i="30"/>
  <c r="D1649" i="30"/>
  <c r="D1648" i="30"/>
  <c r="D1647" i="30"/>
  <c r="D1646" i="30"/>
  <c r="D1645" i="30"/>
  <c r="D1644" i="30"/>
  <c r="D1643" i="30"/>
  <c r="D1642" i="30"/>
  <c r="D1641" i="30"/>
  <c r="D1640" i="30"/>
  <c r="D1639" i="30"/>
  <c r="D1638" i="30"/>
  <c r="D1637" i="30"/>
  <c r="D1636" i="30"/>
  <c r="D1635" i="30"/>
  <c r="D1634" i="30"/>
  <c r="D1633" i="30"/>
  <c r="D1632" i="30"/>
  <c r="D1631" i="30"/>
  <c r="D1630" i="30"/>
  <c r="D1629" i="30"/>
  <c r="D1628" i="30"/>
  <c r="D1627" i="30"/>
  <c r="D1626" i="30"/>
  <c r="D1625" i="30"/>
  <c r="D1624" i="30"/>
  <c r="D1623" i="30"/>
  <c r="D1622" i="30"/>
  <c r="D1621" i="30"/>
  <c r="D1620" i="30"/>
  <c r="D1619" i="30"/>
  <c r="D1618" i="30"/>
  <c r="D1617" i="30"/>
  <c r="D1616" i="30"/>
  <c r="D1615" i="30"/>
  <c r="D1614" i="30"/>
  <c r="D1613" i="30"/>
  <c r="D1612" i="30"/>
  <c r="D1611" i="30"/>
  <c r="D1610" i="30"/>
  <c r="D1609" i="30"/>
  <c r="D1608" i="30"/>
  <c r="D1607" i="30"/>
  <c r="D1606" i="30"/>
  <c r="D1605" i="30"/>
  <c r="D1604" i="30"/>
  <c r="D1603" i="30"/>
  <c r="D1602" i="30"/>
  <c r="D1601" i="30"/>
  <c r="D1600" i="30"/>
  <c r="D1599" i="30"/>
  <c r="D1598" i="30"/>
  <c r="D1597" i="30"/>
  <c r="D1596" i="30"/>
  <c r="D1595" i="30"/>
  <c r="D1594" i="30"/>
  <c r="D1593" i="30"/>
  <c r="D1592" i="30"/>
  <c r="D1591" i="30"/>
  <c r="D1590" i="30"/>
  <c r="D1589" i="30"/>
  <c r="D1588" i="30"/>
  <c r="D1587" i="30"/>
  <c r="D1586" i="30"/>
  <c r="D1585" i="30"/>
  <c r="D1584" i="30"/>
  <c r="D1583" i="30"/>
  <c r="D1582" i="30"/>
  <c r="D1581" i="30"/>
  <c r="D1580" i="30"/>
  <c r="D1579" i="30"/>
  <c r="D1578" i="30"/>
  <c r="D1577" i="30"/>
  <c r="D1576" i="30"/>
  <c r="D1575" i="30"/>
  <c r="D1574" i="30"/>
  <c r="D1573" i="30"/>
  <c r="D1572" i="30"/>
  <c r="D1571" i="30"/>
  <c r="D1570" i="30"/>
  <c r="D1569" i="30"/>
  <c r="D1568" i="30"/>
  <c r="D1567" i="30"/>
  <c r="D1566" i="30"/>
  <c r="D1565" i="30"/>
  <c r="D1564" i="30"/>
  <c r="D1563" i="30"/>
  <c r="D1562" i="30"/>
  <c r="D1561" i="30"/>
  <c r="D1560" i="30"/>
  <c r="D1559" i="30"/>
  <c r="D1558" i="30"/>
  <c r="D1557" i="30"/>
  <c r="D1556" i="30"/>
  <c r="D1555" i="30"/>
  <c r="D1554" i="30"/>
  <c r="D1553" i="30"/>
  <c r="D1552" i="30"/>
  <c r="D1551" i="30"/>
  <c r="D1550" i="30"/>
  <c r="D1549" i="30"/>
  <c r="D1548" i="30"/>
  <c r="D1547" i="30"/>
  <c r="D1546" i="30"/>
  <c r="D1545" i="30"/>
  <c r="D1544" i="30"/>
  <c r="D1543" i="30"/>
  <c r="D1542" i="30"/>
  <c r="D1541" i="30"/>
  <c r="D1540" i="30"/>
  <c r="D1539" i="30"/>
  <c r="D1538" i="30"/>
  <c r="D1537" i="30"/>
  <c r="D1536" i="30"/>
  <c r="D1535" i="30"/>
  <c r="D1534" i="30"/>
  <c r="D1533" i="30"/>
  <c r="D1532" i="30"/>
  <c r="D1531" i="30"/>
  <c r="D1530" i="30"/>
  <c r="D1529" i="30"/>
  <c r="D1528" i="30"/>
  <c r="D1527" i="30"/>
  <c r="D1526" i="30"/>
  <c r="D1525" i="30"/>
  <c r="D1524" i="30"/>
  <c r="D1523" i="30"/>
  <c r="D1522" i="30"/>
  <c r="D1521" i="30"/>
  <c r="D1520" i="30"/>
  <c r="D1519" i="30"/>
  <c r="D1518" i="30"/>
  <c r="D1517" i="30"/>
  <c r="D1516" i="30"/>
  <c r="D1515" i="30"/>
  <c r="D1514" i="30"/>
  <c r="D1513" i="30"/>
  <c r="D1512" i="30"/>
  <c r="D1511" i="30"/>
  <c r="D1510" i="30"/>
  <c r="D1509" i="30"/>
  <c r="D1508" i="30"/>
  <c r="D1507" i="30"/>
  <c r="D1506" i="30"/>
  <c r="D1505" i="30"/>
  <c r="D1504" i="30"/>
  <c r="D1503" i="30"/>
  <c r="D1502" i="30"/>
  <c r="D1501" i="30"/>
  <c r="D1500" i="30"/>
  <c r="D1499" i="30"/>
  <c r="D1498" i="30"/>
  <c r="D1497" i="30"/>
  <c r="D1496" i="30"/>
  <c r="D1495" i="30"/>
  <c r="D1494" i="30"/>
  <c r="D1493" i="30"/>
  <c r="D1492" i="30"/>
  <c r="D1491" i="30"/>
  <c r="D1490" i="30"/>
  <c r="D1489" i="30"/>
  <c r="D1488" i="30"/>
  <c r="D1487" i="30"/>
  <c r="D1486" i="30"/>
  <c r="D1485" i="30"/>
  <c r="D1484" i="30"/>
  <c r="D1483" i="30"/>
  <c r="D1482" i="30"/>
  <c r="D1481" i="30"/>
  <c r="D1480" i="30"/>
  <c r="D1479" i="30"/>
  <c r="D1478" i="30"/>
  <c r="D1477" i="30"/>
  <c r="D1476" i="30"/>
  <c r="D1475" i="30"/>
  <c r="D1474" i="30"/>
  <c r="D1473" i="30"/>
  <c r="D1472" i="30"/>
  <c r="D1471" i="30"/>
  <c r="D1470" i="30"/>
  <c r="D1469" i="30"/>
  <c r="D1468" i="30"/>
  <c r="D1467" i="30"/>
  <c r="D1466" i="30"/>
  <c r="D1465" i="30"/>
  <c r="D1464" i="30"/>
  <c r="D1463" i="30"/>
  <c r="D1462" i="30"/>
  <c r="D1461" i="30"/>
  <c r="D1460" i="30"/>
  <c r="D1459" i="30"/>
  <c r="D1458" i="30"/>
  <c r="D1457" i="30"/>
  <c r="D1456" i="30"/>
  <c r="D1455" i="30"/>
  <c r="D1454" i="30"/>
  <c r="D1453" i="30"/>
  <c r="D1452" i="30"/>
  <c r="D1451" i="30"/>
  <c r="D1450" i="30"/>
  <c r="D1449" i="30"/>
  <c r="D1448" i="30"/>
  <c r="D1447" i="30"/>
  <c r="D1446" i="30"/>
  <c r="D1445" i="30"/>
  <c r="D1444" i="30"/>
  <c r="D1443" i="30"/>
  <c r="D1442" i="30"/>
  <c r="D1441" i="30"/>
  <c r="D1440" i="30"/>
  <c r="D1439" i="30"/>
  <c r="D1438" i="30"/>
  <c r="D1437" i="30"/>
  <c r="D1436" i="30"/>
  <c r="D1435" i="30"/>
  <c r="D1434" i="30"/>
  <c r="D1433" i="30"/>
  <c r="D1432" i="30"/>
  <c r="D1431" i="30"/>
  <c r="D1430" i="30"/>
  <c r="D1429" i="30"/>
  <c r="D1428" i="30"/>
  <c r="D1427" i="30"/>
  <c r="D1426" i="30"/>
  <c r="D1425" i="30"/>
  <c r="D1424" i="30"/>
  <c r="D1423" i="30"/>
  <c r="D1422" i="30"/>
  <c r="D1421" i="30"/>
  <c r="D1420" i="30"/>
  <c r="D1419" i="30"/>
  <c r="D1418" i="30"/>
  <c r="D1417" i="30"/>
  <c r="D1416" i="30"/>
  <c r="D1415" i="30"/>
  <c r="D1414" i="30"/>
  <c r="D1413" i="30"/>
  <c r="D1412" i="30"/>
  <c r="D1411" i="30"/>
  <c r="D1410" i="30"/>
  <c r="D1409" i="30"/>
  <c r="D1408" i="30"/>
  <c r="D1407" i="30"/>
  <c r="D1406" i="30"/>
  <c r="D1405" i="30"/>
  <c r="D1404" i="30"/>
  <c r="D1403" i="30"/>
  <c r="D1402" i="30"/>
  <c r="D1401" i="30"/>
  <c r="D1400" i="30"/>
  <c r="D1399" i="30"/>
  <c r="D1398" i="30"/>
  <c r="D1397" i="30"/>
  <c r="D1396" i="30"/>
  <c r="D1395" i="30"/>
  <c r="D1394" i="30"/>
  <c r="D1393" i="30"/>
  <c r="D1392" i="30"/>
  <c r="D1391" i="30"/>
  <c r="D1390" i="30"/>
  <c r="D1389" i="30"/>
  <c r="D1388" i="30"/>
  <c r="D1387" i="30"/>
  <c r="D1386" i="30"/>
  <c r="D1385" i="30"/>
  <c r="D1384" i="30"/>
  <c r="D1383" i="30"/>
  <c r="D1382" i="30"/>
  <c r="D1381" i="30"/>
  <c r="D1380" i="30"/>
  <c r="D1379" i="30"/>
  <c r="D1378" i="30"/>
  <c r="D1377" i="30"/>
  <c r="D1376" i="30"/>
  <c r="D1375" i="30"/>
  <c r="D1374" i="30"/>
  <c r="D1373" i="30"/>
  <c r="D1372" i="30"/>
  <c r="D1371" i="30"/>
  <c r="D1370" i="30"/>
  <c r="D1369" i="30"/>
  <c r="D1368" i="30"/>
  <c r="D1367" i="30"/>
  <c r="D1366" i="30"/>
  <c r="D1365" i="30"/>
  <c r="D1364" i="30"/>
  <c r="D1363" i="30"/>
  <c r="D1362" i="30"/>
  <c r="D1361" i="30"/>
  <c r="D1360" i="30"/>
  <c r="D1359" i="30"/>
  <c r="D1358" i="30"/>
  <c r="D1357" i="30"/>
  <c r="D1356" i="30"/>
  <c r="D1355" i="30"/>
  <c r="D1354" i="30"/>
  <c r="D1353" i="30"/>
  <c r="D1352" i="30"/>
  <c r="D1351" i="30"/>
  <c r="D1350" i="30"/>
  <c r="D1349" i="30"/>
  <c r="D1348" i="30"/>
  <c r="D1347" i="30"/>
  <c r="D1346" i="30"/>
  <c r="D1345" i="30"/>
  <c r="D1344" i="30"/>
  <c r="D1343" i="30"/>
  <c r="D1342" i="30"/>
  <c r="D1341" i="30"/>
  <c r="D1340" i="30"/>
  <c r="D1339" i="30"/>
  <c r="D1338" i="30"/>
  <c r="D1337" i="30"/>
  <c r="D1336" i="30"/>
  <c r="D1335" i="30"/>
  <c r="D1334" i="30"/>
  <c r="D1333" i="30"/>
  <c r="D1332" i="30"/>
  <c r="D1331" i="30"/>
  <c r="D1330" i="30"/>
  <c r="D1329" i="30"/>
  <c r="D1328" i="30"/>
  <c r="D1327" i="30"/>
  <c r="D1326" i="30"/>
  <c r="D1325" i="30"/>
  <c r="D1324" i="30"/>
  <c r="D1323" i="30"/>
  <c r="D1322" i="30"/>
  <c r="D1321" i="30"/>
  <c r="D1320" i="30"/>
  <c r="D1319" i="30"/>
  <c r="D1318" i="30"/>
  <c r="D1317" i="30"/>
  <c r="D1316" i="30"/>
  <c r="D1315" i="30"/>
  <c r="D1314" i="30"/>
  <c r="D1313" i="30"/>
  <c r="D1312" i="30"/>
  <c r="D1311" i="30"/>
  <c r="D1310" i="30"/>
  <c r="D1309" i="30"/>
  <c r="D1308" i="30"/>
  <c r="D1307" i="30"/>
  <c r="D1306" i="30"/>
  <c r="D1305" i="30"/>
  <c r="D1304" i="30"/>
  <c r="D1303" i="30"/>
  <c r="D1302" i="30"/>
  <c r="D1301" i="30"/>
  <c r="D1300" i="30"/>
  <c r="D1299" i="30"/>
  <c r="D1298" i="30"/>
  <c r="D1297" i="30"/>
  <c r="D1296" i="30"/>
  <c r="D1295" i="30"/>
  <c r="D1294" i="30"/>
  <c r="D1293" i="30"/>
  <c r="D1292" i="30"/>
  <c r="D1291" i="30"/>
  <c r="D1290" i="30"/>
  <c r="D1289" i="30"/>
  <c r="D1288" i="30"/>
  <c r="D1287" i="30"/>
  <c r="D1286" i="30"/>
  <c r="D1285" i="30"/>
  <c r="D1284" i="30"/>
  <c r="D1283" i="30"/>
  <c r="D1282" i="30"/>
  <c r="D1281" i="30"/>
  <c r="D1280" i="30"/>
  <c r="D1279" i="30"/>
  <c r="D1278" i="30"/>
  <c r="D1277" i="30"/>
  <c r="D1276" i="30"/>
  <c r="D1275" i="30"/>
  <c r="D1274" i="30"/>
  <c r="D1273" i="30"/>
  <c r="D1272" i="30"/>
  <c r="D1271" i="30"/>
  <c r="D1270" i="30"/>
  <c r="D1269" i="30"/>
  <c r="D1268" i="30"/>
  <c r="D1267" i="30"/>
  <c r="D1266" i="30"/>
  <c r="D1265" i="30"/>
  <c r="D1264" i="30"/>
  <c r="D1263" i="30"/>
  <c r="D1262" i="30"/>
  <c r="D1261" i="30"/>
  <c r="D1260" i="30"/>
  <c r="D1259" i="30"/>
  <c r="D1258" i="30"/>
  <c r="D1257" i="30"/>
  <c r="D1256" i="30"/>
  <c r="D1255" i="30"/>
  <c r="D1254" i="30"/>
  <c r="D1253" i="30"/>
  <c r="D1252" i="30"/>
  <c r="D1251" i="30"/>
  <c r="D1250" i="30"/>
  <c r="D1249" i="30"/>
  <c r="D1248" i="30"/>
  <c r="D1247" i="30"/>
  <c r="D1246" i="30"/>
  <c r="D1245" i="30"/>
  <c r="D1244" i="30"/>
  <c r="D1243" i="30"/>
  <c r="D1242" i="30"/>
  <c r="D1241" i="30"/>
  <c r="D1240" i="30"/>
  <c r="D1239" i="30"/>
  <c r="D1238" i="30"/>
  <c r="D1237" i="30"/>
  <c r="D1236" i="30"/>
  <c r="D1235" i="30"/>
  <c r="D1234" i="30"/>
  <c r="D1233" i="30"/>
  <c r="D1232" i="30"/>
  <c r="D1231" i="30"/>
  <c r="D1230" i="30"/>
  <c r="D1229" i="30"/>
  <c r="D1228" i="30"/>
  <c r="D1227" i="30"/>
  <c r="D1226" i="30"/>
  <c r="D1225" i="30"/>
  <c r="D1224" i="30"/>
  <c r="D1223" i="30"/>
  <c r="D1222" i="30"/>
  <c r="D1221" i="30"/>
  <c r="D1220" i="30"/>
  <c r="D1219" i="30"/>
  <c r="D1218" i="30"/>
  <c r="D1217" i="30"/>
  <c r="D1216" i="30"/>
  <c r="D1215" i="30"/>
  <c r="D1214" i="30"/>
  <c r="D1213" i="30"/>
  <c r="D1212" i="30"/>
  <c r="D1211" i="30"/>
  <c r="D1210" i="30"/>
  <c r="D1209" i="30"/>
  <c r="D1208" i="30"/>
  <c r="D1207" i="30"/>
  <c r="D1206" i="30"/>
  <c r="D1205" i="30"/>
  <c r="D1204" i="30"/>
  <c r="D1203" i="30"/>
  <c r="D1202" i="30"/>
  <c r="D1201" i="30"/>
  <c r="D1200" i="30"/>
  <c r="D1199" i="30"/>
  <c r="D1198" i="30"/>
  <c r="D1197" i="30"/>
  <c r="D1196" i="30"/>
  <c r="D1195" i="30"/>
  <c r="D1194" i="30"/>
  <c r="D1193" i="30"/>
  <c r="D1192" i="30"/>
  <c r="D1191" i="30"/>
  <c r="D1190" i="30"/>
  <c r="D1189" i="30"/>
  <c r="D1188" i="30"/>
  <c r="D1187" i="30"/>
  <c r="D1186" i="30"/>
  <c r="D1185" i="30"/>
  <c r="D1184" i="30"/>
  <c r="D1183" i="30"/>
  <c r="D1182" i="30"/>
  <c r="D1181" i="30"/>
  <c r="D1180" i="30"/>
  <c r="D1179" i="30"/>
  <c r="D1178" i="30"/>
  <c r="D1177" i="30"/>
  <c r="D1176" i="30"/>
  <c r="D1175" i="30"/>
  <c r="D1174" i="30"/>
  <c r="D1173" i="30"/>
  <c r="D1172" i="30"/>
  <c r="D1171" i="30"/>
  <c r="D1170" i="30"/>
  <c r="D1169" i="30"/>
  <c r="D1168" i="30"/>
  <c r="D1167" i="30"/>
  <c r="D1166" i="30"/>
  <c r="D1165" i="30"/>
  <c r="D1164" i="30"/>
  <c r="D1163" i="30"/>
  <c r="D1162" i="30"/>
  <c r="D1161" i="30"/>
  <c r="D1160" i="30"/>
  <c r="D1159" i="30"/>
  <c r="D1158" i="30"/>
  <c r="D1157" i="30"/>
  <c r="D1156" i="30"/>
  <c r="D1155" i="30"/>
  <c r="D1154" i="30"/>
  <c r="D1153" i="30"/>
  <c r="D1152" i="30"/>
  <c r="D1151" i="30"/>
  <c r="D1150" i="30"/>
  <c r="D1149" i="30"/>
  <c r="D1148" i="30"/>
  <c r="D1147" i="30"/>
  <c r="D1146" i="30"/>
  <c r="D1145" i="30"/>
  <c r="D1144" i="30"/>
  <c r="D1143" i="30"/>
  <c r="D1142" i="30"/>
  <c r="D1141" i="30"/>
  <c r="D1140" i="30"/>
  <c r="D1139" i="30"/>
  <c r="D1138" i="30"/>
  <c r="D1137" i="30"/>
  <c r="D1136" i="30"/>
  <c r="D1135" i="30"/>
  <c r="D1134" i="30"/>
  <c r="D1133" i="30"/>
  <c r="D1132" i="30"/>
  <c r="D1131" i="30"/>
  <c r="D1130" i="30"/>
  <c r="D1129" i="30"/>
  <c r="D1128" i="30"/>
  <c r="D1127" i="30"/>
  <c r="D1126" i="30"/>
  <c r="D1125" i="30"/>
  <c r="D1124" i="30"/>
  <c r="D1123" i="30"/>
  <c r="D1122" i="30"/>
  <c r="D1121" i="30"/>
  <c r="D1120" i="30"/>
  <c r="D1119" i="30"/>
  <c r="D1118" i="30"/>
  <c r="D1117" i="30"/>
  <c r="D1116" i="30"/>
  <c r="D1115" i="30"/>
  <c r="D1114" i="30"/>
  <c r="D1113" i="30"/>
  <c r="D1112" i="30"/>
  <c r="D1111" i="30"/>
  <c r="D1110" i="30"/>
  <c r="D1109" i="30"/>
  <c r="D1108" i="30"/>
  <c r="D1107" i="30"/>
  <c r="D1106" i="30"/>
  <c r="D1105" i="30"/>
  <c r="D1104" i="30"/>
  <c r="D1103" i="30"/>
  <c r="D1102" i="30"/>
  <c r="D1101" i="30"/>
  <c r="D1100" i="30"/>
  <c r="D1099" i="30"/>
  <c r="D1098" i="30"/>
  <c r="D1097" i="30"/>
  <c r="D1096" i="30"/>
  <c r="D1095" i="30"/>
  <c r="D1094" i="30"/>
  <c r="D1093" i="30"/>
  <c r="D1092" i="30"/>
  <c r="D1091" i="30"/>
  <c r="D1090" i="30"/>
  <c r="D1089" i="30"/>
  <c r="D1088" i="30"/>
  <c r="D1087" i="30"/>
  <c r="D1086" i="30"/>
  <c r="D1085" i="30"/>
  <c r="D1084" i="30"/>
  <c r="D1083" i="30"/>
  <c r="D1082" i="30"/>
  <c r="D1081" i="30"/>
  <c r="D1080" i="30"/>
  <c r="D1079" i="30"/>
  <c r="D1078" i="30"/>
  <c r="D1077" i="30"/>
  <c r="D1076" i="30"/>
  <c r="D1075" i="30"/>
  <c r="D1074" i="30"/>
  <c r="D1073" i="30"/>
  <c r="D1072" i="30"/>
  <c r="D1071" i="30"/>
  <c r="D1070" i="30"/>
  <c r="D1069" i="30"/>
  <c r="D1068" i="30"/>
  <c r="D1067" i="30"/>
  <c r="D1066" i="30"/>
  <c r="D1065" i="30"/>
  <c r="D1064" i="30"/>
  <c r="D1063" i="30"/>
  <c r="D1062" i="30"/>
  <c r="D1061" i="30"/>
  <c r="D1060" i="30"/>
  <c r="D1059" i="30"/>
  <c r="D1058" i="30"/>
  <c r="D1057" i="30"/>
  <c r="D1056" i="30"/>
  <c r="D1055" i="30"/>
  <c r="D1054" i="30"/>
  <c r="D1053" i="30"/>
  <c r="D1052" i="30"/>
  <c r="D1051" i="30"/>
  <c r="D1050" i="30"/>
  <c r="D1049" i="30"/>
  <c r="D1048" i="30"/>
  <c r="D1047" i="30"/>
  <c r="D1046" i="30"/>
  <c r="D1045" i="30"/>
  <c r="D1044" i="30"/>
  <c r="D1043" i="30"/>
  <c r="D1042" i="30"/>
  <c r="D1041" i="30"/>
  <c r="D1040" i="30"/>
  <c r="D1039" i="30"/>
  <c r="D1038" i="30"/>
  <c r="D1037" i="30"/>
  <c r="D1036" i="30"/>
  <c r="D1035" i="30"/>
  <c r="D1034" i="30"/>
  <c r="D1033" i="30"/>
  <c r="D1032" i="30"/>
  <c r="D1031" i="30"/>
  <c r="D1030" i="30"/>
  <c r="D1029" i="30"/>
  <c r="D1028" i="30"/>
  <c r="D1027" i="30"/>
  <c r="D1026" i="30"/>
  <c r="D1025" i="30"/>
  <c r="D1024" i="30"/>
  <c r="D1023" i="30"/>
  <c r="D1022" i="30"/>
  <c r="D1021" i="30"/>
  <c r="D1020" i="30"/>
  <c r="D1019" i="30"/>
  <c r="D1018" i="30"/>
  <c r="D1017" i="30"/>
  <c r="D1016" i="30"/>
  <c r="D1015" i="30"/>
  <c r="D1014" i="30"/>
  <c r="D1013" i="30"/>
  <c r="D1012" i="30"/>
  <c r="D1011" i="30"/>
  <c r="D1010" i="30"/>
  <c r="D1009" i="30"/>
  <c r="D1008" i="30"/>
  <c r="D1007" i="30"/>
  <c r="D1006" i="30"/>
  <c r="D1005" i="30"/>
  <c r="D1004" i="30"/>
  <c r="D1003" i="30"/>
  <c r="D1002" i="30"/>
  <c r="D1001" i="30"/>
  <c r="D1000" i="30"/>
  <c r="D999" i="30"/>
  <c r="D998" i="30"/>
  <c r="D997" i="30"/>
  <c r="D996" i="30"/>
  <c r="D995" i="30"/>
  <c r="D994" i="30"/>
  <c r="D993" i="30"/>
  <c r="D992" i="30"/>
  <c r="D991" i="30"/>
  <c r="D990" i="30"/>
  <c r="D989" i="30"/>
  <c r="D988" i="30"/>
  <c r="D987" i="30"/>
  <c r="D986" i="30"/>
  <c r="D985" i="30"/>
  <c r="D984" i="30"/>
  <c r="D983" i="30"/>
  <c r="D982" i="30"/>
  <c r="D981" i="30"/>
  <c r="D980" i="30"/>
  <c r="D979" i="30"/>
  <c r="D978" i="30"/>
  <c r="D977" i="30"/>
  <c r="D976" i="30"/>
  <c r="D975" i="30"/>
  <c r="D974" i="30"/>
  <c r="D973" i="30"/>
  <c r="D972" i="30"/>
  <c r="D971" i="30"/>
  <c r="D970" i="30"/>
  <c r="D969" i="30"/>
  <c r="D968" i="30"/>
  <c r="D967" i="30"/>
  <c r="D966" i="30"/>
  <c r="D965" i="30"/>
  <c r="D964" i="30"/>
  <c r="D963" i="30"/>
  <c r="D962" i="30"/>
  <c r="D961" i="30"/>
  <c r="D960" i="30"/>
  <c r="D959" i="30"/>
  <c r="D958" i="30"/>
  <c r="D957" i="30"/>
  <c r="D956" i="30"/>
  <c r="D955" i="30"/>
  <c r="D954" i="30"/>
  <c r="D953" i="30"/>
  <c r="D952" i="30"/>
  <c r="D951" i="30"/>
  <c r="D950" i="30"/>
  <c r="D949" i="30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D875" i="30"/>
  <c r="D874" i="30"/>
  <c r="D873" i="30"/>
  <c r="D872" i="30"/>
  <c r="D871" i="30"/>
  <c r="D870" i="30"/>
  <c r="D869" i="30"/>
  <c r="D868" i="30"/>
  <c r="D867" i="30"/>
  <c r="D866" i="30"/>
  <c r="D865" i="30"/>
  <c r="D864" i="30"/>
  <c r="D863" i="30"/>
  <c r="D862" i="30"/>
  <c r="D861" i="30"/>
  <c r="D860" i="30"/>
  <c r="D859" i="30"/>
  <c r="D858" i="30"/>
  <c r="D857" i="30"/>
  <c r="D856" i="30"/>
  <c r="D855" i="30"/>
  <c r="D854" i="30"/>
  <c r="D853" i="30"/>
  <c r="D852" i="30"/>
  <c r="D851" i="30"/>
  <c r="D850" i="30"/>
  <c r="D849" i="30"/>
  <c r="D848" i="30"/>
  <c r="D847" i="30"/>
  <c r="D846" i="30"/>
  <c r="D845" i="30"/>
  <c r="D844" i="30"/>
  <c r="D843" i="30"/>
  <c r="D842" i="30"/>
  <c r="D841" i="30"/>
  <c r="D840" i="30"/>
  <c r="D839" i="30"/>
  <c r="D838" i="30"/>
  <c r="D837" i="30"/>
  <c r="D836" i="30"/>
  <c r="D835" i="30"/>
  <c r="D834" i="30"/>
  <c r="D833" i="30"/>
  <c r="D832" i="30"/>
  <c r="D831" i="30"/>
  <c r="D830" i="30"/>
  <c r="D829" i="30"/>
  <c r="D828" i="30"/>
  <c r="D827" i="30"/>
  <c r="D826" i="30"/>
  <c r="D825" i="30"/>
  <c r="D824" i="30"/>
  <c r="D823" i="30"/>
  <c r="D822" i="30"/>
  <c r="D821" i="30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6" i="27"/>
  <c r="D5" i="27"/>
  <c r="D4" i="27"/>
  <c r="D3" i="27"/>
  <c r="D2" i="27"/>
  <c r="E5" i="25"/>
  <c r="F5" i="25" s="1"/>
  <c r="E4" i="25"/>
  <c r="F4" i="25" s="1"/>
  <c r="E3" i="25"/>
  <c r="F3" i="25" s="1"/>
  <c r="E2" i="25"/>
  <c r="F2" i="25" s="1"/>
  <c r="A15" i="23"/>
  <c r="E7" i="23"/>
  <c r="E6" i="23"/>
  <c r="A14" i="23" s="1"/>
  <c r="A13" i="23"/>
  <c r="E5" i="23"/>
  <c r="E4" i="23"/>
  <c r="A12" i="23" s="1"/>
  <c r="E3" i="23"/>
  <c r="A11" i="23" s="1"/>
  <c r="E2" i="23"/>
  <c r="A10" i="23" s="1"/>
  <c r="G3" i="22"/>
  <c r="G4" i="22"/>
  <c r="G5" i="22"/>
  <c r="G6" i="22"/>
  <c r="G7" i="22"/>
  <c r="E7" i="22"/>
  <c r="E6" i="22"/>
  <c r="E5" i="22"/>
  <c r="E4" i="22"/>
  <c r="E3" i="22"/>
  <c r="E2" i="22"/>
  <c r="G2" i="22" s="1"/>
  <c r="B3" i="19"/>
  <c r="B2" i="19"/>
  <c r="F6" i="19"/>
  <c r="F8" i="19"/>
  <c r="F9" i="19"/>
  <c r="F10" i="19"/>
  <c r="F11" i="19"/>
  <c r="F12" i="19"/>
  <c r="F13" i="19"/>
  <c r="E13" i="19"/>
  <c r="E12" i="19"/>
  <c r="E11" i="19"/>
  <c r="E10" i="19"/>
  <c r="E9" i="19"/>
  <c r="E8" i="19"/>
  <c r="E7" i="19"/>
  <c r="F7" i="19" s="1"/>
  <c r="E6" i="19"/>
  <c r="H4" i="10"/>
  <c r="H5" i="10"/>
  <c r="H6" i="10"/>
  <c r="H7" i="10"/>
  <c r="H8" i="10"/>
  <c r="H3" i="10"/>
  <c r="H3" i="11"/>
  <c r="H8" i="13"/>
  <c r="H7" i="13"/>
  <c r="H6" i="13"/>
  <c r="H5" i="13"/>
  <c r="H4" i="13"/>
  <c r="H3" i="13"/>
  <c r="H8" i="12"/>
  <c r="H7" i="12"/>
  <c r="H6" i="12"/>
  <c r="H5" i="12"/>
  <c r="H4" i="12"/>
  <c r="H3" i="12"/>
  <c r="H8" i="11"/>
  <c r="H7" i="11"/>
  <c r="H6" i="11"/>
  <c r="H5" i="11"/>
  <c r="H4" i="11"/>
  <c r="E31" i="2"/>
  <c r="E30" i="2"/>
  <c r="E29" i="2"/>
  <c r="E27" i="2"/>
  <c r="E26" i="2"/>
  <c r="E10" i="2"/>
  <c r="E25" i="2"/>
  <c r="E23" i="2"/>
  <c r="E22" i="2"/>
  <c r="E21" i="2"/>
  <c r="E20" i="2"/>
  <c r="E19" i="2"/>
  <c r="E18" i="2"/>
  <c r="E17" i="2"/>
  <c r="E15" i="2"/>
  <c r="E14" i="2"/>
  <c r="E13" i="2"/>
  <c r="E12" i="2"/>
  <c r="E9" i="2"/>
  <c r="E5" i="2"/>
  <c r="E4" i="2"/>
  <c r="E3" i="2"/>
  <c r="E8" i="2"/>
  <c r="E7" i="2"/>
  <c r="E11" i="2" s="1"/>
  <c r="E2" i="2"/>
  <c r="E32" i="2" l="1"/>
  <c r="E28" i="2"/>
  <c r="E24" i="2"/>
  <c r="E16" i="2"/>
  <c r="E6" i="2"/>
  <c r="E33" i="2" s="1"/>
</calcChain>
</file>

<file path=xl/connections.xml><?xml version="1.0" encoding="utf-8"?>
<connections xmlns="http://schemas.openxmlformats.org/spreadsheetml/2006/main">
  <connection id="1" sourceFile="\\fb.org.br\arquivos\Centro Educacional\215 EP\Equipe\EV\17 - Cursos\EV\Infoserver\Office2013\Excel\Avançado\Exemplos\ConexaoExterna.xlsx" keepAlive="1" name="ConexaoExterna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2" sourceFile="\\fb.org.br\arquivos\Centro Educacional\215 EP\Equipe\EV\17 - Cursos\EV\Infoserver\Office2013\Excel\Avançado\Exemplos\ConexaoExterna.xlsx" keepAlive="1" name="ConexaoExterna1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3" sourceFile="C:\Users\i341151\Documents\ConexaoExterna.xlsx" keepAlive="1" name="ConexaoExterna2" type="5" refreshedVersion="5">
    <dbPr connection="Provider=Microsoft.ACE.OLEDB.12.0;User ID=Admin;Data Source=C:\Users\i341151\Document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</connections>
</file>

<file path=xl/sharedStrings.xml><?xml version="1.0" encoding="utf-8"?>
<sst xmlns="http://schemas.openxmlformats.org/spreadsheetml/2006/main" count="24398" uniqueCount="874">
  <si>
    <t>Produto</t>
  </si>
  <si>
    <t>Anel</t>
  </si>
  <si>
    <t>Gargantilha</t>
  </si>
  <si>
    <t>Colar</t>
  </si>
  <si>
    <t>Brinco</t>
  </si>
  <si>
    <t>Pulseira</t>
  </si>
  <si>
    <t>Tornozeleira</t>
  </si>
  <si>
    <t>Bracelete</t>
  </si>
  <si>
    <t>Piercing</t>
  </si>
  <si>
    <t>R$</t>
  </si>
  <si>
    <t>$</t>
  </si>
  <si>
    <t>Cotação</t>
  </si>
  <si>
    <t>Total $</t>
  </si>
  <si>
    <t>Total R$</t>
  </si>
  <si>
    <t>País</t>
  </si>
  <si>
    <t>Unidade</t>
  </si>
  <si>
    <t>Preço</t>
  </si>
  <si>
    <t>Total</t>
  </si>
  <si>
    <t>Austrália</t>
  </si>
  <si>
    <t>Flauta</t>
  </si>
  <si>
    <t>Saxofone</t>
  </si>
  <si>
    <t>Trompete</t>
  </si>
  <si>
    <t>Bélgica</t>
  </si>
  <si>
    <t>Violino</t>
  </si>
  <si>
    <t>Brasil</t>
  </si>
  <si>
    <t>França</t>
  </si>
  <si>
    <t>Itália</t>
  </si>
  <si>
    <t>Suécia</t>
  </si>
  <si>
    <t>Região</t>
  </si>
  <si>
    <t>UF</t>
  </si>
  <si>
    <t>Cidade</t>
  </si>
  <si>
    <t>Jan</t>
  </si>
  <si>
    <t>Fev</t>
  </si>
  <si>
    <t>Mar</t>
  </si>
  <si>
    <t>Abr</t>
  </si>
  <si>
    <t>Norte</t>
  </si>
  <si>
    <t>AC</t>
  </si>
  <si>
    <t>Rio Branco</t>
  </si>
  <si>
    <t>Sul</t>
  </si>
  <si>
    <t>AM</t>
  </si>
  <si>
    <t>Manaus</t>
  </si>
  <si>
    <t>Parintins</t>
  </si>
  <si>
    <t>PA</t>
  </si>
  <si>
    <t>Belém</t>
  </si>
  <si>
    <t>Castanhal</t>
  </si>
  <si>
    <t>Santarém</t>
  </si>
  <si>
    <t>Nordeste</t>
  </si>
  <si>
    <t>BA</t>
  </si>
  <si>
    <t>Ilhéus</t>
  </si>
  <si>
    <t>Salvador</t>
  </si>
  <si>
    <t>CE</t>
  </si>
  <si>
    <t>Fortaleza</t>
  </si>
  <si>
    <t>Jeriquaquara</t>
  </si>
  <si>
    <t>Juazeiro</t>
  </si>
  <si>
    <t>PE</t>
  </si>
  <si>
    <t>Olinda</t>
  </si>
  <si>
    <t>Recife</t>
  </si>
  <si>
    <t>RN</t>
  </si>
  <si>
    <t>Natal</t>
  </si>
  <si>
    <t>Parnamirim</t>
  </si>
  <si>
    <t>Centro-oeste</t>
  </si>
  <si>
    <t>DF</t>
  </si>
  <si>
    <t>Brasília</t>
  </si>
  <si>
    <t>Taguatinga</t>
  </si>
  <si>
    <t>GO</t>
  </si>
  <si>
    <t>Anápolis</t>
  </si>
  <si>
    <t>Caldas Novas</t>
  </si>
  <si>
    <t>Goiânia</t>
  </si>
  <si>
    <t>MS</t>
  </si>
  <si>
    <t>Aquidauana</t>
  </si>
  <si>
    <t>Campo Grande</t>
  </si>
  <si>
    <t>Dourados</t>
  </si>
  <si>
    <t>MT</t>
  </si>
  <si>
    <t>Caiba</t>
  </si>
  <si>
    <t>Lucas do Rio Verde</t>
  </si>
  <si>
    <t>Sudeste</t>
  </si>
  <si>
    <t>RJ</t>
  </si>
  <si>
    <t>Campos</t>
  </si>
  <si>
    <t>Paraty</t>
  </si>
  <si>
    <t>Rio de Janeiro</t>
  </si>
  <si>
    <t>São Gonçalo</t>
  </si>
  <si>
    <t>SP</t>
  </si>
  <si>
    <t>Barueri</t>
  </si>
  <si>
    <t>Campinas</t>
  </si>
  <si>
    <t>Osasco</t>
  </si>
  <si>
    <t>Santos</t>
  </si>
  <si>
    <t>São Paulo</t>
  </si>
  <si>
    <t>PR</t>
  </si>
  <si>
    <t>Cascavel</t>
  </si>
  <si>
    <t>Curitiba</t>
  </si>
  <si>
    <t>Foz do Iguaçu</t>
  </si>
  <si>
    <t>Londrina</t>
  </si>
  <si>
    <t>Maringá</t>
  </si>
  <si>
    <t>RS</t>
  </si>
  <si>
    <t>Caxias</t>
  </si>
  <si>
    <t>Gramado</t>
  </si>
  <si>
    <t>Porto Alegre</t>
  </si>
  <si>
    <t>SC</t>
  </si>
  <si>
    <t>Blumenau</t>
  </si>
  <si>
    <t>Camboriú</t>
  </si>
  <si>
    <t>Florianópolis</t>
  </si>
  <si>
    <t>Joinville</t>
  </si>
  <si>
    <t>São Francisco do Sul</t>
  </si>
  <si>
    <t>Data</t>
  </si>
  <si>
    <t>Supervisor</t>
  </si>
  <si>
    <t>Cliente</t>
  </si>
  <si>
    <t>Previsto</t>
  </si>
  <si>
    <t>Realizado</t>
  </si>
  <si>
    <t>Francisco Macena</t>
  </si>
  <si>
    <t>Generelt Lager</t>
  </si>
  <si>
    <t>Bauru</t>
  </si>
  <si>
    <t>Treinamento</t>
  </si>
  <si>
    <t>Isabel Garrau</t>
  </si>
  <si>
    <t>Penge</t>
  </si>
  <si>
    <t>Belo Horizonte</t>
  </si>
  <si>
    <t>Dulce Quintela</t>
  </si>
  <si>
    <t>Fátima Infante</t>
  </si>
  <si>
    <t>Eny Assis</t>
  </si>
  <si>
    <t>Lykke</t>
  </si>
  <si>
    <t>Branca Machado</t>
  </si>
  <si>
    <t>Viden</t>
  </si>
  <si>
    <t>Lys</t>
  </si>
  <si>
    <t>Gode Nyheder</t>
  </si>
  <si>
    <t>Presidente Pudente</t>
  </si>
  <si>
    <t>Mobile Enterprise</t>
  </si>
  <si>
    <t>Resende</t>
  </si>
  <si>
    <t>United Restauranter</t>
  </si>
  <si>
    <t>Consultoria</t>
  </si>
  <si>
    <t>Pedro Henrique Gama</t>
  </si>
  <si>
    <t>Veículo</t>
  </si>
  <si>
    <t>Mai</t>
  </si>
  <si>
    <t>Meta de Venda</t>
  </si>
  <si>
    <t>Total Vendido</t>
  </si>
  <si>
    <t>XJ6</t>
  </si>
  <si>
    <t>Hornet 600</t>
  </si>
  <si>
    <t>Kawasaki Ninja 300</t>
  </si>
  <si>
    <t>Honda PCX</t>
  </si>
  <si>
    <t>MV Agusta</t>
  </si>
  <si>
    <t>Ducati Streetfighter</t>
  </si>
  <si>
    <t>ANÁLISE GERAL</t>
  </si>
  <si>
    <t>PESSIMISTA</t>
  </si>
  <si>
    <t>ESPERADO</t>
  </si>
  <si>
    <t>ÓTIMO</t>
  </si>
  <si>
    <t>Altere</t>
  </si>
  <si>
    <t>Senha: 12345</t>
  </si>
  <si>
    <t>Disciplina</t>
  </si>
  <si>
    <t>1º Tri</t>
  </si>
  <si>
    <t>2º Tri</t>
  </si>
  <si>
    <t>3º Tri</t>
  </si>
  <si>
    <t>Média</t>
  </si>
  <si>
    <t>Situação</t>
  </si>
  <si>
    <t>Nota de corte</t>
  </si>
  <si>
    <t>Português</t>
  </si>
  <si>
    <t>Reprovado</t>
  </si>
  <si>
    <t>Matemática</t>
  </si>
  <si>
    <t>Exame</t>
  </si>
  <si>
    <t>Física</t>
  </si>
  <si>
    <t>Aprovado</t>
  </si>
  <si>
    <t>Química</t>
  </si>
  <si>
    <t>Biologia</t>
  </si>
  <si>
    <t>História</t>
  </si>
  <si>
    <t>Geografia</t>
  </si>
  <si>
    <t>Inglês</t>
  </si>
  <si>
    <t>Aluno</t>
  </si>
  <si>
    <t>Sexo</t>
  </si>
  <si>
    <t>Série</t>
  </si>
  <si>
    <t>Alice Martins</t>
  </si>
  <si>
    <t>Feminino</t>
  </si>
  <si>
    <t>3º Ano</t>
  </si>
  <si>
    <t>Betânia Souza</t>
  </si>
  <si>
    <t>Aline Matos</t>
  </si>
  <si>
    <t>Ronaldo Fritz</t>
  </si>
  <si>
    <t>Masculino</t>
  </si>
  <si>
    <t>Marcelo Antônio</t>
  </si>
  <si>
    <t>Pedro Marcico</t>
  </si>
  <si>
    <t>Felipe Mendes</t>
  </si>
  <si>
    <t>Tatiane Almeida</t>
  </si>
  <si>
    <t>Patrícia Romeira</t>
  </si>
  <si>
    <t>Márcio Mameco</t>
  </si>
  <si>
    <t>Responsável</t>
  </si>
  <si>
    <t>Núm. Pedido</t>
  </si>
  <si>
    <t>Pagamento</t>
  </si>
  <si>
    <t>Total c/ Desconto</t>
  </si>
  <si>
    <t>À Vista</t>
  </si>
  <si>
    <t>30 dias</t>
  </si>
  <si>
    <t>Custo</t>
  </si>
  <si>
    <t>Acréscimo</t>
  </si>
  <si>
    <t>Desconto</t>
  </si>
  <si>
    <t>Preço Venda</t>
  </si>
  <si>
    <t>Preço com Desconto</t>
  </si>
  <si>
    <t>Capacete</t>
  </si>
  <si>
    <t>Luva</t>
  </si>
  <si>
    <t>Jaqueta</t>
  </si>
  <si>
    <t>Calça</t>
  </si>
  <si>
    <t>Meta</t>
  </si>
  <si>
    <t>Número inteiro</t>
  </si>
  <si>
    <t>NOME DO CONTATO</t>
  </si>
  <si>
    <t>MAIÚSCULA</t>
  </si>
  <si>
    <t>MINÚSCULA</t>
  </si>
  <si>
    <t>PRI.MAIÚSCULA</t>
  </si>
  <si>
    <t>CONCATENAR</t>
  </si>
  <si>
    <t>ESQUERDA</t>
  </si>
  <si>
    <t>DIREITA</t>
  </si>
  <si>
    <t>PROCURAR</t>
  </si>
  <si>
    <t>CÓDIGO</t>
  </si>
  <si>
    <t>NOME</t>
  </si>
  <si>
    <t>horst kloss</t>
  </si>
  <si>
    <t>paula wilson</t>
  </si>
  <si>
    <t>fran wilson</t>
  </si>
  <si>
    <t>rita müller</t>
  </si>
  <si>
    <t>guillermo fernández</t>
  </si>
  <si>
    <t>yang wang</t>
  </si>
  <si>
    <t>lúcia carvalho</t>
  </si>
  <si>
    <t>annette roulet</t>
  </si>
  <si>
    <t>isabel de castro</t>
  </si>
  <si>
    <t>renate messner</t>
  </si>
  <si>
    <t>pirkko koskitalo</t>
  </si>
  <si>
    <t>miguel angel paolino</t>
  </si>
  <si>
    <t>jean fresnière</t>
  </si>
  <si>
    <t>janine labrune</t>
  </si>
  <si>
    <t>zbyszek piestrzeniewicz</t>
  </si>
  <si>
    <t>frédérique citeaux</t>
  </si>
  <si>
    <t>patricia mckenna</t>
  </si>
  <si>
    <t>christina berglund</t>
  </si>
  <si>
    <t>jose pavarotti</t>
  </si>
  <si>
    <t>felipe izquierdo</t>
  </si>
  <si>
    <t>simon crowther</t>
  </si>
  <si>
    <t>carlos hernández</t>
  </si>
  <si>
    <t>hari kumar</t>
  </si>
  <si>
    <t>paula parente</t>
  </si>
  <si>
    <t>josé pedro freyre</t>
  </si>
  <si>
    <t>elizabeth lincoln</t>
  </si>
  <si>
    <t>liu wong</t>
  </si>
  <si>
    <t>matti karttunen</t>
  </si>
  <si>
    <t>howard snyder</t>
  </si>
  <si>
    <t>pascale cartrain</t>
  </si>
  <si>
    <t>ann devon</t>
  </si>
  <si>
    <t>michael holz</t>
  </si>
  <si>
    <t>roland mendel</t>
  </si>
  <si>
    <t>maria larsson</t>
  </si>
  <si>
    <t>peter franken</t>
  </si>
  <si>
    <t>elizabeth brown</t>
  </si>
  <si>
    <t>karl jablonski</t>
  </si>
  <si>
    <t>janete limeira</t>
  </si>
  <si>
    <t>thomas hardy</t>
  </si>
  <si>
    <t>henriette pfalzheim</t>
  </si>
  <si>
    <t>mary saveley</t>
  </si>
  <si>
    <t>helen bennett</t>
  </si>
  <si>
    <t>antonio moreno</t>
  </si>
  <si>
    <t>giovanni rovelli</t>
  </si>
  <si>
    <t>andré fonseca</t>
  </si>
  <si>
    <t>victoria ashworth</t>
  </si>
  <si>
    <t>palle ibsen</t>
  </si>
  <si>
    <t>maria anders</t>
  </si>
  <si>
    <t>philip cramer</t>
  </si>
  <si>
    <t>martín sommer</t>
  </si>
  <si>
    <t>lino rodriguez</t>
  </si>
  <si>
    <t>laurence lebihan</t>
  </si>
  <si>
    <t>anabela domingues</t>
  </si>
  <si>
    <t>pedro afonso</t>
  </si>
  <si>
    <t>liz nixon</t>
  </si>
  <si>
    <t>yvonne moncada</t>
  </si>
  <si>
    <t>mario pontes</t>
  </si>
  <si>
    <t>eduardo saavedra</t>
  </si>
  <si>
    <t>bernardo batista</t>
  </si>
  <si>
    <t>georg pipps</t>
  </si>
  <si>
    <t>carine schmitt</t>
  </si>
  <si>
    <t>rene phillips</t>
  </si>
  <si>
    <t>jaime yorres</t>
  </si>
  <si>
    <t>art braunschweiger</t>
  </si>
  <si>
    <t>martine rancé</t>
  </si>
  <si>
    <t>daniel tonini</t>
  </si>
  <si>
    <t>maurizio moroni</t>
  </si>
  <si>
    <t>jonas bergulfsen</t>
  </si>
  <si>
    <t>carlos gonzález</t>
  </si>
  <si>
    <t>catherine dewey</t>
  </si>
  <si>
    <t>manuel pereira</t>
  </si>
  <si>
    <t>paolo accorti</t>
  </si>
  <si>
    <t>paul henriot</t>
  </si>
  <si>
    <t>john steel</t>
  </si>
  <si>
    <t>hanna moos</t>
  </si>
  <si>
    <t>sven ottlieb</t>
  </si>
  <si>
    <t>ana trujillo</t>
  </si>
  <si>
    <t>dominique perrier</t>
  </si>
  <si>
    <t>yoshi latimer</t>
  </si>
  <si>
    <t>yoshi tannamuri</t>
  </si>
  <si>
    <t>alexander feuer</t>
  </si>
  <si>
    <t>karin josephs</t>
  </si>
  <si>
    <t>sergio gutiérrez</t>
  </si>
  <si>
    <t>jytte petersen</t>
  </si>
  <si>
    <t>helvetius nagy</t>
  </si>
  <si>
    <t>alejandra camino</t>
  </si>
  <si>
    <t>aria cruz</t>
  </si>
  <si>
    <t>francisco chang</t>
  </si>
  <si>
    <t>patricio simpson</t>
  </si>
  <si>
    <t>VALOR</t>
  </si>
  <si>
    <t>ARRED</t>
  </si>
  <si>
    <t>ARREDONDAR PARA CIMA</t>
  </si>
  <si>
    <t>ARREDONDAR PARA BAIXO</t>
  </si>
  <si>
    <t>Unidades Pedidas</t>
  </si>
  <si>
    <t>Chai</t>
  </si>
  <si>
    <t>Total Unidades Pedidas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</si>
  <si>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</si>
  <si>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</si>
  <si>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</si>
  <si>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</si>
  <si>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</si>
  <si>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</si>
  <si>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</si>
  <si>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</si>
  <si>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</si>
  <si>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</si>
  <si>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</si>
  <si>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</si>
  <si>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</si>
  <si>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</si>
  <si>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</si>
  <si>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</si>
  <si>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</si>
  <si>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</si>
  <si>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</si>
  <si>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</si>
  <si>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</si>
  <si>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</si>
  <si>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</si>
  <si>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</si>
  <si>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</si>
  <si>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</si>
  <si>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</si>
  <si>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</si>
  <si>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</si>
  <si>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</si>
  <si>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</si>
  <si>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</si>
  <si>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</si>
  <si>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</si>
  <si>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</si>
  <si>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</si>
  <si>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</si>
  <si>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</si>
  <si>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</si>
  <si>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</si>
  <si>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</si>
  <si>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</si>
  <si>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</si>
  <si>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</si>
  <si>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</si>
  <si>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</si>
  <si>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</si>
  <si>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</si>
  <si>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</si>
  <si>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</si>
  <si>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</si>
  <si>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</si>
  <si>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</si>
  <si>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</si>
  <si>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</si>
  <si>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</si>
  <si>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</si>
  <si>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</si>
  <si>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</si>
  <si>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</si>
  <si>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</si>
  <si>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</si>
  <si>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</si>
  <si>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</si>
  <si>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</si>
  <si>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</si>
  <si>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</si>
  <si>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</si>
  <si>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</si>
  <si>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</si>
  <si>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</si>
  <si>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</si>
  <si>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</si>
  <si>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</si>
  <si>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</si>
  <si>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</si>
  <si>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CONT.NÚM</t>
  </si>
  <si>
    <t>CONT.VALORES</t>
  </si>
  <si>
    <t>CONTAR.VAZIO</t>
  </si>
  <si>
    <t>CONT.SE</t>
  </si>
  <si>
    <t>Ocorrências</t>
  </si>
  <si>
    <t>NomeDoContato</t>
  </si>
  <si>
    <t>Martín Sommer</t>
  </si>
  <si>
    <t>Telefone</t>
  </si>
  <si>
    <t>Fax</t>
  </si>
  <si>
    <t>e-mail</t>
  </si>
  <si>
    <t>Alejandra Camino</t>
  </si>
  <si>
    <t>030-0074321</t>
  </si>
  <si>
    <t>030-0076545</t>
  </si>
  <si>
    <t>alejandra@exce13.com.br</t>
  </si>
  <si>
    <t>Alexander Feuer</t>
  </si>
  <si>
    <t>(5) 555-4729</t>
  </si>
  <si>
    <t>(5) 555-3745</t>
  </si>
  <si>
    <t>alexander@xpto.com.br</t>
  </si>
  <si>
    <t>Ana Trujillo</t>
  </si>
  <si>
    <t>(5) 555-3932</t>
  </si>
  <si>
    <t>-</t>
  </si>
  <si>
    <t>ana@osasco.com.br</t>
  </si>
  <si>
    <t>Anabela Domingues</t>
  </si>
  <si>
    <t>(171) 555-7788</t>
  </si>
  <si>
    <t>(171) 555-6750</t>
  </si>
  <si>
    <t>anabela@osasco.com.br</t>
  </si>
  <si>
    <t>André Fonseca</t>
  </si>
  <si>
    <t>0921-12 34 65</t>
  </si>
  <si>
    <t>0921-12 34 67</t>
  </si>
  <si>
    <t>andré@xpto.com.br</t>
  </si>
  <si>
    <t>Ann Devon</t>
  </si>
  <si>
    <t>0621-08460</t>
  </si>
  <si>
    <t>0621-08924</t>
  </si>
  <si>
    <t>ann@xpto.com.br</t>
  </si>
  <si>
    <t>Annette Roulet</t>
  </si>
  <si>
    <t>88.60.15.31</t>
  </si>
  <si>
    <t>88.60.15.32</t>
  </si>
  <si>
    <t>annette@fb.com.br</t>
  </si>
  <si>
    <t>Antonio Moreno</t>
  </si>
  <si>
    <t>(91) 555 22 82</t>
  </si>
  <si>
    <t>(91) 555 91 99</t>
  </si>
  <si>
    <t>antonio@office.com.br</t>
  </si>
  <si>
    <t>Aria Cruz</t>
  </si>
  <si>
    <t>91.24.45.40</t>
  </si>
  <si>
    <t>91.24.45.41</t>
  </si>
  <si>
    <t>aria@exce13.com.br</t>
  </si>
  <si>
    <t>Art Braunschweiger</t>
  </si>
  <si>
    <t>(604) 555-4729</t>
  </si>
  <si>
    <t>(604) 555-3745</t>
  </si>
  <si>
    <t>art@xpto.com.br</t>
  </si>
  <si>
    <t>Bernardo Batista</t>
  </si>
  <si>
    <t>(171) 555-1212</t>
  </si>
  <si>
    <t>bernardo@xpto.com.br</t>
  </si>
  <si>
    <t>Carine Schmitt</t>
  </si>
  <si>
    <t>(1) 135-5555</t>
  </si>
  <si>
    <t>(1) 135-4892</t>
  </si>
  <si>
    <t>carine@osasco.com.br</t>
  </si>
  <si>
    <t>Carlos González</t>
  </si>
  <si>
    <t>(5) 555-3392</t>
  </si>
  <si>
    <t>(5) 555-7293</t>
  </si>
  <si>
    <t>carlos@osasco.com.br</t>
  </si>
  <si>
    <t>Carlos Hernández</t>
  </si>
  <si>
    <t>0452-076545</t>
  </si>
  <si>
    <t>carlos@exce13.com.br</t>
  </si>
  <si>
    <t>Catherine Dewey</t>
  </si>
  <si>
    <t>(11) 555-7647</t>
  </si>
  <si>
    <t>catherine@exce13.com.br</t>
  </si>
  <si>
    <t>Christina Berglund</t>
  </si>
  <si>
    <t>(171) 555-2282</t>
  </si>
  <si>
    <t>(171) 555-9199</t>
  </si>
  <si>
    <t>christina@office.com.br</t>
  </si>
  <si>
    <t>Daniel Tonini</t>
  </si>
  <si>
    <t>0241-039123</t>
  </si>
  <si>
    <t>0241-059428</t>
  </si>
  <si>
    <t>daniel@office.com.br</t>
  </si>
  <si>
    <t>Diego Roel</t>
  </si>
  <si>
    <t>40.67.88.88</t>
  </si>
  <si>
    <t>40.67.89.89</t>
  </si>
  <si>
    <t>diego@xpto.com.br</t>
  </si>
  <si>
    <t>Dominique Perrier</t>
  </si>
  <si>
    <t>(171) 555-0297</t>
  </si>
  <si>
    <t>(171) 555-3373</t>
  </si>
  <si>
    <t>dominique@xpto.com.br</t>
  </si>
  <si>
    <t>Eduardo Saavedra</t>
  </si>
  <si>
    <t>7675-3425</t>
  </si>
  <si>
    <t>7675-3426</t>
  </si>
  <si>
    <t>eduardo@osasco.com.br</t>
  </si>
  <si>
    <t>Elizabeth Brown</t>
  </si>
  <si>
    <t>(11) 555-9857</t>
  </si>
  <si>
    <t>elizabeth@exce13.com.br</t>
  </si>
  <si>
    <t>Elizabeth Lincoln</t>
  </si>
  <si>
    <t>(91) 555 94 44</t>
  </si>
  <si>
    <t>(91) 555 55 93</t>
  </si>
  <si>
    <t>elizabeth@fb.com.br</t>
  </si>
  <si>
    <t>Felipe Izquierdo</t>
  </si>
  <si>
    <t>20.16.10.16</t>
  </si>
  <si>
    <t>20.16.10.17</t>
  </si>
  <si>
    <t>felipe@fb.com.br</t>
  </si>
  <si>
    <t>Fran Wilson</t>
  </si>
  <si>
    <t>0695-34 67 21</t>
  </si>
  <si>
    <t>fran@xpto.com.br</t>
  </si>
  <si>
    <t>Francisco Chang</t>
  </si>
  <si>
    <t>089-0877310</t>
  </si>
  <si>
    <t>089-0877451</t>
  </si>
  <si>
    <t>francisco@office.com.br</t>
  </si>
  <si>
    <t>Frédérique Citeaux</t>
  </si>
  <si>
    <t>40.32.21.21</t>
  </si>
  <si>
    <t>40.32.21.20</t>
  </si>
  <si>
    <t>frédérique@fb.com.br</t>
  </si>
  <si>
    <t>Georg Pipps</t>
  </si>
  <si>
    <t>011-4988260</t>
  </si>
  <si>
    <t>011-4988261</t>
  </si>
  <si>
    <t>georg@office.com.br</t>
  </si>
  <si>
    <t>Giovanni Rovelli</t>
  </si>
  <si>
    <t>(1) 354-2534</t>
  </si>
  <si>
    <t>(1) 354-2535</t>
  </si>
  <si>
    <t>giovanni@osasco.com.br</t>
  </si>
  <si>
    <t>Guillermo Fernández</t>
  </si>
  <si>
    <t>(93) 203 4560</t>
  </si>
  <si>
    <t>(93) 203 4561</t>
  </si>
  <si>
    <t>guillermo@osasco.com.br</t>
  </si>
  <si>
    <t>Hanna Moos</t>
  </si>
  <si>
    <t>(95) 555 82 82</t>
  </si>
  <si>
    <t>hanna@xpto.com.br</t>
  </si>
  <si>
    <t>Hari Kumar</t>
  </si>
  <si>
    <t>(11) 555-9482</t>
  </si>
  <si>
    <t>hari@fb.com.br</t>
  </si>
  <si>
    <t>Helen Bennett</t>
  </si>
  <si>
    <t>(503) 555-7555</t>
  </si>
  <si>
    <t>helen@fb.com.br</t>
  </si>
  <si>
    <t>Helvetius Nagy</t>
  </si>
  <si>
    <t>(2) 283-2951</t>
  </si>
  <si>
    <t>(2) 283-3397</t>
  </si>
  <si>
    <t>helvetius@xpto.com.br</t>
  </si>
  <si>
    <t>Henriette Pfalzheim</t>
  </si>
  <si>
    <t>(21) 555-0091</t>
  </si>
  <si>
    <t>(21) 555-8765</t>
  </si>
  <si>
    <t>henriette@osasco.com.br</t>
  </si>
  <si>
    <t>Horst Kloss</t>
  </si>
  <si>
    <t>(5) 555-1340</t>
  </si>
  <si>
    <t>(5) 555-1948</t>
  </si>
  <si>
    <t>horst@xpto.com.br</t>
  </si>
  <si>
    <t>Howard Snyder</t>
  </si>
  <si>
    <t>(503) 555-6874</t>
  </si>
  <si>
    <t>(503) 555-2376</t>
  </si>
  <si>
    <t>howard@osasco.com.br</t>
  </si>
  <si>
    <t>Isabel de Castro</t>
  </si>
  <si>
    <t>2967 542</t>
  </si>
  <si>
    <t>2967 3333</t>
  </si>
  <si>
    <t>isabel@fb.com.br</t>
  </si>
  <si>
    <t>Jaime Yorres</t>
  </si>
  <si>
    <t>(198) 555-8888</t>
  </si>
  <si>
    <t/>
  </si>
  <si>
    <t>jaime@office.com.br</t>
  </si>
  <si>
    <t>Janete Limeira</t>
  </si>
  <si>
    <t>0555-09876</t>
  </si>
  <si>
    <t>janete@xpto.com.br</t>
  </si>
  <si>
    <t>Janine Labrune</t>
  </si>
  <si>
    <t>30.59.84.10</t>
  </si>
  <si>
    <t>30.59.85.11</t>
  </si>
  <si>
    <t>janine@exce13.com.br</t>
  </si>
  <si>
    <t>Jean Fresnière</t>
  </si>
  <si>
    <t>61.77.61.10</t>
  </si>
  <si>
    <t>61.77.61.11</t>
  </si>
  <si>
    <t>jean@fb.com.br</t>
  </si>
  <si>
    <t>John Steel</t>
  </si>
  <si>
    <t>(604) 555-3392</t>
  </si>
  <si>
    <t>(604) 555-7293</t>
  </si>
  <si>
    <t>john@office.com.br</t>
  </si>
  <si>
    <t>Jonas Bergulfsen</t>
  </si>
  <si>
    <t>(509) 555-7969</t>
  </si>
  <si>
    <t>(509) 555-6221</t>
  </si>
  <si>
    <t>jonas@exce13.com.br</t>
  </si>
  <si>
    <t>Jose Pavarotti</t>
  </si>
  <si>
    <t>069-0245984</t>
  </si>
  <si>
    <t>069-0245874</t>
  </si>
  <si>
    <t>jose@xpto.com.br</t>
  </si>
  <si>
    <t>José Pedro Freyre</t>
  </si>
  <si>
    <t>(415) 555-5938</t>
  </si>
  <si>
    <t>josé@xpto.com.br</t>
  </si>
  <si>
    <t>Jytte Petersen</t>
  </si>
  <si>
    <t>(9) 331-6954</t>
  </si>
  <si>
    <t>(9) 331-7256</t>
  </si>
  <si>
    <t>jytte@fb.com.br</t>
  </si>
  <si>
    <t>Karin Josephs</t>
  </si>
  <si>
    <t>(8) 34-56-12</t>
  </si>
  <si>
    <t>(8) 34-93-93</t>
  </si>
  <si>
    <t>karin@exce13.com.br</t>
  </si>
  <si>
    <t>Karl Jablonski</t>
  </si>
  <si>
    <t>(503) 555-9573</t>
  </si>
  <si>
    <t>(503) 555-9646</t>
  </si>
  <si>
    <t>karl@xpto.com.br</t>
  </si>
  <si>
    <t>Laurence Lebihan</t>
  </si>
  <si>
    <t>035-640230</t>
  </si>
  <si>
    <t>035-640231</t>
  </si>
  <si>
    <t>laurence@xpto.com.br</t>
  </si>
  <si>
    <t>Lino Rodriguez</t>
  </si>
  <si>
    <t>(02) 201 24 67</t>
  </si>
  <si>
    <t>(02) 201 24 68</t>
  </si>
  <si>
    <t>lino@xpto.com.br</t>
  </si>
  <si>
    <t>Liu Wong</t>
  </si>
  <si>
    <t>(514) 555-8054</t>
  </si>
  <si>
    <t>(514) 555-8055</t>
  </si>
  <si>
    <t>liu@osasco.com.br</t>
  </si>
  <si>
    <t>Liz Nixon</t>
  </si>
  <si>
    <t>0342-023176</t>
  </si>
  <si>
    <t>liz@fb.com.br</t>
  </si>
  <si>
    <t>Lúcia Carvalho</t>
  </si>
  <si>
    <t>(171) 555-7733</t>
  </si>
  <si>
    <t>(171) 555-2530</t>
  </si>
  <si>
    <t>lúcia@osasco.com.br</t>
  </si>
  <si>
    <t>Manuel Pereira</t>
  </si>
  <si>
    <t>(1) 135-5333</t>
  </si>
  <si>
    <t>(1) 135-5535</t>
  </si>
  <si>
    <t>manuel@osasco.com.br</t>
  </si>
  <si>
    <t>Maria Anders</t>
  </si>
  <si>
    <t>(907) 555-7584</t>
  </si>
  <si>
    <t>(907) 555-2880</t>
  </si>
  <si>
    <t>maria@exce13.com.br</t>
  </si>
  <si>
    <t>Maria Larsson</t>
  </si>
  <si>
    <t>0221-0644327</t>
  </si>
  <si>
    <t>0221-0765721</t>
  </si>
  <si>
    <t>maria@xpto.com.br</t>
  </si>
  <si>
    <t>Marie Bertrand</t>
  </si>
  <si>
    <t>(1) 42.34.22.66</t>
  </si>
  <si>
    <t>(1) 42.34.22.77</t>
  </si>
  <si>
    <t>marie@exce13.com.br</t>
  </si>
  <si>
    <t>Mario Pontes</t>
  </si>
  <si>
    <t>(5) 552-3745</t>
  </si>
  <si>
    <t>(5) 545-3745</t>
  </si>
  <si>
    <t>mario@xpto.com.br</t>
  </si>
  <si>
    <t>6562-9722</t>
  </si>
  <si>
    <t>6562-9723</t>
  </si>
  <si>
    <t>martín@fb.com.br</t>
  </si>
  <si>
    <t>Martine Rancé</t>
  </si>
  <si>
    <t>(1) 356-5634</t>
  </si>
  <si>
    <t>martine@xpto.com.br</t>
  </si>
  <si>
    <t>Mary Saveley</t>
  </si>
  <si>
    <t>(21) 555-4252</t>
  </si>
  <si>
    <t>(21) 555-4545</t>
  </si>
  <si>
    <t>mary@xpto.com.br</t>
  </si>
  <si>
    <t>Matti Karttunen</t>
  </si>
  <si>
    <t>(11) 555-1189</t>
  </si>
  <si>
    <t>matti@fb.com.br</t>
  </si>
  <si>
    <t>Maurizio Moroni</t>
  </si>
  <si>
    <t>0372-035188</t>
  </si>
  <si>
    <t>maurizio@xpto.com.br</t>
  </si>
  <si>
    <t>Michael Holz</t>
  </si>
  <si>
    <t>(1) 123-5555</t>
  </si>
  <si>
    <t>(1) 123-5556</t>
  </si>
  <si>
    <t>michael@exce13.com.br</t>
  </si>
  <si>
    <t>Miguel Angel Paolino</t>
  </si>
  <si>
    <t>(505) 555-5939</t>
  </si>
  <si>
    <t>(505) 555-3620</t>
  </si>
  <si>
    <t>miguel@fb.com.br</t>
  </si>
  <si>
    <t>Palle Ibsen</t>
  </si>
  <si>
    <t>0522-556721</t>
  </si>
  <si>
    <t>0522-556722</t>
  </si>
  <si>
    <t>palle@exce13.com.br</t>
  </si>
  <si>
    <t>Paolo Accorti</t>
  </si>
  <si>
    <t>(21) 555-3412</t>
  </si>
  <si>
    <t>paolo@office.com.br</t>
  </si>
  <si>
    <t>Pascale Cartrain</t>
  </si>
  <si>
    <t>0897-034214</t>
  </si>
  <si>
    <t>pascale@xpto.com.br</t>
  </si>
  <si>
    <t>Patricia McKenna</t>
  </si>
  <si>
    <t>(91) 745 6200</t>
  </si>
  <si>
    <t>(91) 745 6210</t>
  </si>
  <si>
    <t>patricia@xpto.com.br</t>
  </si>
  <si>
    <t>Patricio Simpson</t>
  </si>
  <si>
    <t>07-98 92 35</t>
  </si>
  <si>
    <t>07-98 92 47</t>
  </si>
  <si>
    <t>patricio@fb.com.br</t>
  </si>
  <si>
    <t>Paul Henriot</t>
  </si>
  <si>
    <t>(208) 555-8097</t>
  </si>
  <si>
    <t>paul@osasco.com.br</t>
  </si>
  <si>
    <t>Paula Parente</t>
  </si>
  <si>
    <t>(171) 555-1717</t>
  </si>
  <si>
    <t>(171) 555-5646</t>
  </si>
  <si>
    <t>paula@office.com.br</t>
  </si>
  <si>
    <t>Paula Wilson</t>
  </si>
  <si>
    <t>31 12 34 56</t>
  </si>
  <si>
    <t>31 13 35 57</t>
  </si>
  <si>
    <t>paula@osasco.com.br</t>
  </si>
  <si>
    <t>Pedro Afonso</t>
  </si>
  <si>
    <t>(1) 47.55.60.10</t>
  </si>
  <si>
    <t>(1) 47.55.60.20</t>
  </si>
  <si>
    <t>pedro@xpto.com.br</t>
  </si>
  <si>
    <t>Peter Franken</t>
  </si>
  <si>
    <t>(307) 555-4680</t>
  </si>
  <si>
    <t>(307) 555-6525</t>
  </si>
  <si>
    <t>peter@xpto.com.br</t>
  </si>
  <si>
    <t>Philip Cramer</t>
  </si>
  <si>
    <t>(071) 23 67 22 20</t>
  </si>
  <si>
    <t>(071) 23 67 22 21</t>
  </si>
  <si>
    <t>philip@exce13.com.br</t>
  </si>
  <si>
    <t>Pirkko Koskitalo</t>
  </si>
  <si>
    <t>(503) 555-3612</t>
  </si>
  <si>
    <t>pirkko@osasco.com.br</t>
  </si>
  <si>
    <t>Renate Messner</t>
  </si>
  <si>
    <t>(406) 555-5834</t>
  </si>
  <si>
    <t>(406) 555-8083</t>
  </si>
  <si>
    <t>renate@office.com.br</t>
  </si>
  <si>
    <t>Rene Phillips</t>
  </si>
  <si>
    <t>0251-031259</t>
  </si>
  <si>
    <t>0251-035695</t>
  </si>
  <si>
    <t>rene@fb.com.br</t>
  </si>
  <si>
    <t>Rita Müller</t>
  </si>
  <si>
    <t>(5) 555-2933</t>
  </si>
  <si>
    <t>rita@office.com.br</t>
  </si>
  <si>
    <t>Roland Mendel</t>
  </si>
  <si>
    <t>(11) 555-2167</t>
  </si>
  <si>
    <t>(11) 555-2168</t>
  </si>
  <si>
    <t>roland@exce13.com.br</t>
  </si>
  <si>
    <t>Sergio Gutiérrez</t>
  </si>
  <si>
    <t>(206) 555-8257</t>
  </si>
  <si>
    <t>(206) 555-2174</t>
  </si>
  <si>
    <t>sergio@osasco.com.br</t>
  </si>
  <si>
    <t>Simon Crowther</t>
  </si>
  <si>
    <t>86 21 32 43</t>
  </si>
  <si>
    <t>86 22 33 44</t>
  </si>
  <si>
    <t>simon@fb.com.br</t>
  </si>
  <si>
    <t>Sven Ottlieb</t>
  </si>
  <si>
    <t>78.32.54.86</t>
  </si>
  <si>
    <t>78.32.54.87</t>
  </si>
  <si>
    <t>sven@exce13.com.br</t>
  </si>
  <si>
    <t>Thomas Hardy</t>
  </si>
  <si>
    <t>26.47.15.10</t>
  </si>
  <si>
    <t>26.47.15.11</t>
  </si>
  <si>
    <t>thomas@office.com.br</t>
  </si>
  <si>
    <t>Victoria Ashworth</t>
  </si>
  <si>
    <t>0711-020361</t>
  </si>
  <si>
    <t>0711-035428</t>
  </si>
  <si>
    <t>victoria@osasco.com.br</t>
  </si>
  <si>
    <t>Yang Wang</t>
  </si>
  <si>
    <t>981-443655</t>
  </si>
  <si>
    <t>yang@osasco.com.br</t>
  </si>
  <si>
    <t>Yoshi Latimer</t>
  </si>
  <si>
    <t>(14) 555-8122</t>
  </si>
  <si>
    <t>yoshi@fb.com.br</t>
  </si>
  <si>
    <t>Yoshi Tannamuri</t>
  </si>
  <si>
    <t>(206) 555-4112</t>
  </si>
  <si>
    <t>(206) 555-4115</t>
  </si>
  <si>
    <t>yoshi@exce13.com.br</t>
  </si>
  <si>
    <t>Yvonne Moncada</t>
  </si>
  <si>
    <t>90-224 8858</t>
  </si>
  <si>
    <t>yvonne@xpto.com.br</t>
  </si>
  <si>
    <t>Zbyszek Piestrzeniewicz</t>
  </si>
  <si>
    <t>(26) 642-7012</t>
  </si>
  <si>
    <t>zbyszek@office.com.br</t>
  </si>
  <si>
    <t>Dia</t>
  </si>
  <si>
    <t>Mês</t>
  </si>
  <si>
    <t>Junho</t>
  </si>
  <si>
    <t>Mês/Dia</t>
  </si>
  <si>
    <t>Poupança</t>
  </si>
  <si>
    <t>Janeiro</t>
  </si>
  <si>
    <t>Fevereiro</t>
  </si>
  <si>
    <t>Linha</t>
  </si>
  <si>
    <t>Março</t>
  </si>
  <si>
    <t>Abril</t>
  </si>
  <si>
    <t>Maio</t>
  </si>
  <si>
    <t>Julho</t>
  </si>
  <si>
    <t>Agosto</t>
  </si>
  <si>
    <t>Setembro</t>
  </si>
  <si>
    <t>Outubro</t>
  </si>
  <si>
    <t>Novembro</t>
  </si>
  <si>
    <t>Dezembro</t>
  </si>
  <si>
    <t>Marca</t>
  </si>
  <si>
    <t>Tipo</t>
  </si>
  <si>
    <t>Quantidade</t>
  </si>
  <si>
    <t>Valor Unitário</t>
  </si>
  <si>
    <t>Valor Total</t>
  </si>
  <si>
    <t>Microsoft</t>
  </si>
  <si>
    <t>Teclado</t>
  </si>
  <si>
    <t>Gradiente</t>
  </si>
  <si>
    <t>TV</t>
  </si>
  <si>
    <t>Siemens</t>
  </si>
  <si>
    <t>Celular</t>
  </si>
  <si>
    <t>HP</t>
  </si>
  <si>
    <t>Impressora</t>
  </si>
  <si>
    <t>Notebook</t>
  </si>
  <si>
    <t>Samsung</t>
  </si>
  <si>
    <t>celular</t>
  </si>
  <si>
    <t>Média de Quantidade</t>
  </si>
  <si>
    <t>Mouse</t>
  </si>
  <si>
    <t>Toshiba</t>
  </si>
  <si>
    <t>Menor Valor Total</t>
  </si>
  <si>
    <t>Maior Valor Total</t>
  </si>
  <si>
    <t>AOC</t>
  </si>
  <si>
    <t>Total Geral</t>
  </si>
  <si>
    <t>LG</t>
  </si>
  <si>
    <t>Monitor</t>
  </si>
  <si>
    <t>Tv</t>
  </si>
  <si>
    <t>Som</t>
  </si>
  <si>
    <t>DVD</t>
  </si>
  <si>
    <t>Windows</t>
  </si>
  <si>
    <t>Dividendo</t>
  </si>
  <si>
    <t>Divisor</t>
  </si>
  <si>
    <t>Resultado</t>
  </si>
  <si>
    <t>xxxxxxx</t>
  </si>
  <si>
    <t>aaaaa</t>
  </si>
  <si>
    <t>Martín</t>
  </si>
  <si>
    <t>FUNÇÃO</t>
  </si>
  <si>
    <t>DADOS</t>
  </si>
  <si>
    <t>TAXA</t>
  </si>
  <si>
    <t>VALOR FUTURO</t>
  </si>
  <si>
    <t>NPER</t>
  </si>
  <si>
    <t>PGTO</t>
  </si>
  <si>
    <t>VP</t>
  </si>
  <si>
    <t>TIPO</t>
  </si>
  <si>
    <t>VF</t>
  </si>
  <si>
    <t>NÚMERO DE PERÍODOS</t>
  </si>
  <si>
    <t>PGTO (Pagamento)</t>
  </si>
  <si>
    <t>Valor Presente</t>
  </si>
  <si>
    <t>Valor Futuro</t>
  </si>
  <si>
    <t>Taxa</t>
  </si>
  <si>
    <t>Parcelas</t>
  </si>
  <si>
    <t>Fundação Bradesco</t>
  </si>
  <si>
    <t>PRODUTO</t>
  </si>
  <si>
    <t>ESTOQUE</t>
  </si>
  <si>
    <t>PREÇO -  R$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</si>
  <si>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</si>
  <si>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</si>
  <si>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</si>
  <si>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</si>
  <si>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</si>
  <si>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</si>
  <si>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</si>
  <si>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</si>
  <si>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</si>
  <si>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</si>
  <si>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Fabricante</t>
  </si>
  <si>
    <t>Modelos</t>
  </si>
  <si>
    <t>Potência</t>
  </si>
  <si>
    <t>Estoque</t>
  </si>
  <si>
    <t>CC</t>
  </si>
  <si>
    <t>Válvulas</t>
  </si>
  <si>
    <t>Audi</t>
  </si>
  <si>
    <t>A4 Sport</t>
  </si>
  <si>
    <t>2.0</t>
  </si>
  <si>
    <t>Campo</t>
  </si>
  <si>
    <t>Num_Coluna</t>
  </si>
  <si>
    <t>R8 Spyder</t>
  </si>
  <si>
    <t>5.2</t>
  </si>
  <si>
    <t>BMW</t>
  </si>
  <si>
    <t>X5 Top</t>
  </si>
  <si>
    <t>3.0</t>
  </si>
  <si>
    <t>X5 Sport</t>
  </si>
  <si>
    <t>4.8</t>
  </si>
  <si>
    <t>Chevrolet</t>
  </si>
  <si>
    <t>Vectra Sedan Elite Blindado N3</t>
  </si>
  <si>
    <t>Chysler</t>
  </si>
  <si>
    <t>Town &amp; Country Touring</t>
  </si>
  <si>
    <t>3.6</t>
  </si>
  <si>
    <t>Citroen</t>
  </si>
  <si>
    <t>C3 Exclusive</t>
  </si>
  <si>
    <t>1.4</t>
  </si>
  <si>
    <t>C3 Exclusive Automático</t>
  </si>
  <si>
    <t>1.6</t>
  </si>
  <si>
    <t>C4 Hatch Sport</t>
  </si>
  <si>
    <t>C4 Pallas</t>
  </si>
  <si>
    <t>Xsara Picasso</t>
  </si>
  <si>
    <t>Fiat</t>
  </si>
  <si>
    <t>500 Sport</t>
  </si>
  <si>
    <t>Doblo Cargo</t>
  </si>
  <si>
    <t>Retornando Modelo</t>
  </si>
  <si>
    <t>Palio Adventure</t>
  </si>
  <si>
    <t>1.8</t>
  </si>
  <si>
    <t>Forma de Matriz</t>
  </si>
  <si>
    <t>Palio Attractive</t>
  </si>
  <si>
    <t>Palio Essence</t>
  </si>
  <si>
    <t>Siena Essence</t>
  </si>
  <si>
    <t>Retornando Custo</t>
  </si>
  <si>
    <t>Siena Essence Evolution</t>
  </si>
  <si>
    <t>Forma de Referência</t>
  </si>
  <si>
    <t>Siena Fire</t>
  </si>
  <si>
    <t>1.0</t>
  </si>
  <si>
    <t>Uno Evo Attractive Celebration</t>
  </si>
  <si>
    <t>Uno Evo Vivace HSD</t>
  </si>
  <si>
    <t>Num_Linha</t>
  </si>
  <si>
    <t>Uno Vivace Kit Visibilidade</t>
  </si>
  <si>
    <t>Uno Vivace Smile</t>
  </si>
  <si>
    <t>Courier L</t>
  </si>
  <si>
    <t>Martin Sommer</t>
  </si>
  <si>
    <t>martin@fb.com.br</t>
  </si>
  <si>
    <t>Austrália Total</t>
  </si>
  <si>
    <t>Bélgica Total</t>
  </si>
  <si>
    <t>Brasil Total</t>
  </si>
  <si>
    <t>França Total</t>
  </si>
  <si>
    <t>Itália Total</t>
  </si>
  <si>
    <t>Suécia Total</t>
  </si>
  <si>
    <t>Rótulos de Linha</t>
  </si>
  <si>
    <t>Soma de Previsto</t>
  </si>
  <si>
    <t>Soma de Realizado</t>
  </si>
  <si>
    <t>(Vários itens)</t>
  </si>
  <si>
    <t>Soma de UnidadesEmEstoque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</si>
</sst>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\ #,##0.00;[Red]\-&quot;R$&quot;\ #,##0.0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(&quot;R$ &quot;* #,##0.00_);_(&quot;R$ &quot;* \(#,##0.00\);_(&quot;R$ &quot;* &quot;-&quot;??_);_(@_)"/>
    <numFmt numFmtId="166" formatCode="0.00000000000000"/>
    <numFmt numFmtId="167" formatCode="&quot;R$ &quot;#,##0.00_);[Red]\(&quot;R$ &quot;#,##0.00\)"/>
    <numFmt numFmtId="168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onsolas"/>
      <family val="3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theme="7"/>
      </top>
      <bottom/>
      <diagonal/>
    </border>
    <border>
      <left style="thin">
        <color indexed="8"/>
      </left>
      <right style="thin">
        <color theme="7"/>
      </right>
      <top style="thin">
        <color theme="7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theme="7"/>
      </top>
      <bottom style="thin">
        <color theme="7"/>
      </bottom>
      <diagonal/>
    </border>
    <border>
      <left style="thin">
        <color indexed="8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rgb="FFFFC000"/>
      </right>
      <top style="thin">
        <color theme="7"/>
      </top>
      <bottom style="thin">
        <color theme="7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165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165" fontId="6" fillId="0" borderId="0" xfId="4" applyFont="1" applyFill="1" applyBorder="1" applyAlignment="1">
      <alignment horizontal="center"/>
    </xf>
    <xf numFmtId="44" fontId="0" fillId="0" borderId="0" xfId="1" applyFont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5" fillId="0" borderId="0" xfId="3"/>
    <xf numFmtId="14" fontId="5" fillId="0" borderId="0" xfId="3" applyNumberFormat="1"/>
    <xf numFmtId="0" fontId="0" fillId="0" borderId="0" xfId="3" applyFont="1"/>
    <xf numFmtId="44" fontId="5" fillId="0" borderId="0" xfId="1" applyFont="1"/>
    <xf numFmtId="0" fontId="0" fillId="0" borderId="0" xfId="3" applyFont="1" applyFill="1"/>
    <xf numFmtId="44" fontId="5" fillId="0" borderId="0" xfId="1" applyFont="1" applyFill="1"/>
    <xf numFmtId="0" fontId="2" fillId="5" borderId="0" xfId="0" applyFont="1" applyFill="1" applyAlignment="1">
      <alignment horizontal="center"/>
    </xf>
    <xf numFmtId="44" fontId="0" fillId="6" borderId="0" xfId="1" applyFont="1" applyFill="1" applyAlignment="1">
      <alignment horizontal="center"/>
    </xf>
    <xf numFmtId="44" fontId="0" fillId="5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7" borderId="23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Protection="1">
      <protection hidden="1"/>
    </xf>
    <xf numFmtId="0" fontId="2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0" applyNumberFormat="1" applyFill="1"/>
    <xf numFmtId="0" fontId="0" fillId="0" borderId="0" xfId="0" applyFill="1"/>
    <xf numFmtId="44" fontId="0" fillId="0" borderId="0" xfId="1" applyFont="1" applyFill="1"/>
    <xf numFmtId="0" fontId="2" fillId="0" borderId="0" xfId="0" applyFont="1" applyFill="1" applyAlignment="1"/>
    <xf numFmtId="0" fontId="0" fillId="0" borderId="0" xfId="0" applyAlignment="1"/>
    <xf numFmtId="44" fontId="0" fillId="0" borderId="0" xfId="1" applyFont="1" applyFill="1" applyAlignment="1"/>
    <xf numFmtId="44" fontId="0" fillId="0" borderId="0" xfId="0" applyNumberFormat="1" applyFill="1" applyAlignment="1"/>
    <xf numFmtId="0" fontId="0" fillId="0" borderId="0" xfId="0" applyFill="1" applyAlignment="1"/>
    <xf numFmtId="9" fontId="0" fillId="0" borderId="0" xfId="0" applyNumberFormat="1"/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0" fontId="3" fillId="7" borderId="21" xfId="0" applyFont="1" applyFill="1" applyBorder="1" applyAlignment="1">
      <alignment horizontal="center"/>
    </xf>
    <xf numFmtId="44" fontId="0" fillId="0" borderId="20" xfId="1" applyNumberFormat="1" applyFont="1" applyBorder="1" applyAlignment="1">
      <alignment horizontal="center"/>
    </xf>
    <xf numFmtId="44" fontId="0" fillId="0" borderId="19" xfId="1" applyNumberFormat="1" applyFont="1" applyBorder="1" applyAlignment="1">
      <alignment horizontal="center"/>
    </xf>
    <xf numFmtId="0" fontId="8" fillId="0" borderId="24" xfId="5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0" fillId="0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horizontal="center"/>
    </xf>
    <xf numFmtId="0" fontId="10" fillId="8" borderId="26" xfId="6" applyNumberFormat="1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2" fillId="0" borderId="28" xfId="6" applyFont="1" applyFill="1" applyBorder="1" applyAlignment="1">
      <alignment wrapText="1"/>
    </xf>
    <xf numFmtId="44" fontId="12" fillId="0" borderId="28" xfId="1" applyFont="1" applyFill="1" applyBorder="1" applyAlignment="1">
      <alignment horizontal="right" wrapText="1"/>
    </xf>
    <xf numFmtId="0" fontId="12" fillId="0" borderId="28" xfId="6" applyFont="1" applyFill="1" applyBorder="1" applyAlignment="1">
      <alignment horizontal="right" wrapText="1"/>
    </xf>
    <xf numFmtId="0" fontId="10" fillId="8" borderId="29" xfId="6" applyNumberFormat="1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0" fillId="0" borderId="31" xfId="6" applyFont="1" applyFill="1" applyBorder="1" applyAlignment="1">
      <alignment horizontal="center"/>
    </xf>
    <xf numFmtId="0" fontId="10" fillId="8" borderId="1" xfId="6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13" fillId="9" borderId="1" xfId="7" applyNumberFormat="1" applyFont="1" applyFill="1" applyBorder="1" applyAlignment="1">
      <alignment horizontal="center"/>
    </xf>
    <xf numFmtId="0" fontId="12" fillId="0" borderId="1" xfId="7" applyNumberFormat="1" applyFont="1" applyBorder="1" applyAlignment="1">
      <alignment horizontal="center" wrapText="1"/>
    </xf>
    <xf numFmtId="0" fontId="12" fillId="0" borderId="1" xfId="8" applyNumberFormat="1" applyFont="1" applyBorder="1" applyAlignment="1">
      <alignment horizontal="center" wrapText="1"/>
    </xf>
    <xf numFmtId="0" fontId="4" fillId="0" borderId="0" xfId="0" applyFont="1"/>
    <xf numFmtId="0" fontId="13" fillId="9" borderId="34" xfId="7" applyFont="1" applyFill="1" applyBorder="1" applyAlignment="1">
      <alignment horizontal="center"/>
    </xf>
    <xf numFmtId="0" fontId="13" fillId="9" borderId="35" xfId="8" applyFont="1" applyFill="1" applyBorder="1" applyAlignment="1">
      <alignment horizontal="center"/>
    </xf>
    <xf numFmtId="0" fontId="13" fillId="9" borderId="36" xfId="8" applyFont="1" applyFill="1" applyBorder="1" applyAlignment="1">
      <alignment horizontal="center"/>
    </xf>
    <xf numFmtId="0" fontId="12" fillId="0" borderId="33" xfId="7" applyFont="1" applyFill="1" applyBorder="1" applyAlignment="1">
      <alignment horizontal="center" wrapText="1"/>
    </xf>
    <xf numFmtId="0" fontId="12" fillId="0" borderId="1" xfId="8" applyFont="1" applyFill="1" applyBorder="1" applyAlignment="1">
      <alignment horizontal="center" wrapText="1"/>
    </xf>
    <xf numFmtId="0" fontId="12" fillId="0" borderId="32" xfId="8" applyFont="1" applyFill="1" applyBorder="1" applyAlignment="1">
      <alignment horizontal="center" wrapText="1"/>
    </xf>
    <xf numFmtId="0" fontId="12" fillId="0" borderId="37" xfId="8" applyFont="1" applyFill="1" applyBorder="1" applyAlignment="1">
      <alignment horizontal="center" wrapText="1"/>
    </xf>
    <xf numFmtId="0" fontId="12" fillId="0" borderId="38" xfId="7" applyFont="1" applyFill="1" applyBorder="1" applyAlignment="1">
      <alignment horizontal="center" wrapText="1"/>
    </xf>
    <xf numFmtId="0" fontId="12" fillId="0" borderId="39" xfId="8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11" borderId="0" xfId="2" applyNumberFormat="1" applyFont="1" applyFill="1"/>
    <xf numFmtId="10" fontId="4" fillId="12" borderId="1" xfId="2" applyNumberFormat="1" applyFont="1" applyFill="1" applyBorder="1" applyAlignment="1">
      <alignment horizontal="center"/>
    </xf>
    <xf numFmtId="0" fontId="14" fillId="0" borderId="0" xfId="9" applyFont="1" applyFill="1" applyBorder="1" applyAlignment="1">
      <alignment horizontal="center"/>
    </xf>
    <xf numFmtId="0" fontId="0" fillId="0" borderId="0" xfId="0" applyBorder="1"/>
    <xf numFmtId="0" fontId="14" fillId="8" borderId="40" xfId="9" applyNumberFormat="1" applyFont="1" applyFill="1" applyBorder="1" applyAlignment="1">
      <alignment horizontal="center"/>
    </xf>
    <xf numFmtId="0" fontId="14" fillId="8" borderId="0" xfId="9" applyNumberFormat="1" applyFont="1" applyFill="1" applyBorder="1" applyAlignment="1">
      <alignment horizontal="center"/>
    </xf>
    <xf numFmtId="0" fontId="14" fillId="8" borderId="41" xfId="9" applyNumberFormat="1" applyFont="1" applyFill="1" applyBorder="1" applyAlignment="1">
      <alignment horizontal="center"/>
    </xf>
    <xf numFmtId="0" fontId="15" fillId="0" borderId="0" xfId="9" applyFont="1" applyFill="1" applyBorder="1" applyAlignment="1">
      <alignment horizontal="center"/>
    </xf>
    <xf numFmtId="0" fontId="15" fillId="0" borderId="0" xfId="10" applyNumberFormat="1" applyFont="1" applyFill="1" applyBorder="1" applyAlignment="1">
      <alignment horizontal="center"/>
    </xf>
    <xf numFmtId="165" fontId="15" fillId="0" borderId="0" xfId="10" quotePrefix="1" applyFont="1" applyFill="1" applyBorder="1" applyAlignment="1">
      <alignment horizontal="center"/>
    </xf>
    <xf numFmtId="0" fontId="14" fillId="8" borderId="42" xfId="9" applyNumberFormat="1" applyFont="1" applyFill="1" applyBorder="1" applyAlignment="1">
      <alignment horizontal="center"/>
    </xf>
    <xf numFmtId="0" fontId="14" fillId="8" borderId="22" xfId="9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44" fontId="0" fillId="0" borderId="43" xfId="1" applyFont="1" applyBorder="1" applyAlignment="1">
      <alignment horizontal="center"/>
    </xf>
    <xf numFmtId="10" fontId="0" fillId="0" borderId="0" xfId="0" applyNumberFormat="1"/>
    <xf numFmtId="0" fontId="3" fillId="13" borderId="32" xfId="0" applyFont="1" applyFill="1" applyBorder="1"/>
    <xf numFmtId="8" fontId="0" fillId="0" borderId="33" xfId="0" applyNumberFormat="1" applyBorder="1"/>
    <xf numFmtId="0" fontId="0" fillId="0" borderId="3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13" borderId="32" xfId="0" applyFont="1" applyFill="1" applyBorder="1" applyAlignment="1">
      <alignment horizontal="center"/>
    </xf>
    <xf numFmtId="44" fontId="0" fillId="0" borderId="33" xfId="1" applyFont="1" applyBorder="1" applyAlignment="1">
      <alignment horizontal="center"/>
    </xf>
    <xf numFmtId="8" fontId="0" fillId="0" borderId="33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33" xfId="2" applyNumberFormat="1" applyFont="1" applyBorder="1" applyAlignment="1">
      <alignment horizontal="center"/>
    </xf>
    <xf numFmtId="0" fontId="16" fillId="0" borderId="0" xfId="0" applyFont="1" applyFill="1" applyBorder="1" applyAlignment="1">
      <alignment vertical="center" wrapText="1"/>
    </xf>
    <xf numFmtId="167" fontId="0" fillId="0" borderId="0" xfId="0" applyNumberFormat="1" applyFill="1" applyBorder="1"/>
    <xf numFmtId="10" fontId="0" fillId="0" borderId="0" xfId="2" applyNumberFormat="1" applyFont="1" applyFill="1" applyBorder="1"/>
    <xf numFmtId="0" fontId="0" fillId="0" borderId="0" xfId="0" applyFill="1" applyBorder="1"/>
    <xf numFmtId="10" fontId="16" fillId="0" borderId="0" xfId="0" applyNumberFormat="1" applyFont="1" applyBorder="1"/>
    <xf numFmtId="43" fontId="1" fillId="11" borderId="0" xfId="11" applyFill="1" applyBorder="1"/>
    <xf numFmtId="10" fontId="16" fillId="0" borderId="0" xfId="0" applyNumberFormat="1" applyFont="1" applyFill="1" applyBorder="1"/>
    <xf numFmtId="0" fontId="16" fillId="0" borderId="0" xfId="0" applyFont="1" applyFill="1" applyBorder="1"/>
    <xf numFmtId="167" fontId="0" fillId="11" borderId="0" xfId="0" applyNumberFormat="1" applyFill="1" applyBorder="1"/>
    <xf numFmtId="44" fontId="0" fillId="0" borderId="6" xfId="1" applyFont="1" applyBorder="1" applyAlignment="1">
      <alignment horizontal="center"/>
    </xf>
    <xf numFmtId="164" fontId="0" fillId="0" borderId="4" xfId="0" applyNumberFormat="1" applyBorder="1"/>
    <xf numFmtId="168" fontId="0" fillId="0" borderId="9" xfId="0" applyNumberFormat="1" applyBorder="1"/>
    <xf numFmtId="43" fontId="0" fillId="0" borderId="0" xfId="11" applyFont="1" applyProtection="1"/>
    <xf numFmtId="0" fontId="0" fillId="0" borderId="0" xfId="0" applyProtection="1"/>
    <xf numFmtId="0" fontId="3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44" fontId="0" fillId="0" borderId="1" xfId="1" applyNumberFormat="1" applyFont="1" applyBorder="1" applyAlignment="1">
      <alignment horizontal="center"/>
    </xf>
    <xf numFmtId="41" fontId="0" fillId="0" borderId="1" xfId="11" applyNumberFormat="1" applyFont="1" applyBorder="1" applyAlignment="1">
      <alignment horizontal="center"/>
    </xf>
    <xf numFmtId="0" fontId="3" fillId="16" borderId="44" xfId="0" applyFont="1" applyFill="1" applyBorder="1"/>
    <xf numFmtId="0" fontId="3" fillId="16" borderId="45" xfId="0" applyFont="1" applyFill="1" applyBorder="1"/>
    <xf numFmtId="0" fontId="0" fillId="15" borderId="1" xfId="0" applyFont="1" applyFill="1" applyBorder="1" applyAlignment="1">
      <alignment horizontal="center"/>
    </xf>
    <xf numFmtId="44" fontId="0" fillId="15" borderId="1" xfId="1" applyNumberFormat="1" applyFont="1" applyFill="1" applyBorder="1" applyAlignment="1">
      <alignment horizontal="center"/>
    </xf>
    <xf numFmtId="41" fontId="0" fillId="15" borderId="1" xfId="11" applyNumberFormat="1" applyFont="1" applyFill="1" applyBorder="1" applyAlignment="1">
      <alignment horizontal="center"/>
    </xf>
    <xf numFmtId="0" fontId="0" fillId="0" borderId="44" xfId="0" applyFont="1" applyBorder="1"/>
    <xf numFmtId="0" fontId="0" fillId="0" borderId="45" xfId="0" applyFont="1" applyBorder="1" applyAlignment="1">
      <alignment horizontal="center"/>
    </xf>
    <xf numFmtId="0" fontId="0" fillId="0" borderId="46" xfId="0" applyFont="1" applyBorder="1"/>
    <xf numFmtId="0" fontId="0" fillId="0" borderId="47" xfId="0" applyFont="1" applyBorder="1" applyAlignment="1">
      <alignment horizontal="center"/>
    </xf>
    <xf numFmtId="0" fontId="3" fillId="16" borderId="4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" fillId="16" borderId="48" xfId="0" applyFont="1" applyFill="1" applyBorder="1" applyAlignment="1">
      <alignment horizontal="center"/>
    </xf>
    <xf numFmtId="43" fontId="0" fillId="0" borderId="0" xfId="11" applyFont="1"/>
    <xf numFmtId="44" fontId="2" fillId="0" borderId="49" xfId="1" applyNumberFormat="1" applyFont="1" applyBorder="1" applyAlignment="1">
      <alignment horizontal="center"/>
    </xf>
    <xf numFmtId="0" fontId="2" fillId="0" borderId="49" xfId="11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3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18" fillId="0" borderId="0" xfId="3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5" borderId="0" xfId="0" applyFont="1" applyFill="1" applyAlignment="1">
      <alignment horizontal="center"/>
    </xf>
    <xf numFmtId="0" fontId="10" fillId="8" borderId="32" xfId="6" applyNumberFormat="1" applyFont="1" applyFill="1" applyBorder="1" applyAlignment="1">
      <alignment horizontal="center"/>
    </xf>
    <xf numFmtId="0" fontId="10" fillId="8" borderId="33" xfId="6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</cellXfs>
  <cellStyles count="12">
    <cellStyle name="Moeda" xfId="1" builtinId="4"/>
    <cellStyle name="Moeda 3" xfId="4"/>
    <cellStyle name="Moeda 9" xfId="10"/>
    <cellStyle name="Normal" xfId="0" builtinId="0"/>
    <cellStyle name="Normal 4" xfId="3"/>
    <cellStyle name="Normal 9" xfId="9"/>
    <cellStyle name="Normal_12. FUNCOES DE TEXTO" xfId="5"/>
    <cellStyle name="Normal_12.2.5 SOMASE" xfId="6"/>
    <cellStyle name="Normal_Base_Contatos_Procv_Exemplo01" xfId="7"/>
    <cellStyle name="Normal_Base_Contatos_Procv_Exemplo01_1" xfId="8"/>
    <cellStyle name="Porcentagem" xfId="2" builtinId="5"/>
    <cellStyle name="Vírgula" xfId="11" builtinId="3"/>
  </cellStyles>
  <dxfs count="307"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_(&quot;R$ &quot;* #,##0.00_);_(&quot;R$ &quot;* \(#,##0.00\);_(&quot;R$ &quot;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2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0.00000000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protection locked="1" hidden="0"/>
    </dxf>
    <dxf>
      <protection locked="1" hidden="0"/>
    </dxf>
    <dxf>
      <protection locked="1" hidden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onnections" Target="connection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CENÁRIOS'!$G$2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CENÁRIOS'!$H$2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CENÁRIOS'!$H$3:$H$8</c:f>
              <c:numCache>
                <c:formatCode>_("R$"* #,##0.00_);_("R$"* \(#,##0.00\);_("R$"*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701360"/>
        <c:axId val="261712240"/>
      </c:barChart>
      <c:catAx>
        <c:axId val="2617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12240"/>
        <c:crosses val="autoZero"/>
        <c:auto val="1"/>
        <c:lblAlgn val="ctr"/>
        <c:lblOffset val="100"/>
        <c:noMultiLvlLbl val="0"/>
      </c:catAx>
      <c:valAx>
        <c:axId val="2617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CEN-PESSIMISTA'!$G$2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CEN-PESSIMISTA'!$H$2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CEN-PESSIMISTA'!$H$3:$H$8</c:f>
              <c:numCache>
                <c:formatCode>_("R$"* #,##0.00_);_("R$"* \(#,##0.00\);_("R$"* "-"??_);_(@_)</c:formatCode>
                <c:ptCount val="6"/>
                <c:pt idx="0">
                  <c:v>14962045</c:v>
                </c:pt>
                <c:pt idx="1">
                  <c:v>39154595</c:v>
                </c:pt>
                <c:pt idx="2">
                  <c:v>23599139</c:v>
                </c:pt>
                <c:pt idx="3">
                  <c:v>35298256</c:v>
                </c:pt>
                <c:pt idx="4">
                  <c:v>23371426</c:v>
                </c:pt>
                <c:pt idx="5">
                  <c:v>32572623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700272"/>
        <c:axId val="261700816"/>
      </c:barChart>
      <c:catAx>
        <c:axId val="2617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00816"/>
        <c:crosses val="autoZero"/>
        <c:auto val="1"/>
        <c:lblAlgn val="ctr"/>
        <c:lblOffset val="100"/>
        <c:noMultiLvlLbl val="0"/>
      </c:catAx>
      <c:valAx>
        <c:axId val="2617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CEN-ESPERADO'!$G$2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CEN-ESPERADO'!$H$2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CEN-ESPERADO'!$H$3:$H$8</c:f>
              <c:numCache>
                <c:formatCode>_("R$"* #,##0.00_);_("R$"* \(#,##0.00\);_("R$"* "-"??_);_(@_)</c:formatCode>
                <c:ptCount val="6"/>
                <c:pt idx="0">
                  <c:v>24053440</c:v>
                </c:pt>
                <c:pt idx="1">
                  <c:v>32201914</c:v>
                </c:pt>
                <c:pt idx="2">
                  <c:v>26737487</c:v>
                </c:pt>
                <c:pt idx="3">
                  <c:v>28760246</c:v>
                </c:pt>
                <c:pt idx="4">
                  <c:v>31769052</c:v>
                </c:pt>
                <c:pt idx="5">
                  <c:v>21335765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702448"/>
        <c:axId val="261701904"/>
      </c:barChart>
      <c:catAx>
        <c:axId val="2617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01904"/>
        <c:crosses val="autoZero"/>
        <c:auto val="1"/>
        <c:lblAlgn val="ctr"/>
        <c:lblOffset val="100"/>
        <c:noMultiLvlLbl val="0"/>
      </c:catAx>
      <c:valAx>
        <c:axId val="261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CEN-OTIMO'!$G$2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CEN-OTIMO'!$H$2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CEN-OTIMO'!$H$3:$H$8</c:f>
              <c:numCache>
                <c:formatCode>_("R$"* #,##0.00_);_("R$"* \(#,##0.00\);_("R$"* "-"??_);_(@_)</c:formatCode>
                <c:ptCount val="6"/>
                <c:pt idx="0">
                  <c:v>31546111</c:v>
                </c:pt>
                <c:pt idx="1">
                  <c:v>26088488</c:v>
                </c:pt>
                <c:pt idx="2">
                  <c:v>33809420</c:v>
                </c:pt>
                <c:pt idx="3">
                  <c:v>29804975</c:v>
                </c:pt>
                <c:pt idx="4">
                  <c:v>21970430</c:v>
                </c:pt>
                <c:pt idx="5">
                  <c:v>32731926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411856"/>
        <c:axId val="307412400"/>
      </c:barChart>
      <c:catAx>
        <c:axId val="3074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412400"/>
        <c:crosses val="autoZero"/>
        <c:auto val="1"/>
        <c:lblAlgn val="ctr"/>
        <c:lblOffset val="100"/>
        <c:noMultiLvlLbl val="0"/>
      </c:catAx>
      <c:valAx>
        <c:axId val="3074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4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125132</xdr:colOff>
      <xdr:row>4</xdr:row>
      <xdr:rowOff>149727</xdr:rowOff>
    </xdr:from>
    <xdr:to>
      <xdr:col>2</xdr:col>
      <xdr:colOff>134657</xdr:colOff>
      <xdr:row>5</xdr:row>
      <xdr:rowOff>159252</xdr:rowOff>
    </xdr:to>
    <xdr:cxnSp macro="">
      <xdr:nvCxnSpPr>
        <xdr:cNvPr id="2" name="Conector de seta reta 1"/>
        <xdr:cNvCxnSpPr/>
      </xdr:nvCxnSpPr>
      <xdr:spPr>
        <a:xfrm flipH="1">
          <a:off x="1277657" y="91172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101285</xdr:colOff>
      <xdr:row>4</xdr:row>
      <xdr:rowOff>66675</xdr:rowOff>
    </xdr:from>
    <xdr:ext cx="3514808" cy="374141"/>
    <xdr:sp macro="" textlink="">
      <xdr:nvSpPr>
        <xdr:cNvPr id="3" name="Retângulo 2"/>
        <xdr:cNvSpPr/>
      </xdr:nvSpPr>
      <xdr:spPr>
        <a:xfrm>
          <a:off x="1253810" y="828675"/>
          <a:ext cx="351480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 de dados que deve ser filtrada</a:t>
          </a:r>
        </a:p>
      </xdr:txBody>
    </xdr:sp>
    <xdr:clientData/>
  </xdr:oneCellAnchor>
  <xdr:oneCellAnchor>
    <xdr:from>
      <xdr:col>0</xdr:col>
      <xdr:colOff>161925</xdr:colOff>
      <xdr:row>2</xdr:row>
      <xdr:rowOff>57150</xdr:rowOff>
    </xdr:from>
    <xdr:ext cx="5480410" cy="374141"/>
    <xdr:sp macro="" textlink="">
      <xdr:nvSpPr>
        <xdr:cNvPr id="4" name="Retângulo 3"/>
        <xdr:cNvSpPr/>
      </xdr:nvSpPr>
      <xdr:spPr>
        <a:xfrm>
          <a:off x="161925" y="438150"/>
          <a:ext cx="5480410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</a:t>
          </a:r>
          <a:r>
            <a:rPr lang="pt-BR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critérios com os dados a serem pesquisados</a:t>
          </a:r>
          <a:endParaRPr lang="pt-BR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229907</xdr:colOff>
      <xdr:row>2</xdr:row>
      <xdr:rowOff>54477</xdr:rowOff>
    </xdr:from>
    <xdr:to>
      <xdr:col>0</xdr:col>
      <xdr:colOff>239432</xdr:colOff>
      <xdr:row>3</xdr:row>
      <xdr:rowOff>64002</xdr:rowOff>
    </xdr:to>
    <xdr:cxnSp macro="">
      <xdr:nvCxnSpPr>
        <xdr:cNvPr id="5" name="Conector de seta reta 4"/>
        <xdr:cNvCxnSpPr/>
      </xdr:nvCxnSpPr>
      <xdr:spPr>
        <a:xfrm flipH="1" flipV="1">
          <a:off x="229907" y="43547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</xdr:row>
      <xdr:rowOff>52387</xdr:rowOff>
    </xdr:from>
    <xdr:to>
      <xdr:col>5</xdr:col>
      <xdr:colOff>819150</xdr:colOff>
      <xdr:row>22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8</xdr:row>
      <xdr:rowOff>33337</xdr:rowOff>
    </xdr:from>
    <xdr:to>
      <xdr:col>5</xdr:col>
      <xdr:colOff>114300</xdr:colOff>
      <xdr:row>22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8</xdr:row>
      <xdr:rowOff>90487</xdr:rowOff>
    </xdr:from>
    <xdr:to>
      <xdr:col>5</xdr:col>
      <xdr:colOff>971550</xdr:colOff>
      <xdr:row>22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8</xdr:row>
      <xdr:rowOff>71437</xdr:rowOff>
    </xdr:from>
    <xdr:to>
      <xdr:col>6</xdr:col>
      <xdr:colOff>38100</xdr:colOff>
      <xdr:row>22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.org.br\arquivos\Centro%20Educacional\215%20EP\Equipe\FI\Material%20Did&#225;tico_Cursos\Inform&#225;tica\Office2013\Excel\Avan&#231;ado\Exemplos\Aula_Pratica_13_Respos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.org.br\arquivos\Users\FeLix\Desktop\fb\Excel%20Avan&#231;ado\Exemplos%20Resolvidos\Aula_Pratica_13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Trabalhando com Nomes"/>
      <sheetName val="2. SUBTOTAIS"/>
      <sheetName val="3. FILTROS"/>
      <sheetName val="4. TABELA DINÂMICA"/>
      <sheetName val="4.3 TAB.DIN - DADOS EXTERNOS"/>
      <sheetName val="5. IMPORTAR DADOS"/>
      <sheetName val="5.3 DADOS ACCESS"/>
      <sheetName val="Resumo do cenário"/>
      <sheetName val="Tabela dinâmica do cenário"/>
      <sheetName val="6. CENÁRIOS"/>
      <sheetName val="6. CEN-PESSIMISTA"/>
      <sheetName val="6. CEN-ESPERADO"/>
      <sheetName val="6. CEN-OTIMO"/>
      <sheetName val="7.1 PROTEGENDO TODA A PLANILHA"/>
      <sheetName val="7.2 DESPROTEGENDO PLANILHA"/>
      <sheetName val="7.3 PROTEGER PARTES DA PLANILHA"/>
      <sheetName val="7.4 PROTEGER PASTA DE TRABALHO"/>
      <sheetName val="8.1 CRIANDO VALIDACAO"/>
      <sheetName val="BASE VALIDACAO"/>
      <sheetName val="9. INSPECAO"/>
      <sheetName val="9.4 PRECEDENTES-DEPENDENTES"/>
      <sheetName val="10. PERSONALIZANDO RIBBON"/>
      <sheetName val="11. ATINGIR META"/>
      <sheetName val="11.3 APLICANDO O SOLVER"/>
      <sheetName val="12. FUNCOES DE TEXTO"/>
      <sheetName val="12.2 FUNCOES MATEMATICAS"/>
      <sheetName val="12.2.1 SOMASE"/>
      <sheetName val="12.3. FUNCOES ESTATISTICAS"/>
      <sheetName val="12.4. FUNCOES PESQ REF. PROCH"/>
      <sheetName val="12.4. FUNCOES PESQ REF. PROCV"/>
      <sheetName val="INDICE"/>
      <sheetName val="Plan2"/>
      <sheetName val="12.4. INDICE"/>
      <sheetName val="12.4. CORRESP"/>
      <sheetName val="12.5 FUNCOES BANCO DE DADOS"/>
      <sheetName val="12.6 SEERRO"/>
      <sheetName val="12.6 SENÃODISP"/>
      <sheetName val="13.1 VF"/>
      <sheetName val="13.2 NPER"/>
      <sheetName val="13.3 PGTO"/>
      <sheetName val="13.4 VP"/>
      <sheetName val="13.5 TAXA"/>
      <sheetName val="14. TABELA DE DADOS 1 VARIAVEL"/>
      <sheetName val="14. TABELA DE DADOS 2 VARIAVEIS"/>
    </sheetNames>
    <sheetDataSet>
      <sheetData sheetId="0">
        <row r="2">
          <cell r="B2">
            <v>700</v>
          </cell>
          <cell r="C2" t="e">
            <v>#NAME?</v>
          </cell>
        </row>
        <row r="3">
          <cell r="B3">
            <v>780</v>
          </cell>
          <cell r="C3" t="e">
            <v>#NAME?</v>
          </cell>
        </row>
        <row r="4">
          <cell r="B4">
            <v>590</v>
          </cell>
          <cell r="C4" t="e">
            <v>#NAME?</v>
          </cell>
        </row>
        <row r="5">
          <cell r="B5">
            <v>680</v>
          </cell>
          <cell r="C5" t="e">
            <v>#NAME?</v>
          </cell>
        </row>
        <row r="6">
          <cell r="B6">
            <v>900</v>
          </cell>
          <cell r="C6" t="e">
            <v>#NAME?</v>
          </cell>
        </row>
        <row r="7">
          <cell r="B7">
            <v>400</v>
          </cell>
          <cell r="C7" t="e">
            <v>#NAME?</v>
          </cell>
        </row>
        <row r="8">
          <cell r="B8">
            <v>753</v>
          </cell>
          <cell r="C8" t="e">
            <v>#NAME?</v>
          </cell>
        </row>
        <row r="9">
          <cell r="B9">
            <v>90</v>
          </cell>
          <cell r="C9" t="e">
            <v>#NAME?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Trabalhando com Nomes"/>
      <sheetName val="2. SUBTOTAIS"/>
      <sheetName val="3. FILTROS"/>
      <sheetName val="4. TABELA DINÂMICA"/>
      <sheetName val="4.3 TAB.DIN - DADOS EXTERNOS"/>
      <sheetName val="5. IMPORTAR DADOS"/>
      <sheetName val="5.3 DADOS ACCESS"/>
      <sheetName val="6. CENÁRIOS"/>
      <sheetName val="6. CEN-PESSIMISTA"/>
      <sheetName val="6. CEN-ESPERADO"/>
      <sheetName val="6. CEN-OTIMO"/>
      <sheetName val="Resumo do cenário"/>
      <sheetName val="Tabela dinâmica do cenário"/>
      <sheetName val="7. SEGURANÇA DAS INFORMAÇÕES"/>
      <sheetName val="7.2 DESPROTEGENDO PLANILHA"/>
      <sheetName val="7.3 PROTEGER PARTES DA PLANILHA"/>
      <sheetName val="7.4 PROTEGER PASTA DE TRABALHO"/>
      <sheetName val="8.1 CRIANDO VALIDACAO"/>
      <sheetName val="BASE VALIDACAO"/>
      <sheetName val="9. INSPECAO"/>
      <sheetName val="9.4 PRECEDENTES-DEPENDENTES"/>
      <sheetName val="10. PERSONALIZANDO RIBBON"/>
      <sheetName val="11. ATINGIR META"/>
      <sheetName val="11.3 APLICANDO O SOLVER"/>
      <sheetName val="12. FUNCOES DE TEXTO"/>
      <sheetName val="12.2 FUNCOES MATEMATICAS"/>
      <sheetName val="12.2.5 SOMASE"/>
      <sheetName val="12.3. FUNCOES ESTATISTICAS"/>
      <sheetName val="12.4. FUNCOES PESQ REF. PROCH"/>
      <sheetName val="12.4. FUNCOES PESQ REF. PROCV"/>
      <sheetName val="12.4. INDICE"/>
      <sheetName val="12.4. CORRESP"/>
      <sheetName val="12.5 FUNCOES BANCO DE DADOS"/>
      <sheetName val="12.6 SEERRO"/>
      <sheetName val="12.6 SENÃODISP"/>
      <sheetName val="13.1 VF"/>
      <sheetName val="13.2 NPER"/>
      <sheetName val="13.3 PGTO"/>
      <sheetName val="13.4 VP"/>
      <sheetName val="13.5 TAXA"/>
      <sheetName val="14. TABELA DE DADOS 1 VARIAVEL"/>
      <sheetName val="14. TABELA DE DADOS 2 VARIAVEIS"/>
    </sheetNames>
    <sheetDataSet>
      <sheetData sheetId="0" refreshError="1">
        <row r="2">
          <cell r="B2">
            <v>700</v>
          </cell>
          <cell r="C2" t="e">
            <v>#NAME?</v>
          </cell>
        </row>
        <row r="3">
          <cell r="B3">
            <v>780</v>
          </cell>
          <cell r="C3" t="e">
            <v>#NAME?</v>
          </cell>
        </row>
        <row r="4">
          <cell r="B4">
            <v>590</v>
          </cell>
          <cell r="C4" t="e">
            <v>#NAME?</v>
          </cell>
        </row>
        <row r="5">
          <cell r="B5">
            <v>680</v>
          </cell>
          <cell r="C5" t="e">
            <v>#NAME?</v>
          </cell>
        </row>
        <row r="6">
          <cell r="B6">
            <v>900</v>
          </cell>
          <cell r="C6" t="e">
            <v>#NAME?</v>
          </cell>
        </row>
        <row r="7">
          <cell r="B7">
            <v>400</v>
          </cell>
          <cell r="C7" t="e">
            <v>#NAME?</v>
          </cell>
        </row>
        <row r="8">
          <cell r="B8">
            <v>753</v>
          </cell>
          <cell r="C8" t="e">
            <v>#NAME?</v>
          </cell>
        </row>
        <row r="9">
          <cell r="B9">
            <v>90</v>
          </cell>
          <cell r="C9" t="e">
            <v>#NAME?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yla Rodrigues Ferreira" refreshedDate="43026.578528124999" createdVersion="5" refreshedVersion="5" minRefreshableVersion="3" recordCount="105">
  <cacheSource type="worksheet">
    <worksheetSource name="Atendimentos"/>
  </cacheSource>
  <cacheFields count="7">
    <cacheField name="Data" numFmtId="14">
      <sharedItems containsSemiMixedTypes="0" containsNonDate="0" containsDate="1" containsString="0" minDate="2013-01-12T00:00:00" maxDate="2015-12-28T00:00:00"/>
    </cacheField>
    <cacheField name="Supervisor" numFmtId="0">
      <sharedItems/>
    </cacheField>
    <cacheField name="Cliente" numFmtId="0">
      <sharedItems count="10">
        <s v="Generelt Lager"/>
        <s v="Penge"/>
        <s v="Microsoft"/>
        <s v="Fundação Bradesco"/>
        <s v="Lykke"/>
        <s v="Viden"/>
        <s v="Lys"/>
        <s v="Gode Nyheder"/>
        <s v="Mobile Enterprise"/>
        <s v="United Restauranter"/>
      </sharedItems>
    </cacheField>
    <cacheField name="Cidade" numFmtId="0">
      <sharedItems/>
    </cacheField>
    <cacheField name="Produto" numFmtId="0">
      <sharedItems count="2">
        <s v="Treinamento"/>
        <s v="Consultoria"/>
      </sharedItems>
    </cacheField>
    <cacheField name="Previsto" numFmtId="44">
      <sharedItems containsSemiMixedTypes="0" containsString="0" containsNumber="1" minValue="1605.4971428571428" maxValue="14215.852857142858"/>
    </cacheField>
    <cacheField name="Realizado" numFmtId="44">
      <sharedItems containsSemiMixedTypes="0" containsString="0" containsNumber="1" minValue="2175.1514285714284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ayla Rodrigues Ferreira" refreshedDate="43028.470433101851" createdVersion="5" refreshedVersion="5" minRefreshableVersion="3" recordCount="77">
  <cacheSource type="external" connectionId="3"/>
  <cacheFields count="5">
    <cacheField name="NomeDoProduto" numFmtId="0">
      <sharedItems count="77">
        <s v="Chai"/>
        <s v="Chang"/>
        <s v="Aniseed Syrup"/>
        <s v="Chef Anton's Cajun Seasoning"/>
        <s v="Chef Anton's Gumbo Mix"/>
        <s v="Grandma's Boysenberry Spread"/>
        <s v="Uncle Bob's Organic Dried Pears"/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äckebröd"/>
        <s v="Tunnbröd"/>
        <s v="Guaraná Fantástica"/>
        <s v="NuNuCa Nuß-Nougat-Creme"/>
        <s v="Gumbär Gummibärchen"/>
        <s v="Schoggi Schokolade"/>
        <s v="Rössle Sauerkraut"/>
        <s v="Thü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ôte de Blaye"/>
        <s v="Chartreuse verte"/>
        <s v="Boston Crab Meat"/>
        <s v="Jack's New England Clam Chowder"/>
        <s v="Singaporean Hokkien Fried Mee"/>
        <s v="Ipoh Coffee"/>
        <s v="Gula Malacca"/>
        <s v="Røgede sild"/>
        <s v="Spegesild"/>
        <s v="Zaanse koeken"/>
        <s v="Chocolade"/>
        <s v="Maxilaku"/>
        <s v="Valkoinen suklaa"/>
        <s v="Manjimup Dried Apples"/>
        <s v="Filo Mix"/>
        <s v="Perth Pasties"/>
        <s v="Tourtière"/>
        <s v="Pâté chinois"/>
        <s v="Gnocchi di nonna Alice"/>
        <s v="Ravioli Angelo"/>
        <s v="Escargots de Bourgogne"/>
        <s v="Raclette Courdavault"/>
        <s v="Camembert Pierrot"/>
        <s v="Sirop d'érable"/>
        <s v="Tarte au sucre"/>
        <s v="Vegie-spread"/>
        <s v="Wimmers gute Semmelknödel"/>
        <s v="Louisiana Fiery Hot Pepper Sauce"/>
        <s v="Louisiana Hot Spiced Okra"/>
        <s v="Laughing Lumberjack Lager"/>
        <s v="Scottish Longbreads"/>
        <s v="Gudbrandsdalsost"/>
        <s v="Outback Lager"/>
        <s v="Fløtemysost"/>
        <s v="Mozzarella di Giovanni"/>
        <s v="Röd Kaviar"/>
        <s v="Longlife Tofu"/>
        <s v="Rhönbräu Klosterbier"/>
        <s v="Lakkalikööri"/>
        <s v="Original Frankfurter grüne Soße"/>
      </sharedItems>
    </cacheField>
    <cacheField name="QuantidadePorUnidade" numFmtId="0">
      <sharedItems/>
    </cacheField>
    <cacheField name="PrecoUnitario" numFmtId="0">
      <sharedItems containsSemiMixedTypes="0" containsString="0" containsNumber="1" minValue="2.5" maxValue="263.5"/>
    </cacheField>
    <cacheField name="UnidadesEmEstoque" numFmtId="0">
      <sharedItems containsSemiMixedTypes="0" containsString="0" containsNumber="1" containsInteger="1" minValue="0" maxValue="125"/>
    </cacheField>
    <cacheField name="NivelDeReposicao" numFmtId="0">
      <sharedItems containsSemiMixedTypes="0" containsString="0" containsNumber="1" containsInteger="1" minValue="0" maxValue="30" count="8">
        <n v="10"/>
        <n v="25"/>
        <n v="0"/>
        <n v="30"/>
        <n v="5"/>
        <n v="2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d v="2013-06-13T00:00:00"/>
    <s v="Francisco Macena"/>
    <x v="0"/>
    <s v="Bauru"/>
    <x v="0"/>
    <n v="5805.26"/>
    <n v="10148.558571428572"/>
  </r>
  <r>
    <d v="2013-08-28T00:00:00"/>
    <s v="Isabel Garrau"/>
    <x v="1"/>
    <s v="Belo Horizonte"/>
    <x v="0"/>
    <n v="1894.6885714285713"/>
    <n v="6333.9614285714288"/>
  </r>
  <r>
    <d v="2013-02-08T00:00:00"/>
    <s v="Dulce Quintela"/>
    <x v="2"/>
    <s v="Brasília"/>
    <x v="0"/>
    <n v="7896.0899999999992"/>
    <n v="5543.9814285714292"/>
  </r>
  <r>
    <d v="2015-04-28T00:00:00"/>
    <s v="Fátima Infante"/>
    <x v="3"/>
    <s v="Campo Grande"/>
    <x v="0"/>
    <n v="11023.664285714285"/>
    <n v="7066.1057142857144"/>
  </r>
  <r>
    <d v="2013-07-29T00:00:00"/>
    <s v="Eny Assis"/>
    <x v="4"/>
    <s v="Curitiba"/>
    <x v="0"/>
    <n v="1967.8728571428571"/>
    <n v="6122.744285714286"/>
  </r>
  <r>
    <d v="2013-08-30T00:00:00"/>
    <s v="Branca Machado"/>
    <x v="5"/>
    <s v="Florianópolis"/>
    <x v="0"/>
    <n v="6319.7085714285713"/>
    <n v="10071.145714285714"/>
  </r>
  <r>
    <d v="2014-11-03T00:00:00"/>
    <s v="Francisco Macena"/>
    <x v="6"/>
    <s v="Goiânia"/>
    <x v="0"/>
    <n v="3948.9314285714286"/>
    <n v="12386.27"/>
  </r>
  <r>
    <d v="2015-02-01T00:00:00"/>
    <s v="Isabel Garrau"/>
    <x v="7"/>
    <s v="Presidente Pudente"/>
    <x v="0"/>
    <n v="11236.477142857142"/>
    <n v="6398.5685714285719"/>
  </r>
  <r>
    <d v="2014-01-27T00:00:00"/>
    <s v="Dulce Quintela"/>
    <x v="8"/>
    <s v="Resende"/>
    <x v="0"/>
    <n v="12907.135714285714"/>
    <n v="11984.207142857142"/>
  </r>
  <r>
    <d v="2015-05-20T00:00:00"/>
    <s v="Fátima Infante"/>
    <x v="9"/>
    <s v="Rio de Janeiro"/>
    <x v="0"/>
    <n v="8783.9157142857148"/>
    <n v="13432.954285714284"/>
  </r>
  <r>
    <d v="2013-07-09T00:00:00"/>
    <s v="Eny Assis"/>
    <x v="0"/>
    <s v="São Paulo"/>
    <x v="0"/>
    <n v="13981.787142857142"/>
    <n v="2202.8228571428572"/>
  </r>
  <r>
    <d v="2015-09-14T00:00:00"/>
    <s v="Branca Machado"/>
    <x v="1"/>
    <s v="Bauru"/>
    <x v="0"/>
    <n v="11835.787142857142"/>
    <n v="9870.75"/>
  </r>
  <r>
    <d v="2014-03-18T00:00:00"/>
    <s v="Francisco Macena"/>
    <x v="2"/>
    <s v="Belo Horizonte"/>
    <x v="0"/>
    <n v="1635.5657142857142"/>
    <n v="6230.1857142857143"/>
  </r>
  <r>
    <d v="2013-02-04T00:00:00"/>
    <s v="Isabel Garrau"/>
    <x v="3"/>
    <s v="Brasília"/>
    <x v="0"/>
    <n v="6108.3399999999992"/>
    <n v="8925.7057142857138"/>
  </r>
  <r>
    <d v="2015-10-27T00:00:00"/>
    <s v="Dulce Quintela"/>
    <x v="4"/>
    <s v="Campo Grande"/>
    <x v="0"/>
    <n v="11607.888571428572"/>
    <n v="5977.3499999999995"/>
  </r>
  <r>
    <d v="2013-06-07T00:00:00"/>
    <s v="Fátima Infante"/>
    <x v="5"/>
    <s v="Curitiba"/>
    <x v="1"/>
    <n v="7465.4214285714279"/>
    <n v="13513.902857142859"/>
  </r>
  <r>
    <d v="2013-12-01T00:00:00"/>
    <s v="Eny Assis"/>
    <x v="6"/>
    <s v="Florianópolis"/>
    <x v="1"/>
    <n v="10225.984285714285"/>
    <n v="14119.531428571428"/>
  </r>
  <r>
    <d v="2013-04-02T00:00:00"/>
    <s v="Branca Machado"/>
    <x v="7"/>
    <s v="Goiânia"/>
    <x v="1"/>
    <n v="7558.25"/>
    <n v="7217.0414285714287"/>
  </r>
  <r>
    <d v="2013-05-27T00:00:00"/>
    <s v="Francisco Macena"/>
    <x v="8"/>
    <s v="Presidente Pudente"/>
    <x v="1"/>
    <n v="13659.634285714286"/>
    <n v="7999.5628571428579"/>
  </r>
  <r>
    <d v="2014-05-26T00:00:00"/>
    <s v="Isabel Garrau"/>
    <x v="9"/>
    <s v="Resende"/>
    <x v="1"/>
    <n v="7809.0314285714285"/>
    <n v="9992.8814285714288"/>
  </r>
  <r>
    <d v="2015-12-14T00:00:00"/>
    <s v="Dulce Quintela"/>
    <x v="0"/>
    <s v="Rio de Janeiro"/>
    <x v="1"/>
    <n v="5770.8914285714282"/>
    <n v="12936.034285714286"/>
  </r>
  <r>
    <d v="2014-12-07T00:00:00"/>
    <s v="Fátima Infante"/>
    <x v="1"/>
    <s v="São Paulo"/>
    <x v="1"/>
    <n v="7927.0842857142852"/>
    <n v="5718.2471428571434"/>
  </r>
  <r>
    <d v="2015-10-01T00:00:00"/>
    <s v="Eny Assis"/>
    <x v="2"/>
    <s v="Bauru"/>
    <x v="1"/>
    <n v="9544.8485714285725"/>
    <n v="8293.387142857142"/>
  </r>
  <r>
    <d v="2013-03-07T00:00:00"/>
    <s v="Branca Machado"/>
    <x v="3"/>
    <s v="Belo Horizonte"/>
    <x v="1"/>
    <n v="2987.4557142857143"/>
    <n v="10823.794285714286"/>
  </r>
  <r>
    <d v="2014-10-03T00:00:00"/>
    <s v="Francisco Macena"/>
    <x v="4"/>
    <s v="Brasília"/>
    <x v="1"/>
    <n v="11835.635714285714"/>
    <n v="4222.0728571428572"/>
  </r>
  <r>
    <d v="2013-09-12T00:00:00"/>
    <s v="Isabel Garrau"/>
    <x v="5"/>
    <s v="Campo Grande"/>
    <x v="1"/>
    <n v="13182.26"/>
    <n v="8947.5814285714278"/>
  </r>
  <r>
    <d v="2014-11-15T00:00:00"/>
    <s v="Dulce Quintela"/>
    <x v="6"/>
    <s v="Curitiba"/>
    <x v="1"/>
    <n v="12731.808571428572"/>
    <n v="7420.2642857142855"/>
  </r>
  <r>
    <d v="2013-05-30T00:00:00"/>
    <s v="Fátima Infante"/>
    <x v="7"/>
    <s v="Florianópolis"/>
    <x v="0"/>
    <n v="4095.5185714285717"/>
    <n v="11499.912857142857"/>
  </r>
  <r>
    <d v="2015-02-27T00:00:00"/>
    <s v="Eny Assis"/>
    <x v="8"/>
    <s v="Goiânia"/>
    <x v="1"/>
    <n v="12186.928571428571"/>
    <n v="13799.907142857144"/>
  </r>
  <r>
    <d v="2013-09-28T00:00:00"/>
    <s v="Branca Machado"/>
    <x v="9"/>
    <s v="Presidente Pudente"/>
    <x v="0"/>
    <n v="7654.8685714285721"/>
    <n v="12527.582857142857"/>
  </r>
  <r>
    <d v="2015-05-27T00:00:00"/>
    <s v="Francisco Macena"/>
    <x v="0"/>
    <s v="Resende"/>
    <x v="1"/>
    <n v="11092.858571428571"/>
    <n v="6563.4228571428566"/>
  </r>
  <r>
    <d v="2015-12-11T00:00:00"/>
    <s v="Isabel Garrau"/>
    <x v="1"/>
    <s v="Rio de Janeiro"/>
    <x v="0"/>
    <n v="11484.792857142858"/>
    <n v="9910.3028571428567"/>
  </r>
  <r>
    <d v="2015-07-31T00:00:00"/>
    <s v="Dulce Quintela"/>
    <x v="2"/>
    <s v="São Paulo"/>
    <x v="0"/>
    <n v="6880.6942857142858"/>
    <n v="5025.71"/>
  </r>
  <r>
    <d v="2014-03-06T00:00:00"/>
    <s v="Fátima Infante"/>
    <x v="3"/>
    <s v="Bauru"/>
    <x v="0"/>
    <n v="9648.982857142857"/>
    <n v="9616.4214285714279"/>
  </r>
  <r>
    <d v="2013-06-12T00:00:00"/>
    <s v="Eny Assis"/>
    <x v="4"/>
    <s v="Belo Horizonte"/>
    <x v="0"/>
    <n v="12906.972857142857"/>
    <n v="2838.7457142857143"/>
  </r>
  <r>
    <d v="2014-01-17T00:00:00"/>
    <s v="Branca Machado"/>
    <x v="5"/>
    <s v="Brasília"/>
    <x v="0"/>
    <n v="7644.5999999999995"/>
    <n v="9189.5471428571436"/>
  </r>
  <r>
    <d v="2014-12-01T00:00:00"/>
    <s v="Francisco Macena"/>
    <x v="6"/>
    <s v="Campo Grande"/>
    <x v="0"/>
    <n v="12449.377142857144"/>
    <n v="3878.2571428571428"/>
  </r>
  <r>
    <d v="2015-03-26T00:00:00"/>
    <s v="Isabel Garrau"/>
    <x v="7"/>
    <s v="Curitiba"/>
    <x v="0"/>
    <n v="11212.552857142857"/>
    <n v="3800.1514285714288"/>
  </r>
  <r>
    <d v="2013-01-12T00:00:00"/>
    <s v="Dulce Quintela"/>
    <x v="8"/>
    <s v="Florianópolis"/>
    <x v="0"/>
    <n v="11488.514285714287"/>
    <n v="10087.619999999999"/>
  </r>
  <r>
    <d v="2014-09-14T00:00:00"/>
    <s v="Fátima Infante"/>
    <x v="9"/>
    <s v="Goiânia"/>
    <x v="0"/>
    <n v="3182.252857142857"/>
    <n v="13429.834285714285"/>
  </r>
  <r>
    <d v="2014-09-18T00:00:00"/>
    <s v="Eny Assis"/>
    <x v="0"/>
    <s v="Presidente Pudente"/>
    <x v="0"/>
    <n v="9591.6471428571422"/>
    <n v="11940.179999999998"/>
  </r>
  <r>
    <d v="2014-08-06T00:00:00"/>
    <s v="Branca Machado"/>
    <x v="1"/>
    <s v="Resende"/>
    <x v="0"/>
    <n v="5025.4585714285713"/>
    <n v="11691.154285714287"/>
  </r>
  <r>
    <d v="2014-08-07T00:00:00"/>
    <s v="Francisco Macena"/>
    <x v="2"/>
    <s v="Rio de Janeiro"/>
    <x v="0"/>
    <n v="1605.4971428571428"/>
    <n v="6896.92"/>
  </r>
  <r>
    <d v="2015-09-17T00:00:00"/>
    <s v="Isabel Garrau"/>
    <x v="3"/>
    <s v="São Paulo"/>
    <x v="0"/>
    <n v="13844.595714285713"/>
    <n v="2668.11"/>
  </r>
  <r>
    <d v="2014-05-04T00:00:00"/>
    <s v="Dulce Quintela"/>
    <x v="4"/>
    <s v="Bauru"/>
    <x v="1"/>
    <n v="4721.7142857142853"/>
    <n v="4324.7085714285713"/>
  </r>
  <r>
    <d v="2014-06-18T00:00:00"/>
    <s v="Fátima Infante"/>
    <x v="5"/>
    <s v="Belo Horizonte"/>
    <x v="0"/>
    <n v="9772.7142857142862"/>
    <n v="12223.224285714286"/>
  </r>
  <r>
    <d v="2013-10-17T00:00:00"/>
    <s v="Eny Assis"/>
    <x v="6"/>
    <s v="Brasília"/>
    <x v="0"/>
    <n v="4405.7828571428572"/>
    <n v="4910.9685714285715"/>
  </r>
  <r>
    <d v="2014-10-07T00:00:00"/>
    <s v="Branca Machado"/>
    <x v="7"/>
    <s v="Campo Grande"/>
    <x v="1"/>
    <n v="11654.358571428571"/>
    <n v="10678.58142857143"/>
  </r>
  <r>
    <d v="2015-02-22T00:00:00"/>
    <s v="Francisco Macena"/>
    <x v="8"/>
    <s v="Curitiba"/>
    <x v="1"/>
    <n v="8089.61"/>
    <n v="12549.422857142858"/>
  </r>
  <r>
    <d v="2013-06-06T00:00:00"/>
    <s v="Isabel Garrau"/>
    <x v="9"/>
    <s v="Florianópolis"/>
    <x v="1"/>
    <n v="9218.1642857142851"/>
    <n v="6679.8499999999995"/>
  </r>
  <r>
    <d v="2013-06-13T00:00:00"/>
    <s v="Dulce Quintela"/>
    <x v="0"/>
    <s v="Goiânia"/>
    <x v="1"/>
    <n v="4593.6442857142856"/>
    <n v="7925.755714285714"/>
  </r>
  <r>
    <d v="2015-03-15T00:00:00"/>
    <s v="Fátima Infante"/>
    <x v="1"/>
    <s v="Presidente Pudente"/>
    <x v="1"/>
    <n v="4843.6971428571424"/>
    <n v="9440.6799999999985"/>
  </r>
  <r>
    <d v="2015-11-01T00:00:00"/>
    <s v="Eny Assis"/>
    <x v="2"/>
    <s v="Resende"/>
    <x v="1"/>
    <n v="12957.212857142858"/>
    <n v="7162.2357142857145"/>
  </r>
  <r>
    <d v="2014-05-08T00:00:00"/>
    <s v="Branca Machado"/>
    <x v="3"/>
    <s v="Rio de Janeiro"/>
    <x v="1"/>
    <n v="14192.492857142857"/>
    <n v="8710.6885714285709"/>
  </r>
  <r>
    <d v="2013-12-18T00:00:00"/>
    <s v="Francisco Macena"/>
    <x v="4"/>
    <s v="São Paulo"/>
    <x v="1"/>
    <n v="10367.41"/>
    <n v="7588.9785714285708"/>
  </r>
  <r>
    <d v="2015-03-31T00:00:00"/>
    <s v="Isabel Garrau"/>
    <x v="5"/>
    <s v="Bauru"/>
    <x v="1"/>
    <n v="7720.4371428571421"/>
    <n v="10513.785714285714"/>
  </r>
  <r>
    <d v="2014-05-22T00:00:00"/>
    <s v="Dulce Quintela"/>
    <x v="6"/>
    <s v="Belo Horizonte"/>
    <x v="1"/>
    <n v="6441.7014285714295"/>
    <n v="9818.5257142857135"/>
  </r>
  <r>
    <d v="2015-04-12T00:00:00"/>
    <s v="Fátima Infante"/>
    <x v="7"/>
    <s v="Brasília"/>
    <x v="1"/>
    <n v="7008.2242857142855"/>
    <n v="7002.2699999999995"/>
  </r>
  <r>
    <d v="2015-05-01T00:00:00"/>
    <s v="Eny Assis"/>
    <x v="8"/>
    <s v="Campo Grande"/>
    <x v="0"/>
    <n v="13058.998571428572"/>
    <n v="5490.824285714285"/>
  </r>
  <r>
    <d v="2014-09-09T00:00:00"/>
    <s v="Branca Machado"/>
    <x v="9"/>
    <s v="Curitiba"/>
    <x v="1"/>
    <n v="8537.0371428571434"/>
    <n v="12983.664285714285"/>
  </r>
  <r>
    <d v="2014-06-17T00:00:00"/>
    <s v="Francisco Macena"/>
    <x v="0"/>
    <s v="Florianópolis"/>
    <x v="1"/>
    <n v="8900.0271428571432"/>
    <n v="9771.7957142857158"/>
  </r>
  <r>
    <d v="2015-05-25T00:00:00"/>
    <s v="Isabel Garrau"/>
    <x v="1"/>
    <s v="Goiânia"/>
    <x v="0"/>
    <n v="5663.3671428571424"/>
    <n v="6842.517142857143"/>
  </r>
  <r>
    <d v="2014-01-28T00:00:00"/>
    <s v="Dulce Quintela"/>
    <x v="2"/>
    <s v="Presidente Pudente"/>
    <x v="0"/>
    <n v="9901.7485714285722"/>
    <n v="12515.83"/>
  </r>
  <r>
    <d v="2014-01-12T00:00:00"/>
    <s v="Fátima Infante"/>
    <x v="3"/>
    <s v="Resende"/>
    <x v="0"/>
    <n v="9801.1814285714299"/>
    <n v="9257.8614285714284"/>
  </r>
  <r>
    <d v="2014-01-28T00:00:00"/>
    <s v="Eny Assis"/>
    <x v="4"/>
    <s v="Rio de Janeiro"/>
    <x v="0"/>
    <n v="3501.41"/>
    <n v="2857.1014285714286"/>
  </r>
  <r>
    <d v="2013-08-22T00:00:00"/>
    <s v="Branca Machado"/>
    <x v="5"/>
    <s v="São Paulo"/>
    <x v="0"/>
    <n v="6395.7428571428563"/>
    <n v="10952.58"/>
  </r>
  <r>
    <d v="2015-05-19T00:00:00"/>
    <s v="Francisco Macena"/>
    <x v="6"/>
    <s v="Bauru"/>
    <x v="0"/>
    <n v="4072.2599999999998"/>
    <n v="7346.6742857142863"/>
  </r>
  <r>
    <d v="2014-03-09T00:00:00"/>
    <s v="Isabel Garrau"/>
    <x v="7"/>
    <s v="Belo Horizonte"/>
    <x v="0"/>
    <n v="3497.2328571428575"/>
    <n v="3149.8842857142854"/>
  </r>
  <r>
    <d v="2015-07-31T00:00:00"/>
    <s v="Dulce Quintela"/>
    <x v="8"/>
    <s v="Brasília"/>
    <x v="0"/>
    <n v="6973.6271428571426"/>
    <n v="3070.6171428571429"/>
  </r>
  <r>
    <d v="2013-12-04T00:00:00"/>
    <s v="Fátima Infante"/>
    <x v="9"/>
    <s v="Campo Grande"/>
    <x v="0"/>
    <n v="4941.482857142857"/>
    <n v="8484.5571428571438"/>
  </r>
  <r>
    <d v="2013-12-06T00:00:00"/>
    <s v="Eny Assis"/>
    <x v="0"/>
    <s v="Curitiba"/>
    <x v="0"/>
    <n v="9387.5300000000007"/>
    <n v="8090.261428571429"/>
  </r>
  <r>
    <d v="2014-11-08T00:00:00"/>
    <s v="Branca Machado"/>
    <x v="1"/>
    <s v="Florianópolis"/>
    <x v="0"/>
    <n v="3533.6514285714288"/>
    <n v="6737.5214285714292"/>
  </r>
  <r>
    <d v="2014-06-08T00:00:00"/>
    <s v="Francisco Macena"/>
    <x v="2"/>
    <s v="Goiânia"/>
    <x v="0"/>
    <n v="4103.0771428571434"/>
    <n v="5304.1428571428569"/>
  </r>
  <r>
    <d v="2014-12-29T00:00:00"/>
    <s v="Isabel Garrau"/>
    <x v="3"/>
    <s v="Presidente Pudente"/>
    <x v="0"/>
    <n v="14215.852857142858"/>
    <n v="4264.4442857142858"/>
  </r>
  <r>
    <d v="2014-09-17T00:00:00"/>
    <s v="Dulce Quintela"/>
    <x v="4"/>
    <s v="Resende"/>
    <x v="1"/>
    <n v="13832.514285714287"/>
    <n v="4115.795714285714"/>
  </r>
  <r>
    <d v="2015-04-10T00:00:00"/>
    <s v="Fátima Infante"/>
    <x v="5"/>
    <s v="Rio de Janeiro"/>
    <x v="1"/>
    <n v="3514.4514285714286"/>
    <n v="12598.824285714287"/>
  </r>
  <r>
    <d v="2014-12-30T00:00:00"/>
    <s v="Eny Assis"/>
    <x v="6"/>
    <s v="São Paulo"/>
    <x v="1"/>
    <n v="13154.679999999998"/>
    <n v="13702.814285714285"/>
  </r>
  <r>
    <d v="2014-09-01T00:00:00"/>
    <s v="Branca Machado"/>
    <x v="7"/>
    <s v="Bauru"/>
    <x v="0"/>
    <n v="13859.198571428571"/>
    <n v="5927.7971428571427"/>
  </r>
  <r>
    <d v="2015-12-27T00:00:00"/>
    <s v="Francisco Macena"/>
    <x v="8"/>
    <s v="Belo Horizonte"/>
    <x v="1"/>
    <n v="13846.300000000001"/>
    <n v="8792.3085714285717"/>
  </r>
  <r>
    <d v="2013-09-18T00:00:00"/>
    <s v="Isabel Garrau"/>
    <x v="9"/>
    <s v="Brasília"/>
    <x v="1"/>
    <n v="11521.464285714286"/>
    <n v="11540.205714285714"/>
  </r>
  <r>
    <d v="2015-08-08T00:00:00"/>
    <s v="Dulce Quintela"/>
    <x v="0"/>
    <s v="Campo Grande"/>
    <x v="1"/>
    <n v="10986.192857142858"/>
    <n v="3150.1742857142858"/>
  </r>
  <r>
    <d v="2013-04-03T00:00:00"/>
    <s v="Fátima Infante"/>
    <x v="1"/>
    <s v="Curitiba"/>
    <x v="1"/>
    <n v="3852.2971428571432"/>
    <n v="6040.24"/>
  </r>
  <r>
    <d v="2014-12-10T00:00:00"/>
    <s v="Eny Assis"/>
    <x v="2"/>
    <s v="Florianópolis"/>
    <x v="1"/>
    <n v="11416.49"/>
    <n v="9397.7971428571436"/>
  </r>
  <r>
    <d v="2015-09-29T00:00:00"/>
    <s v="Branca Machado"/>
    <x v="3"/>
    <s v="Goiânia"/>
    <x v="1"/>
    <n v="2485.2742857142853"/>
    <n v="2688.2671428571425"/>
  </r>
  <r>
    <d v="2014-05-09T00:00:00"/>
    <s v="Francisco Macena"/>
    <x v="4"/>
    <s v="Presidente Pudente"/>
    <x v="1"/>
    <n v="9117.0428571428583"/>
    <n v="5532.8257142857137"/>
  </r>
  <r>
    <d v="2014-10-07T00:00:00"/>
    <s v="Isabel Garrau"/>
    <x v="5"/>
    <s v="Resende"/>
    <x v="1"/>
    <n v="3741.9814285714283"/>
    <n v="7469.0199999999995"/>
  </r>
  <r>
    <d v="2014-02-12T00:00:00"/>
    <s v="Dulce Quintela"/>
    <x v="6"/>
    <s v="Rio de Janeiro"/>
    <x v="1"/>
    <n v="6822.8499999999995"/>
    <n v="8693.07"/>
  </r>
  <r>
    <d v="2014-01-18T00:00:00"/>
    <s v="Fátima Infante"/>
    <x v="7"/>
    <s v="São Paulo"/>
    <x v="1"/>
    <n v="13482.338571428571"/>
    <n v="6813.3985714285718"/>
  </r>
  <r>
    <d v="2015-01-31T00:00:00"/>
    <s v="Eny Assis"/>
    <x v="8"/>
    <s v="Bauru"/>
    <x v="1"/>
    <n v="12797.868571428571"/>
    <n v="5629.6528571428571"/>
  </r>
  <r>
    <d v="2015-02-14T00:00:00"/>
    <s v="Branca Machado"/>
    <x v="9"/>
    <s v="Belo Horizonte"/>
    <x v="1"/>
    <n v="11663.674285714285"/>
    <n v="12512.104285714286"/>
  </r>
  <r>
    <d v="2015-07-21T00:00:00"/>
    <s v="Francisco Macena"/>
    <x v="0"/>
    <s v="Brasília"/>
    <x v="1"/>
    <n v="13314.904285714287"/>
    <n v="6633.5142857142855"/>
  </r>
  <r>
    <d v="2015-11-24T00:00:00"/>
    <s v="Isabel Garrau"/>
    <x v="1"/>
    <s v="Campo Grande"/>
    <x v="1"/>
    <n v="2752.5314285714289"/>
    <n v="10467.134285714286"/>
  </r>
  <r>
    <d v="2015-05-20T00:00:00"/>
    <s v="Dulce Quintela"/>
    <x v="2"/>
    <s v="Curitiba"/>
    <x v="1"/>
    <n v="11933.210000000001"/>
    <n v="11738.075714285715"/>
  </r>
  <r>
    <d v="2015-05-09T00:00:00"/>
    <s v="Fátima Infante"/>
    <x v="3"/>
    <s v="Florianópolis"/>
    <x v="1"/>
    <n v="11490.58"/>
    <n v="2175.1514285714284"/>
  </r>
  <r>
    <d v="2013-09-26T00:00:00"/>
    <s v="Eny Assis"/>
    <x v="4"/>
    <s v="Goiânia"/>
    <x v="0"/>
    <n v="13171.285714285714"/>
    <n v="11462.512857142856"/>
  </r>
  <r>
    <d v="2015-07-20T00:00:00"/>
    <s v="Branca Machado"/>
    <x v="5"/>
    <s v="Presidente Pudente"/>
    <x v="0"/>
    <n v="3816.3228571428567"/>
    <n v="12769.802857142857"/>
  </r>
  <r>
    <d v="2013-05-13T00:00:00"/>
    <s v="Francisco Macena"/>
    <x v="6"/>
    <s v="Resende"/>
    <x v="0"/>
    <n v="11781.158571428572"/>
    <n v="12141.338571428571"/>
  </r>
  <r>
    <d v="2013-02-11T00:00:00"/>
    <s v="Isabel Garrau"/>
    <x v="7"/>
    <s v="Rio de Janeiro"/>
    <x v="0"/>
    <n v="11139.002857142857"/>
    <n v="14231.367142857143"/>
  </r>
  <r>
    <d v="2015-12-19T00:00:00"/>
    <s v="Dulce Quintela"/>
    <x v="8"/>
    <s v="São Paulo"/>
    <x v="0"/>
    <n v="8023.3257142857137"/>
    <n v="5389.9671428571428"/>
  </r>
  <r>
    <d v="2014-12-16T00:00:00"/>
    <s v="Fátima Infante"/>
    <x v="9"/>
    <s v="Bauru"/>
    <x v="0"/>
    <n v="2222.482857142857"/>
    <n v="7857.3257142857137"/>
  </r>
  <r>
    <d v="2013-05-06T00:00:00"/>
    <s v="Eny Assis"/>
    <x v="0"/>
    <s v="Belo Horizonte"/>
    <x v="0"/>
    <n v="2488.23"/>
    <n v="12724.827142857142"/>
  </r>
  <r>
    <d v="2014-10-09T00:00:00"/>
    <s v="Branca Machado"/>
    <x v="1"/>
    <s v="Brasília"/>
    <x v="0"/>
    <n v="13962.951428571429"/>
    <n v="3960.1371428571429"/>
  </r>
  <r>
    <d v="2014-06-11T00:00:00"/>
    <s v="Francisco Macena"/>
    <x v="2"/>
    <s v="Campo Grande"/>
    <x v="0"/>
    <n v="4625.8528571428569"/>
    <n v="3803.6642857142861"/>
  </r>
  <r>
    <d v="2013-02-15T00:00:00"/>
    <s v="Isabel Garrau"/>
    <x v="3"/>
    <s v="Curitiba"/>
    <x v="1"/>
    <n v="5263.4128571428573"/>
    <n v="12324.128571428571"/>
  </r>
  <r>
    <d v="2013-10-25T00:00:00"/>
    <s v="Pedro Henrique Gama"/>
    <x v="2"/>
    <s v="São Paulo"/>
    <x v="0"/>
    <n v="10000"/>
    <n v="2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">
  <r>
    <x v="0"/>
    <s v="10 caixas x 20 pacotes"/>
    <n v="18"/>
    <n v="39"/>
    <x v="0"/>
  </r>
  <r>
    <x v="1"/>
    <s v="24 garrafas de 12oz"/>
    <n v="19"/>
    <n v="17"/>
    <x v="1"/>
  </r>
  <r>
    <x v="2"/>
    <s v="12 garrafas de 550ml"/>
    <n v="10"/>
    <n v="13"/>
    <x v="1"/>
  </r>
  <r>
    <x v="3"/>
    <s v="48 vidros de 6oz"/>
    <n v="22"/>
    <n v="53"/>
    <x v="2"/>
  </r>
  <r>
    <x v="4"/>
    <s v="36 caixas"/>
    <n v="21.35"/>
    <n v="0"/>
    <x v="2"/>
  </r>
  <r>
    <x v="5"/>
    <s v="12 vidros de 8oz"/>
    <n v="25"/>
    <n v="120"/>
    <x v="1"/>
  </r>
  <r>
    <x v="6"/>
    <s v="12 pacotes de 1lb"/>
    <n v="30"/>
    <n v="15"/>
    <x v="0"/>
  </r>
  <r>
    <x v="7"/>
    <s v="12 vidros de 12oz"/>
    <n v="40"/>
    <n v="6"/>
    <x v="2"/>
  </r>
  <r>
    <x v="8"/>
    <s v="18 pacotes de 500g"/>
    <n v="97"/>
    <n v="29"/>
    <x v="2"/>
  </r>
  <r>
    <x v="9"/>
    <s v="12 vidros de 200ml"/>
    <n v="31"/>
    <n v="31"/>
    <x v="2"/>
  </r>
  <r>
    <x v="10"/>
    <s v="pacote de 1kg"/>
    <n v="21"/>
    <n v="22"/>
    <x v="3"/>
  </r>
  <r>
    <x v="11"/>
    <s v="10 pacotes de 500g"/>
    <n v="38"/>
    <n v="86"/>
    <x v="2"/>
  </r>
  <r>
    <x v="12"/>
    <s v="caixa de 2kg"/>
    <n v="6"/>
    <n v="24"/>
    <x v="4"/>
  </r>
  <r>
    <x v="13"/>
    <s v="40 pacotes de 100g"/>
    <n v="23.25"/>
    <n v="35"/>
    <x v="2"/>
  </r>
  <r>
    <x v="14"/>
    <s v="24 garrafas de 250ml"/>
    <n v="15.5"/>
    <n v="39"/>
    <x v="4"/>
  </r>
  <r>
    <x v="15"/>
    <s v="32 caixas de 500g"/>
    <n v="17.45"/>
    <n v="29"/>
    <x v="0"/>
  </r>
  <r>
    <x v="16"/>
    <s v="20 latas de 1kg"/>
    <n v="39"/>
    <n v="0"/>
    <x v="5"/>
  </r>
  <r>
    <x v="17"/>
    <s v="pacote de 16kg"/>
    <n v="62.5"/>
    <n v="42"/>
    <x v="2"/>
  </r>
  <r>
    <x v="18"/>
    <s v="10 caixas x 12 unidades"/>
    <n v="9.1999999999999993"/>
    <n v="25"/>
    <x v="4"/>
  </r>
  <r>
    <x v="19"/>
    <s v="30 caixas para presente"/>
    <n v="81"/>
    <n v="40"/>
    <x v="2"/>
  </r>
  <r>
    <x v="20"/>
    <s v="24 pacotes x 4 unidades"/>
    <n v="10"/>
    <n v="3"/>
    <x v="4"/>
  </r>
  <r>
    <x v="21"/>
    <s v="24 pacotes de 500g"/>
    <n v="21"/>
    <n v="104"/>
    <x v="1"/>
  </r>
  <r>
    <x v="22"/>
    <s v="12 pacotes de 250g"/>
    <n v="9"/>
    <n v="61"/>
    <x v="1"/>
  </r>
  <r>
    <x v="23"/>
    <s v="12 latas de 355ml"/>
    <n v="4.5"/>
    <n v="20"/>
    <x v="2"/>
  </r>
  <r>
    <x v="24"/>
    <s v="20 vidros de 450g"/>
    <n v="14"/>
    <n v="76"/>
    <x v="3"/>
  </r>
  <r>
    <x v="25"/>
    <s v="100 sacos de 250g"/>
    <n v="31.23"/>
    <n v="15"/>
    <x v="2"/>
  </r>
  <r>
    <x v="26"/>
    <s v="100 unidades de 100g"/>
    <n v="43.9"/>
    <n v="49"/>
    <x v="3"/>
  </r>
  <r>
    <x v="27"/>
    <s v="25 latas de 825g"/>
    <n v="45.6"/>
    <n v="26"/>
    <x v="2"/>
  </r>
  <r>
    <x v="28"/>
    <s v="50 pacotes x 30 salsichas"/>
    <n v="123.79"/>
    <n v="0"/>
    <x v="2"/>
  </r>
  <r>
    <x v="29"/>
    <s v="10 vidros de 200g"/>
    <n v="25.89"/>
    <n v="10"/>
    <x v="6"/>
  </r>
  <r>
    <x v="30"/>
    <s v="12 pacotes de 100g"/>
    <n v="12.5"/>
    <n v="0"/>
    <x v="7"/>
  </r>
  <r>
    <x v="31"/>
    <s v="24 pacotes de 200g"/>
    <n v="32"/>
    <n v="9"/>
    <x v="1"/>
  </r>
  <r>
    <x v="32"/>
    <s v="500g"/>
    <n v="2.5"/>
    <n v="112"/>
    <x v="7"/>
  </r>
  <r>
    <x v="33"/>
    <s v="24 garrafas de 12oz"/>
    <n v="14"/>
    <n v="111"/>
    <x v="6"/>
  </r>
  <r>
    <x v="34"/>
    <s v="24 garrafas de 12oz"/>
    <n v="18"/>
    <n v="20"/>
    <x v="6"/>
  </r>
  <r>
    <x v="35"/>
    <s v="24 vidros de 250g"/>
    <n v="19"/>
    <n v="112"/>
    <x v="7"/>
  </r>
  <r>
    <x v="36"/>
    <s v="12 pacotes de 500g"/>
    <n v="26"/>
    <n v="11"/>
    <x v="1"/>
  </r>
  <r>
    <x v="37"/>
    <s v="12 garrafas de 75cl"/>
    <n v="263.5"/>
    <n v="17"/>
    <x v="6"/>
  </r>
  <r>
    <x v="38"/>
    <s v="750cc por garrafa"/>
    <n v="18"/>
    <n v="69"/>
    <x v="4"/>
  </r>
  <r>
    <x v="39"/>
    <s v="24 latas de 4oz"/>
    <n v="18.399999999999999"/>
    <n v="123"/>
    <x v="3"/>
  </r>
  <r>
    <x v="40"/>
    <s v="12 latas de 12oz"/>
    <n v="9.65"/>
    <n v="85"/>
    <x v="0"/>
  </r>
  <r>
    <x v="41"/>
    <s v="32 pacotes de 1kg"/>
    <n v="14"/>
    <n v="26"/>
    <x v="2"/>
  </r>
  <r>
    <x v="42"/>
    <s v="16 latas de 500g"/>
    <n v="46"/>
    <n v="17"/>
    <x v="1"/>
  </r>
  <r>
    <x v="43"/>
    <s v="20 sacos de 2kg"/>
    <n v="19.45"/>
    <n v="27"/>
    <x v="6"/>
  </r>
  <r>
    <x v="44"/>
    <s v="pacote de 1kg"/>
    <n v="9.5"/>
    <n v="5"/>
    <x v="6"/>
  </r>
  <r>
    <x v="45"/>
    <s v="4 vidros de 450g"/>
    <n v="12"/>
    <n v="95"/>
    <x v="2"/>
  </r>
  <r>
    <x v="46"/>
    <s v="10 caixas de 4oz"/>
    <n v="9.5"/>
    <n v="36"/>
    <x v="2"/>
  </r>
  <r>
    <x v="47"/>
    <s v="10 pacotes"/>
    <n v="12.75"/>
    <n v="15"/>
    <x v="1"/>
  </r>
  <r>
    <x v="48"/>
    <s v="24 pacotes de 50g"/>
    <n v="20"/>
    <n v="10"/>
    <x v="6"/>
  </r>
  <r>
    <x v="49"/>
    <s v="12 barras de 100g"/>
    <n v="16.25"/>
    <n v="65"/>
    <x v="3"/>
  </r>
  <r>
    <x v="50"/>
    <s v="50 pacotes de 300g"/>
    <n v="53"/>
    <n v="20"/>
    <x v="0"/>
  </r>
  <r>
    <x v="51"/>
    <s v="16 caixas de 2kg"/>
    <n v="7"/>
    <n v="38"/>
    <x v="1"/>
  </r>
  <r>
    <x v="52"/>
    <s v="48 unidades"/>
    <n v="32.799999999999997"/>
    <n v="0"/>
    <x v="2"/>
  </r>
  <r>
    <x v="53"/>
    <s v="16 unidades"/>
    <n v="7.45"/>
    <n v="21"/>
    <x v="0"/>
  </r>
  <r>
    <x v="54"/>
    <s v="24 caixas x 2 unidades"/>
    <n v="24"/>
    <n v="115"/>
    <x v="7"/>
  </r>
  <r>
    <x v="55"/>
    <s v="24 pacotes de 250g"/>
    <n v="38"/>
    <n v="21"/>
    <x v="3"/>
  </r>
  <r>
    <x v="56"/>
    <s v="24 pacotes de 250g"/>
    <n v="19.5"/>
    <n v="36"/>
    <x v="7"/>
  </r>
  <r>
    <x v="57"/>
    <s v="24 unidades"/>
    <n v="13.25"/>
    <n v="62"/>
    <x v="7"/>
  </r>
  <r>
    <x v="58"/>
    <s v="pacote de 5kg"/>
    <n v="55"/>
    <n v="79"/>
    <x v="2"/>
  </r>
  <r>
    <x v="59"/>
    <s v="15 unidades de 300g"/>
    <n v="34"/>
    <n v="19"/>
    <x v="2"/>
  </r>
  <r>
    <x v="60"/>
    <s v="24 garrafas de 500ml"/>
    <n v="28.5"/>
    <n v="113"/>
    <x v="1"/>
  </r>
  <r>
    <x v="61"/>
    <s v="48 unidades"/>
    <n v="49.3"/>
    <n v="17"/>
    <x v="2"/>
  </r>
  <r>
    <x v="62"/>
    <s v="15 vidros de 625g"/>
    <n v="43.9"/>
    <n v="24"/>
    <x v="4"/>
  </r>
  <r>
    <x v="63"/>
    <s v="20 sacos x 4 unidades"/>
    <n v="33.25"/>
    <n v="22"/>
    <x v="3"/>
  </r>
  <r>
    <x v="64"/>
    <s v="32 garrafas de 8oz"/>
    <n v="21.05"/>
    <n v="76"/>
    <x v="2"/>
  </r>
  <r>
    <x v="65"/>
    <s v="24 vidros de 8oz"/>
    <n v="17"/>
    <n v="4"/>
    <x v="7"/>
  </r>
  <r>
    <x v="66"/>
    <s v="24 garrafas de 12oz"/>
    <n v="14"/>
    <n v="52"/>
    <x v="0"/>
  </r>
  <r>
    <x v="67"/>
    <s v="10 caixas x 8 unidades"/>
    <n v="12.5"/>
    <n v="6"/>
    <x v="6"/>
  </r>
  <r>
    <x v="68"/>
    <s v="pacote de 10kg"/>
    <n v="36"/>
    <n v="26"/>
    <x v="6"/>
  </r>
  <r>
    <x v="69"/>
    <s v="24 garrafas de 355ml"/>
    <n v="15"/>
    <n v="15"/>
    <x v="3"/>
  </r>
  <r>
    <x v="70"/>
    <s v="10 pacotes de 500g"/>
    <n v="21.5"/>
    <n v="26"/>
    <x v="2"/>
  </r>
  <r>
    <x v="71"/>
    <s v="24 pacotes de 200g"/>
    <n v="34.799999999999997"/>
    <n v="14"/>
    <x v="2"/>
  </r>
  <r>
    <x v="72"/>
    <s v="24 vidros de 150g"/>
    <n v="15"/>
    <n v="101"/>
    <x v="4"/>
  </r>
  <r>
    <x v="73"/>
    <s v="pacote de 5kg"/>
    <n v="10"/>
    <n v="4"/>
    <x v="4"/>
  </r>
  <r>
    <x v="74"/>
    <s v="24 garrafas de 500ml"/>
    <n v="7.75"/>
    <n v="125"/>
    <x v="1"/>
  </r>
  <r>
    <x v="75"/>
    <s v="500ml"/>
    <n v="18"/>
    <n v="57"/>
    <x v="7"/>
  </r>
  <r>
    <x v="76"/>
    <s v="12 caixas"/>
    <n v="13"/>
    <n v="3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3:O6" firstHeaderRow="0" firstDataRow="1" firstDataCol="1" rowPageCount="1" colPageCount="1"/>
  <pivotFields count="7">
    <pivotField numFmtId="14" showAll="0"/>
    <pivotField showAll="0"/>
    <pivotField axis="axisPage" multipleItemSelectionAllowed="1" showAll="0">
      <items count="11">
        <item x="3"/>
        <item h="1" x="0"/>
        <item h="1" x="7"/>
        <item h="1" x="4"/>
        <item h="1" x="6"/>
        <item x="2"/>
        <item h="1" x="8"/>
        <item h="1" x="1"/>
        <item h="1" x="9"/>
        <item h="1" x="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a de Previsto" fld="5" baseField="0" baseItem="0"/>
    <dataField name="Soma de Realizad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B79" firstHeaderRow="1" firstDataRow="1" firstDataCol="1"/>
  <pivotFields count="5">
    <pivotField axis="axisRow" showAll="0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Soma de UnidadesEmEsto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Lista1" displayName="Lista1" ref="A7:G67" totalsRowShown="0" headerRowDxfId="306" dataDxfId="305">
  <tableColumns count="7">
    <tableColumn id="1" name="Região" dataDxfId="304"/>
    <tableColumn id="2" name="UF" dataDxfId="303"/>
    <tableColumn id="8" name="Produto" dataDxfId="302"/>
    <tableColumn id="3" name="Cidade" dataDxfId="301"/>
    <tableColumn id="4" name="Jan" dataDxfId="300" dataCellStyle="Moeda"/>
    <tableColumn id="5" name="Fev" dataDxfId="299" dataCellStyle="Moeda"/>
    <tableColumn id="6" name="Mar" dataDxfId="298" dataCellStyle="Moeda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2" name="Tabela14" displayName="Tabela14" ref="A1:D10" totalsRowShown="0" headerRowDxfId="252" dataDxfId="251">
  <autoFilter ref="A1:D10">
    <filterColumn colId="0" hiddenButton="1"/>
    <filterColumn colId="1" hiddenButton="1"/>
    <filterColumn colId="2" hiddenButton="1"/>
    <filterColumn colId="3" hiddenButton="1"/>
  </autoFilter>
  <tableColumns count="4">
    <tableColumn id="1" name="VALOR" dataDxfId="250"/>
    <tableColumn id="2" name="ARRED" dataDxfId="249">
      <calculatedColumnFormula>ROUND(Tabela14[[#This Row],[VALOR]],3)</calculatedColumnFormula>
    </tableColumn>
    <tableColumn id="3" name="ARREDONDAR PARA CIMA" dataDxfId="248"/>
    <tableColumn id="4" name="ARREDONDAR PARA BAIXO" dataDxfId="247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3" name="TBLSOMASE" displayName="TBLSOMASE" ref="A1:D10027" totalsRowShown="0" headerRowDxfId="246" headerRowCellStyle="Normal_12.2.5 SOMASE">
  <autoFilter ref="A1:D10027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45" dataCellStyle="Normal_12.2.5 SOMASE"/>
    <tableColumn id="2" name="Preço" dataDxfId="244" dataCellStyle="Moeda"/>
    <tableColumn id="3" name="Unidades Pedidas" dataDxfId="243" dataCellStyle="Normal_12.2.5 SOMASE"/>
    <tableColumn id="4" name="Total" dataCellStyle="Moeda">
      <calculatedColumnFormula>C2*B2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id="14" name="TBLSOMASE18" displayName="TBLSOMASE18" ref="A1:D10027" totalsRowShown="0" headerRowDxfId="242" headerRowCellStyle="Normal_12.2.5 SOMASE">
  <autoFilter ref="A1:D10027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41" dataCellStyle="Normal_12.2.5 SOMASE"/>
    <tableColumn id="2" name="Preço" dataDxfId="240" dataCellStyle="Moeda"/>
    <tableColumn id="3" name="Unidades Pedidas" dataDxfId="239" dataCellStyle="Normal_12.2.5 SOMASE"/>
    <tableColumn id="4" name="Total" dataDxfId="238" dataCellStyle="Moeda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5" name="BaseVeiculos" displayName="BaseVeiculos" ref="A1:G7" headerRowCount="0" totalsRowShown="0" headerRowDxfId="237">
  <tableColumns count="7">
    <tableColumn id="1" name="Colunas1" headerRowDxfId="236" dataDxfId="235"/>
    <tableColumn id="2" name="Colunas2" headerRowDxfId="234"/>
    <tableColumn id="3" name="Colunas3" headerRowDxfId="233"/>
    <tableColumn id="4" name="Colunas4" headerRowDxfId="232"/>
    <tableColumn id="5" name="Colunas5" headerRowDxfId="231"/>
    <tableColumn id="6" name="Colunas6" headerRowDxfId="230"/>
    <tableColumn id="7" name="Colunas7" headerRowDxfId="229"/>
  </tableColumns>
  <tableStyleInfo name="TableStyleLight19" showFirstColumn="1" showLastColumn="0" showRowStripes="1" showColumnStripes="1"/>
</table>
</file>

<file path=xl/tables/table14.xml><?xml version="1.0" encoding="utf-8"?>
<table xmlns="http://schemas.openxmlformats.org/spreadsheetml/2006/main" id="16" name="Pesquisa" displayName="Pesquisa" ref="A9:E15" totalsRowShown="0" headerRowDxfId="228">
  <autoFilter ref="A9:E1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úm. Pedido" dataDxfId="227"/>
    <tableColumn id="2" name="Veículo"/>
    <tableColumn id="3" name="Jan"/>
    <tableColumn id="4" name="Fev"/>
    <tableColumn id="5" name="Total c/ Desconto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id="17" name="Agenda" displayName="Agenda" ref="A6:D97" totalsRowShown="0" headerRowDxfId="226" dataDxfId="224" headerRowBorderDxfId="225" tableBorderDxfId="223" totalsRowBorderDxfId="222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21" dataCellStyle="Normal_Base_Contatos_Procv_Exemplo01"/>
    <tableColumn id="2" name="Telefone" dataDxfId="220" dataCellStyle="Normal_Base_Contatos_Procv_Exemplo01_1"/>
    <tableColumn id="3" name="Fax" dataDxfId="219" dataCellStyle="Normal_Base_Contatos_Procv_Exemplo01_1"/>
    <tableColumn id="4" name="e-mail" dataDxfId="21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8" name="LinhaMês" displayName="LinhaMês" ref="A5:B17" totalsRowShown="0" headerRowDxfId="217">
  <autoFilter ref="A5:B17">
    <filterColumn colId="0" hiddenButton="1"/>
    <filterColumn colId="1" hiddenButton="1"/>
  </autoFilter>
  <tableColumns count="2">
    <tableColumn id="1" name="Mês" dataDxfId="216"/>
    <tableColumn id="2" name="Linha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19" name="Poupança" displayName="Poupança" ref="D2:AI14" headerRowCount="0" totalsRowShown="0" headerRowDxfId="215" dataDxfId="214" dataCellStyle="Porcentagem">
  <tableColumns count="32">
    <tableColumn id="1" name="Colunas1" headerRowDxfId="213" dataDxfId="212"/>
    <tableColumn id="2" name="Colunas2" headerRowDxfId="211" dataDxfId="210" dataCellStyle="Porcentagem"/>
    <tableColumn id="3" name="Colunas3" headerRowDxfId="209" dataDxfId="208" dataCellStyle="Porcentagem"/>
    <tableColumn id="4" name="Colunas4" headerRowDxfId="207" dataDxfId="206" dataCellStyle="Porcentagem"/>
    <tableColumn id="5" name="Colunas5" headerRowDxfId="205" dataDxfId="204" dataCellStyle="Porcentagem"/>
    <tableColumn id="6" name="Colunas6" headerRowDxfId="203" dataDxfId="202" dataCellStyle="Porcentagem"/>
    <tableColumn id="7" name="Colunas7" headerRowDxfId="201" dataDxfId="200" dataCellStyle="Porcentagem"/>
    <tableColumn id="8" name="Colunas8" headerRowDxfId="199" dataDxfId="198" dataCellStyle="Porcentagem"/>
    <tableColumn id="9" name="Colunas9" headerRowDxfId="197" dataDxfId="196" dataCellStyle="Porcentagem"/>
    <tableColumn id="10" name="Colunas10" headerRowDxfId="195" dataDxfId="194" dataCellStyle="Porcentagem"/>
    <tableColumn id="11" name="Colunas11" headerRowDxfId="193" dataDxfId="192" dataCellStyle="Porcentagem"/>
    <tableColumn id="12" name="Colunas12" headerRowDxfId="191" dataDxfId="190" dataCellStyle="Porcentagem"/>
    <tableColumn id="13" name="Colunas13" headerRowDxfId="189" dataDxfId="188" dataCellStyle="Porcentagem"/>
    <tableColumn id="14" name="Colunas14" headerRowDxfId="187" dataDxfId="186" dataCellStyle="Porcentagem"/>
    <tableColumn id="15" name="Colunas15" headerRowDxfId="185" dataDxfId="184" dataCellStyle="Porcentagem"/>
    <tableColumn id="16" name="Colunas16" headerRowDxfId="183" dataDxfId="182" dataCellStyle="Porcentagem"/>
    <tableColumn id="17" name="Colunas17" headerRowDxfId="181" dataDxfId="180" dataCellStyle="Porcentagem"/>
    <tableColumn id="18" name="Colunas18" headerRowDxfId="179" dataDxfId="178" dataCellStyle="Porcentagem"/>
    <tableColumn id="19" name="Colunas19" headerRowDxfId="177" dataDxfId="176" dataCellStyle="Porcentagem"/>
    <tableColumn id="20" name="Colunas20" headerRowDxfId="175" dataDxfId="174" dataCellStyle="Porcentagem"/>
    <tableColumn id="21" name="Colunas21" headerRowDxfId="173" dataDxfId="172" dataCellStyle="Porcentagem"/>
    <tableColumn id="22" name="Colunas22" headerRowDxfId="171" dataDxfId="170" dataCellStyle="Porcentagem"/>
    <tableColumn id="23" name="Colunas23" headerRowDxfId="169" dataDxfId="168" dataCellStyle="Porcentagem"/>
    <tableColumn id="24" name="Colunas24" headerRowDxfId="167" dataDxfId="166" dataCellStyle="Porcentagem"/>
    <tableColumn id="25" name="Colunas25" headerRowDxfId="165" dataDxfId="164" dataCellStyle="Porcentagem"/>
    <tableColumn id="26" name="Colunas26" headerRowDxfId="163" dataDxfId="162" dataCellStyle="Porcentagem"/>
    <tableColumn id="27" name="Colunas27" headerRowDxfId="161" dataDxfId="160" dataCellStyle="Porcentagem"/>
    <tableColumn id="28" name="Colunas28" headerRowDxfId="159" dataDxfId="158" dataCellStyle="Porcentagem"/>
    <tableColumn id="29" name="Colunas29" headerRowDxfId="157" dataDxfId="156" dataCellStyle="Porcentagem"/>
    <tableColumn id="30" name="Colunas30" headerRowDxfId="155" dataDxfId="154" dataCellStyle="Porcentagem"/>
    <tableColumn id="31" name="Colunas31" headerRowDxfId="153" dataDxfId="152" dataCellStyle="Porcentagem"/>
    <tableColumn id="32" name="Colunas32" headerRowDxfId="151" dataDxfId="150" dataCellStyle="Porcentagem"/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id="20" name="PoupançaCorresp" displayName="PoupançaCorresp" ref="D2:AI14" headerRowCount="0" totalsRowShown="0" headerRowDxfId="149" dataDxfId="148" dataCellStyle="Porcentagem">
  <tableColumns count="32">
    <tableColumn id="1" name="Colunas1" headerRowDxfId="147" dataDxfId="146"/>
    <tableColumn id="2" name="Colunas2" headerRowDxfId="145" dataDxfId="144" dataCellStyle="Porcentagem"/>
    <tableColumn id="3" name="Colunas3" headerRowDxfId="143" dataDxfId="142" dataCellStyle="Porcentagem"/>
    <tableColumn id="4" name="Colunas4" headerRowDxfId="141" dataDxfId="140" dataCellStyle="Porcentagem"/>
    <tableColumn id="5" name="Colunas5" headerRowDxfId="139" dataDxfId="138" dataCellStyle="Porcentagem"/>
    <tableColumn id="6" name="Colunas6" headerRowDxfId="137" dataDxfId="136" dataCellStyle="Porcentagem"/>
    <tableColumn id="7" name="Colunas7" headerRowDxfId="135" dataDxfId="134" dataCellStyle="Porcentagem"/>
    <tableColumn id="8" name="Colunas8" headerRowDxfId="133" dataDxfId="132" dataCellStyle="Porcentagem"/>
    <tableColumn id="9" name="Colunas9" headerRowDxfId="131" dataDxfId="130" dataCellStyle="Porcentagem"/>
    <tableColumn id="10" name="Colunas10" headerRowDxfId="129" dataDxfId="128" dataCellStyle="Porcentagem"/>
    <tableColumn id="11" name="Colunas11" headerRowDxfId="127" dataDxfId="126" dataCellStyle="Porcentagem"/>
    <tableColumn id="12" name="Colunas12" headerRowDxfId="125" dataDxfId="124" dataCellStyle="Porcentagem"/>
    <tableColumn id="13" name="Colunas13" headerRowDxfId="123" dataDxfId="122" dataCellStyle="Porcentagem"/>
    <tableColumn id="14" name="Colunas14" headerRowDxfId="121" dataDxfId="120" dataCellStyle="Porcentagem"/>
    <tableColumn id="15" name="Colunas15" headerRowDxfId="119" dataDxfId="118" dataCellStyle="Porcentagem"/>
    <tableColumn id="16" name="Colunas16" headerRowDxfId="117" dataDxfId="116" dataCellStyle="Porcentagem"/>
    <tableColumn id="17" name="Colunas17" headerRowDxfId="115" dataDxfId="114" dataCellStyle="Porcentagem"/>
    <tableColumn id="18" name="Colunas18" headerRowDxfId="113" dataDxfId="112" dataCellStyle="Porcentagem"/>
    <tableColumn id="19" name="Colunas19" headerRowDxfId="111" dataDxfId="110" dataCellStyle="Porcentagem"/>
    <tableColumn id="20" name="Colunas20" headerRowDxfId="109" dataDxfId="108" dataCellStyle="Porcentagem"/>
    <tableColumn id="21" name="Colunas21" headerRowDxfId="107" dataDxfId="106" dataCellStyle="Porcentagem"/>
    <tableColumn id="22" name="Colunas22" headerRowDxfId="105" dataDxfId="104" dataCellStyle="Porcentagem"/>
    <tableColumn id="23" name="Colunas23" headerRowDxfId="103" dataDxfId="102" dataCellStyle="Porcentagem"/>
    <tableColumn id="24" name="Colunas24" headerRowDxfId="101" dataDxfId="100" dataCellStyle="Porcentagem"/>
    <tableColumn id="25" name="Colunas25" headerRowDxfId="99" dataDxfId="98" dataCellStyle="Porcentagem"/>
    <tableColumn id="26" name="Colunas26" headerRowDxfId="97" dataDxfId="96" dataCellStyle="Porcentagem"/>
    <tableColumn id="27" name="Colunas27" headerRowDxfId="95" dataDxfId="94" dataCellStyle="Porcentagem"/>
    <tableColumn id="28" name="Colunas28" headerRowDxfId="93" dataDxfId="92" dataCellStyle="Porcentagem"/>
    <tableColumn id="29" name="Colunas29" headerRowDxfId="91" dataDxfId="90" dataCellStyle="Porcentagem"/>
    <tableColumn id="30" name="Colunas30" headerRowDxfId="89" dataDxfId="88" dataCellStyle="Porcentagem"/>
    <tableColumn id="31" name="Colunas31" headerRowDxfId="87" dataDxfId="86" dataCellStyle="Porcentagem"/>
    <tableColumn id="32" name="Colunas32" headerRowDxfId="85" dataDxfId="84" dataCellStyle="Porcentagem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id="24" name="FUNCOESBD" displayName="FUNCOESBD" ref="A1:E28" totalsRowShown="0" headerRowDxfId="83" dataDxfId="82" headerRowCellStyle="Normal 9">
  <autoFilter ref="A1:E2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81" dataCellStyle="Normal 9"/>
    <tableColumn id="2" name="Tipo" dataDxfId="80" dataCellStyle="Normal 9"/>
    <tableColumn id="3" name="Quantidade" dataDxfId="79" dataCellStyle="Normal 9"/>
    <tableColumn id="4" name="Valor Unitário" dataDxfId="78" dataCellStyle="Moeda 9"/>
    <tableColumn id="5" name="Valor Total" dataDxfId="77" dataCellStyle="Moeda 9">
      <calculatedColumnFormula>FUNCOESBD[[#This Row],[Valor Unitário]]*FUNCOESBD[[#This Row],[Quantidade]]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5" name="Atendimentos" displayName="Atendimentos" ref="A1:G106" totalsRowShown="0" headerRowCellStyle="Normal 4" dataCellStyle="Normal 4">
  <autoFilter ref="A1:G106"/>
  <tableColumns count="7">
    <tableColumn id="1" name="Data" dataDxfId="297" dataCellStyle="Normal 4"/>
    <tableColumn id="2" name="Supervisor" dataCellStyle="Normal 4"/>
    <tableColumn id="3" name="Cliente" dataCellStyle="Normal 4"/>
    <tableColumn id="4" name="Cidade" dataCellStyle="Normal 4"/>
    <tableColumn id="5" name="Produto" dataCellStyle="Normal 4"/>
    <tableColumn id="6" name="Previsto" dataCellStyle="Moeda"/>
    <tableColumn id="7" name="Realizado" dataCellStyle="Moeda"/>
  </tableColumns>
  <tableStyleInfo name="TableStyleLight19" showFirstColumn="0" showLastColumn="0" showRowStripes="1" showColumnStripes="0"/>
</table>
</file>

<file path=xl/tables/table20.xml><?xml version="1.0" encoding="utf-8"?>
<table xmlns="http://schemas.openxmlformats.org/spreadsheetml/2006/main" id="25" name="CriteriosBancoDeDados" displayName="CriteriosBancoDeDados" ref="G1:K2" totalsRowShown="0" headerRowDxfId="76" dataDxfId="75" tableBorderDxfId="74" headerRowCellStyle="Normal 9">
  <autoFilter ref="G1:K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73"/>
    <tableColumn id="2" name="Tipo" dataDxfId="72"/>
    <tableColumn id="3" name="Quantidade" dataDxfId="71"/>
    <tableColumn id="4" name="Valor Unitário" dataDxfId="70"/>
    <tableColumn id="5" name="Valor Total" dataDxfId="69"/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26" name="CriteriosBancoDeDados29" displayName="CriteriosBancoDeDados29" ref="G7:K8" totalsRowShown="0" headerRowDxfId="68" dataDxfId="67" tableBorderDxfId="66" headerRowCellStyle="Normal 9">
  <autoFilter ref="G7:K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65"/>
    <tableColumn id="2" name="Tipo" dataDxfId="64"/>
    <tableColumn id="3" name="Quantidade" dataDxfId="63"/>
    <tableColumn id="4" name="Valor Unitário" dataDxfId="62"/>
    <tableColumn id="5" name="Valor Total" dataDxfId="61"/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id="27" name="CriteriosBancoDeDados2930" displayName="CriteriosBancoDeDados2930" ref="G13:K14" totalsRowShown="0" headerRowDxfId="60" dataDxfId="59" tableBorderDxfId="58" headerRowCellStyle="Normal 9">
  <autoFilter ref="G13:K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57"/>
    <tableColumn id="2" name="Tipo" dataDxfId="56"/>
    <tableColumn id="3" name="Quantidade" dataDxfId="55"/>
    <tableColumn id="4" name="Valor Unitário" dataDxfId="54"/>
    <tableColumn id="5" name="Valor Total" dataDxfId="53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28" name="CriteriosBancoDeDados293031" displayName="CriteriosBancoDeDados293031" ref="G19:K20" totalsRowShown="0" headerRowDxfId="52" dataDxfId="51" tableBorderDxfId="50" headerRowCellStyle="Normal 9">
  <autoFilter ref="G19:K2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49"/>
    <tableColumn id="2" name="Tipo" dataDxfId="48"/>
    <tableColumn id="3" name="Quantidade" dataDxfId="47"/>
    <tableColumn id="4" name="Valor Unitário" dataDxfId="46"/>
    <tableColumn id="5" name="Valor Total" dataDxfId="45"/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29" name="CriteriosBancoDeDados29303132" displayName="CriteriosBancoDeDados29303132" ref="G25:K26" totalsRowShown="0" headerRowDxfId="44" dataDxfId="43" tableBorderDxfId="42" headerRowCellStyle="Normal 9">
  <autoFilter ref="G25:K2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41"/>
    <tableColumn id="2" name="Tipo" dataDxfId="40"/>
    <tableColumn id="3" name="Quantidade" dataDxfId="39"/>
    <tableColumn id="4" name="Valor Unitário" dataDxfId="38"/>
    <tableColumn id="5" name="Valor Total" dataDxfId="37"/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1" name="Tabela1" displayName="Tabela1" ref="A1:C10" totalsRowShown="0" headerRowDxfId="35" dataDxfId="34">
  <autoFilter ref="A1:C10">
    <filterColumn colId="0" hiddenButton="1"/>
    <filterColumn colId="1" hiddenButton="1"/>
    <filterColumn colId="2" hiddenButton="1"/>
  </autoFilter>
  <tableColumns count="3">
    <tableColumn id="1" name="Dividendo" dataDxfId="33"/>
    <tableColumn id="2" name="Divisor" dataDxfId="32"/>
    <tableColumn id="3" name="Resultado" dataDxfId="31"/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id="2" name="Agenda3" displayName="Agenda3" ref="A6:D97" totalsRowShown="0" headerRowDxfId="30" dataDxfId="28" headerRowBorderDxfId="29" tableBorderDxfId="27" totalsRowBorderDxfId="26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5" dataCellStyle="Normal_Base_Contatos_Procv_Exemplo01"/>
    <tableColumn id="2" name="Telefone" dataDxfId="24" dataCellStyle="Normal_Base_Contatos_Procv_Exemplo01_1"/>
    <tableColumn id="3" name="Fax" dataDxfId="23" dataCellStyle="Normal_Base_Contatos_Procv_Exemplo01_1"/>
    <tableColumn id="4" name="e-mail" dataDxfId="2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" name="TBLVF" displayName="TBLVF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21" name="TBLNPER" displayName="TBLNPER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22" name="TBLPGTO" displayName="TBLPGTO" ref="A1:B6" totalsRowShown="0" headerRowDxfId="21" dataDxfId="20">
  <autoFilter ref="A1:B6">
    <filterColumn colId="0" hiddenButton="1"/>
    <filterColumn colId="1" hiddenButton="1"/>
  </autoFilter>
  <tableColumns count="2">
    <tableColumn id="1" name="FUNÇÃO" dataDxfId="19"/>
    <tableColumn id="2" name="DADOS" dataDxfId="1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3" name="Tabela38" displayName="Tabela38" ref="A1:D10" totalsRowShown="0" dataDxfId="296">
  <autoFilter ref="A1:D10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95"/>
    <tableColumn id="2" name="ESTOQUE" dataDxfId="294"/>
    <tableColumn id="3" name="PREÇO -  R$" dataDxfId="293" dataCellStyle="Vírgula"/>
    <tableColumn id="4" name="TOTAL" dataDxfId="292" dataCellStyle="Vírgula">
      <calculatedColumnFormula>B2*C2</calculatedColumnFormula>
    </tableColumn>
  </tableColumns>
  <tableStyleInfo name="TableStyleLight16" showFirstColumn="0" showLastColumn="0" showRowStripes="1" showColumnStripes="0"/>
</table>
</file>

<file path=xl/tables/table30.xml><?xml version="1.0" encoding="utf-8"?>
<table xmlns="http://schemas.openxmlformats.org/spreadsheetml/2006/main" id="23" name="TBLVP" displayName="TBLVP" ref="A1:B6" totalsRowShown="0" headerRowDxfId="17" dataDxfId="16">
  <autoFilter ref="A1:B6">
    <filterColumn colId="0" hiddenButton="1"/>
    <filterColumn colId="1" hiddenButton="1"/>
  </autoFilter>
  <tableColumns count="2">
    <tableColumn id="1" name="FUNÇÃO" dataDxfId="15"/>
    <tableColumn id="2" name="DADOS" dataDxfId="14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30" name="TBLTAXA" displayName="TBLTAXA" ref="A1:B6" totalsRowShown="0" headerRowDxfId="13" dataDxfId="12">
  <autoFilter ref="A1:B6">
    <filterColumn colId="0" hiddenButton="1"/>
    <filterColumn colId="1" hiddenButton="1"/>
  </autoFilter>
  <tableColumns count="2">
    <tableColumn id="1" name="FUNÇÃO" dataDxfId="11"/>
    <tableColumn id="2" name="DADOS" dataDxfId="10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id="31" name="TabelaUmaVariavel" displayName="TabelaUmaVariavel" ref="A1:D2" totalsRowShown="0" headerRowDxfId="9">
  <autoFilter ref="A1:D2"/>
  <tableColumns count="4">
    <tableColumn id="1" name="Valor Presente" dataDxfId="8"/>
    <tableColumn id="2" name="Valor Futuro" dataDxfId="7"/>
    <tableColumn id="3" name="Taxa" dataDxfId="6"/>
    <tableColumn id="4" name="Parcelas" dataDxfId="5"/>
  </tableColumns>
  <tableStyleInfo name="TableStyleLight19" showFirstColumn="0" showLastColumn="0" showRowStripes="1" showColumnStripes="0"/>
</table>
</file>

<file path=xl/tables/table33.xml><?xml version="1.0" encoding="utf-8"?>
<table xmlns="http://schemas.openxmlformats.org/spreadsheetml/2006/main" id="32" name="TabelaDuasVariaveis" displayName="TabelaDuasVariaveis" ref="A1:D2" totalsRowShown="0" headerRowDxfId="4">
  <autoFilter ref="A1:D2"/>
  <tableColumns count="4">
    <tableColumn id="1" name="Valor Presente" dataDxfId="3"/>
    <tableColumn id="2" name="Valor Futuro" dataDxfId="2"/>
    <tableColumn id="3" name="Taxa" dataDxfId="1"/>
    <tableColumn id="4" name="Parcelas" dataDxfId="0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6" name="Boletim" displayName="Boletim" ref="A5:F13" totalsRowShown="0" headerRowDxfId="291" dataDxfId="290">
  <autoFilter ref="A5:F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isciplina" dataDxfId="289"/>
    <tableColumn id="2" name="1º Tri" dataDxfId="288"/>
    <tableColumn id="3" name="2º Tri" dataDxfId="287"/>
    <tableColumn id="4" name="3º Tri" dataDxfId="286"/>
    <tableColumn id="5" name="Média" dataDxfId="285">
      <calculatedColumnFormula>AVERAGE(B6:D6)</calculatedColumnFormula>
    </tableColumn>
    <tableColumn id="6" name="Situação" dataDxfId="284">
      <calculatedColumnFormula>LOOKUP(Boletim[[#This Row],[Média]],NotaDeCorte[])</calculatedColumnFormula>
    </tableColumn>
  </tableColumns>
  <tableStyleInfo name="TableStyleMedium13" showFirstColumn="1" showLastColumn="0" showRowStripes="1" showColumnStripes="0"/>
</table>
</file>

<file path=xl/tables/table5.xml><?xml version="1.0" encoding="utf-8"?>
<table xmlns="http://schemas.openxmlformats.org/spreadsheetml/2006/main" id="7" name="NotaDeCorte" displayName="NotaDeCorte" ref="H1:I4" totalsRowShown="0" headerRowDxfId="283" dataDxfId="282">
  <autoFilter ref="H1:I4">
    <filterColumn colId="0" hiddenButton="1"/>
    <filterColumn colId="1" hiddenButton="1"/>
  </autoFilter>
  <tableColumns count="2">
    <tableColumn id="1" name="Nota de corte" dataDxfId="281"/>
    <tableColumn id="2" name="Situação" dataDxfId="28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8" name="BaseDeAlunos" displayName="BaseDeAlunos" ref="A1:C11" totalsRowShown="0">
  <autoFilter ref="A1:C11">
    <filterColumn colId="0" hiddenButton="1"/>
    <filterColumn colId="1" hiddenButton="1"/>
    <filterColumn colId="2" hiddenButton="1"/>
  </autoFilter>
  <tableColumns count="3">
    <tableColumn id="1" name="Aluno"/>
    <tableColumn id="2" name="Sexo"/>
    <tableColumn id="3" name="Série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9" name="Tabela11" displayName="Tabela11" ref="A1:F5" totalsRowShown="0" dataDxfId="279" dataCellStyle="Moeda">
  <autoFilter ref="A1:F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to"/>
    <tableColumn id="2" name="Custo" dataDxfId="278" dataCellStyle="Moeda"/>
    <tableColumn id="3" name="Acréscimo" dataDxfId="277"/>
    <tableColumn id="4" name="Desconto" dataDxfId="276"/>
    <tableColumn id="5" name="Preço Venda" dataDxfId="275" dataCellStyle="Moeda">
      <calculatedColumnFormula>B2*(1+C2)</calculatedColumnFormula>
    </tableColumn>
    <tableColumn id="6" name="Preço com Desconto" dataDxfId="274" dataCellStyle="Moeda">
      <calculatedColumnFormula>E2*(1-D2)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10" name="Tabela1113" displayName="Tabela1113" ref="A1:D6" totalsRowCount="1" headerRowDxfId="273" dataDxfId="272" dataCellStyle="Moeda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71"/>
    <tableColumn id="2" name="Custo" dataDxfId="270" totalsRowDxfId="269" dataCellStyle="Moeda"/>
    <tableColumn id="5" name="Unidade" totalsRowLabel="Total" dataDxfId="268" totalsRowDxfId="267" dataCellStyle="Moeda"/>
    <tableColumn id="6" name="Total" totalsRowFunction="sum" dataDxfId="266" totalsRowDxfId="265" dataCellStyle="Moeda">
      <calculatedColumnFormula>Tabela1113[[#This Row],[Unidade]]*Tabela1113[[#This Row],[Custo]]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11" name="Tabela13" displayName="Tabela13" ref="A1:J2156" totalsRowShown="0" headerRowDxfId="264" dataDxfId="263">
  <autoFilter ref="A1:J21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NOME DO CONTATO" dataDxfId="262"/>
    <tableColumn id="2" name="MAIÚSCULA" dataDxfId="261"/>
    <tableColumn id="3" name="MINÚSCULA" dataDxfId="260"/>
    <tableColumn id="4" name="PRI.MAIÚSCULA" dataDxfId="259"/>
    <tableColumn id="5" name="CONCATENAR" dataDxfId="258"/>
    <tableColumn id="6" name="ESQUERDA" dataDxfId="257"/>
    <tableColumn id="7" name="DIREITA" dataDxfId="256"/>
    <tableColumn id="8" name="PROCURAR" dataDxfId="255"/>
    <tableColumn id="9" name="CÓDIGO" dataDxfId="254"/>
    <tableColumn id="10" name="NOME" dataDxfId="253"/>
  </tableColumns>
  <tableStyleInfo name="TableStyleLight1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Normal="100" workbookViewId="0">
      <selection activeCell="F4" sqref="F4"/>
    </sheetView>
  </sheetViews>
  <sheetFormatPr defaultRowHeight="15" x14ac:dyDescent="0.25"/>
  <cols>
    <col min="1" max="1" width="12.140625" bestFit="1" customWidth="1"/>
    <col min="2" max="2" width="10.5703125" customWidth="1"/>
    <col min="3" max="3" width="12.140625" bestFit="1" customWidth="1"/>
    <col min="5" max="5" width="10.28515625" customWidth="1"/>
    <col min="6" max="6" width="13.28515625" bestFit="1" customWidth="1"/>
  </cols>
  <sheetData>
    <row r="1" spans="1:6" x14ac:dyDescent="0.25">
      <c r="A1" s="4" t="s">
        <v>0</v>
      </c>
      <c r="B1" s="5" t="s">
        <v>10</v>
      </c>
      <c r="C1" s="6" t="s">
        <v>9</v>
      </c>
      <c r="E1" s="9" t="s">
        <v>11</v>
      </c>
    </row>
    <row r="2" spans="1:6" ht="15.75" thickBot="1" x14ac:dyDescent="0.3">
      <c r="A2" s="7" t="s">
        <v>1</v>
      </c>
      <c r="B2" s="1">
        <v>700</v>
      </c>
      <c r="C2" s="123">
        <f t="shared" ref="C2:C9" si="0">B2*Cotação</f>
        <v>2128</v>
      </c>
      <c r="E2" s="3">
        <v>3.04</v>
      </c>
    </row>
    <row r="3" spans="1:6" ht="15.75" thickBot="1" x14ac:dyDescent="0.3">
      <c r="A3" s="7" t="s">
        <v>2</v>
      </c>
      <c r="B3" s="1">
        <v>780</v>
      </c>
      <c r="C3" s="123">
        <f t="shared" si="0"/>
        <v>2371.1999999999998</v>
      </c>
    </row>
    <row r="4" spans="1:6" x14ac:dyDescent="0.25">
      <c r="A4" s="7" t="s">
        <v>3</v>
      </c>
      <c r="B4" s="1">
        <v>590</v>
      </c>
      <c r="C4" s="123">
        <f t="shared" si="0"/>
        <v>1793.6</v>
      </c>
      <c r="E4" s="4" t="s">
        <v>12</v>
      </c>
      <c r="F4" s="124">
        <f>SUM(_Doleta)</f>
        <v>4893</v>
      </c>
    </row>
    <row r="5" spans="1:6" ht="15.75" thickBot="1" x14ac:dyDescent="0.3">
      <c r="A5" s="7" t="s">
        <v>4</v>
      </c>
      <c r="B5" s="1">
        <v>680</v>
      </c>
      <c r="C5" s="123">
        <f t="shared" si="0"/>
        <v>2067.1999999999998</v>
      </c>
      <c r="E5" s="8" t="s">
        <v>13</v>
      </c>
      <c r="F5" s="125">
        <f>SUM(_Real)</f>
        <v>14874.72</v>
      </c>
    </row>
    <row r="6" spans="1:6" x14ac:dyDescent="0.25">
      <c r="A6" s="7" t="s">
        <v>5</v>
      </c>
      <c r="B6" s="1">
        <v>900</v>
      </c>
      <c r="C6" s="123">
        <f t="shared" si="0"/>
        <v>2736</v>
      </c>
    </row>
    <row r="7" spans="1:6" x14ac:dyDescent="0.25">
      <c r="A7" s="7" t="s">
        <v>6</v>
      </c>
      <c r="B7" s="1">
        <v>400</v>
      </c>
      <c r="C7" s="123">
        <f t="shared" si="0"/>
        <v>1216</v>
      </c>
    </row>
    <row r="8" spans="1:6" x14ac:dyDescent="0.25">
      <c r="A8" s="7" t="s">
        <v>7</v>
      </c>
      <c r="B8" s="1">
        <v>753</v>
      </c>
      <c r="C8" s="123">
        <f t="shared" si="0"/>
        <v>2289.12</v>
      </c>
    </row>
    <row r="9" spans="1:6" ht="15.75" thickBot="1" x14ac:dyDescent="0.3">
      <c r="A9" s="8" t="s">
        <v>8</v>
      </c>
      <c r="B9" s="2">
        <v>90</v>
      </c>
      <c r="C9" s="123">
        <f t="shared" si="0"/>
        <v>273.60000000000002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G12" sqref="G12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58" t="s">
        <v>141</v>
      </c>
      <c r="B1" s="158"/>
      <c r="C1" s="158"/>
      <c r="D1" s="158"/>
      <c r="E1" s="158"/>
      <c r="F1" s="158"/>
      <c r="G1" s="158"/>
      <c r="H1" s="158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2303478</v>
      </c>
      <c r="C3" s="27">
        <v>4256497</v>
      </c>
      <c r="D3" s="27">
        <v>5547919</v>
      </c>
      <c r="E3" s="27">
        <v>5884175</v>
      </c>
      <c r="F3" s="27">
        <v>6061371</v>
      </c>
      <c r="G3" s="27">
        <v>35008427.200000003</v>
      </c>
      <c r="H3" s="28">
        <f t="shared" ref="H3:H8" si="0">SUM(B3:F3)</f>
        <v>24053440</v>
      </c>
    </row>
    <row r="4" spans="1:8" x14ac:dyDescent="0.25">
      <c r="A4" s="26" t="s">
        <v>134</v>
      </c>
      <c r="B4" s="27">
        <v>7864323</v>
      </c>
      <c r="C4" s="27">
        <v>3859749</v>
      </c>
      <c r="D4" s="27">
        <v>8175092</v>
      </c>
      <c r="E4" s="27">
        <v>3349943</v>
      </c>
      <c r="F4" s="27">
        <v>8952807</v>
      </c>
      <c r="G4" s="27">
        <v>32598321.850000001</v>
      </c>
      <c r="H4" s="28">
        <f t="shared" si="0"/>
        <v>32201914</v>
      </c>
    </row>
    <row r="5" spans="1:8" x14ac:dyDescent="0.25">
      <c r="A5" s="26" t="s">
        <v>135</v>
      </c>
      <c r="B5" s="27">
        <v>9738909</v>
      </c>
      <c r="C5" s="27">
        <v>2064263</v>
      </c>
      <c r="D5" s="27">
        <v>402897</v>
      </c>
      <c r="E5" s="27">
        <v>6370272</v>
      </c>
      <c r="F5" s="27">
        <v>8161146</v>
      </c>
      <c r="G5" s="27">
        <v>40457801.049999997</v>
      </c>
      <c r="H5" s="28">
        <f t="shared" si="0"/>
        <v>26737487</v>
      </c>
    </row>
    <row r="6" spans="1:8" x14ac:dyDescent="0.25">
      <c r="A6" s="26" t="s">
        <v>136</v>
      </c>
      <c r="B6" s="27">
        <v>8810937</v>
      </c>
      <c r="C6" s="27">
        <v>9203849</v>
      </c>
      <c r="D6" s="27">
        <v>2014158</v>
      </c>
      <c r="E6" s="27">
        <v>7025369</v>
      </c>
      <c r="F6" s="27">
        <v>1705933</v>
      </c>
      <c r="G6" s="27">
        <v>30995020.149999999</v>
      </c>
      <c r="H6" s="28">
        <f t="shared" si="0"/>
        <v>28760246</v>
      </c>
    </row>
    <row r="7" spans="1:8" x14ac:dyDescent="0.25">
      <c r="A7" s="26" t="s">
        <v>137</v>
      </c>
      <c r="B7" s="27">
        <v>5529940</v>
      </c>
      <c r="C7" s="27">
        <v>6778108</v>
      </c>
      <c r="D7" s="27">
        <v>9963723</v>
      </c>
      <c r="E7" s="27">
        <v>603753</v>
      </c>
      <c r="F7" s="27">
        <v>8893528</v>
      </c>
      <c r="G7" s="27">
        <v>23947422.350000001</v>
      </c>
      <c r="H7" s="28">
        <f t="shared" si="0"/>
        <v>31769052</v>
      </c>
    </row>
    <row r="8" spans="1:8" x14ac:dyDescent="0.25">
      <c r="A8" s="26" t="s">
        <v>138</v>
      </c>
      <c r="B8" s="27">
        <v>4287702</v>
      </c>
      <c r="C8" s="27">
        <v>8091867</v>
      </c>
      <c r="D8" s="27">
        <v>2164645</v>
      </c>
      <c r="E8" s="27">
        <v>5132553</v>
      </c>
      <c r="F8" s="27">
        <v>1658998</v>
      </c>
      <c r="G8" s="27">
        <v>32362792.149999999</v>
      </c>
      <c r="H8" s="28">
        <f t="shared" si="0"/>
        <v>21335765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G14" sqref="G14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58" t="s">
        <v>142</v>
      </c>
      <c r="B1" s="158"/>
      <c r="C1" s="158"/>
      <c r="D1" s="158"/>
      <c r="E1" s="158"/>
      <c r="F1" s="158"/>
      <c r="G1" s="158"/>
      <c r="H1" s="158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4377583</v>
      </c>
      <c r="C3" s="27">
        <v>8599760</v>
      </c>
      <c r="D3" s="27">
        <v>5373532</v>
      </c>
      <c r="E3" s="27">
        <v>6530910</v>
      </c>
      <c r="F3" s="27">
        <v>6664326</v>
      </c>
      <c r="G3" s="27">
        <v>35008427.200000003</v>
      </c>
      <c r="H3" s="28">
        <f t="shared" ref="H3:H8" si="0">SUM(B3:F3)</f>
        <v>31546111</v>
      </c>
    </row>
    <row r="4" spans="1:8" x14ac:dyDescent="0.25">
      <c r="A4" s="26" t="s">
        <v>134</v>
      </c>
      <c r="B4" s="27">
        <v>7845050</v>
      </c>
      <c r="C4" s="27">
        <v>8175192</v>
      </c>
      <c r="D4" s="27">
        <v>7165070</v>
      </c>
      <c r="E4" s="27">
        <v>422857</v>
      </c>
      <c r="F4" s="27">
        <v>2480319</v>
      </c>
      <c r="G4" s="27">
        <v>32598321.850000001</v>
      </c>
      <c r="H4" s="28">
        <f t="shared" si="0"/>
        <v>26088488</v>
      </c>
    </row>
    <row r="5" spans="1:8" x14ac:dyDescent="0.25">
      <c r="A5" s="26" t="s">
        <v>135</v>
      </c>
      <c r="B5" s="27">
        <v>9105149</v>
      </c>
      <c r="C5" s="27">
        <v>8927795</v>
      </c>
      <c r="D5" s="27">
        <v>2424506</v>
      </c>
      <c r="E5" s="27">
        <v>9905894</v>
      </c>
      <c r="F5" s="27">
        <v>3446076</v>
      </c>
      <c r="G5" s="27">
        <v>40457801.049999997</v>
      </c>
      <c r="H5" s="28">
        <f t="shared" si="0"/>
        <v>33809420</v>
      </c>
    </row>
    <row r="6" spans="1:8" x14ac:dyDescent="0.25">
      <c r="A6" s="26" t="s">
        <v>136</v>
      </c>
      <c r="B6" s="27">
        <v>8328906</v>
      </c>
      <c r="C6" s="27">
        <v>7713423</v>
      </c>
      <c r="D6" s="27">
        <v>2036305</v>
      </c>
      <c r="E6" s="27">
        <v>6107938</v>
      </c>
      <c r="F6" s="27">
        <v>5618403</v>
      </c>
      <c r="G6" s="27">
        <v>30995020.149999999</v>
      </c>
      <c r="H6" s="28">
        <f t="shared" si="0"/>
        <v>29804975</v>
      </c>
    </row>
    <row r="7" spans="1:8" x14ac:dyDescent="0.25">
      <c r="A7" s="26" t="s">
        <v>137</v>
      </c>
      <c r="B7" s="27">
        <v>1109444</v>
      </c>
      <c r="C7" s="27">
        <v>8202021</v>
      </c>
      <c r="D7" s="27">
        <v>6016699</v>
      </c>
      <c r="E7" s="27">
        <v>4876245</v>
      </c>
      <c r="F7" s="27">
        <v>1766021</v>
      </c>
      <c r="G7" s="27">
        <v>23947422.350000001</v>
      </c>
      <c r="H7" s="28">
        <f t="shared" si="0"/>
        <v>21970430</v>
      </c>
    </row>
    <row r="8" spans="1:8" x14ac:dyDescent="0.25">
      <c r="A8" s="26" t="s">
        <v>138</v>
      </c>
      <c r="B8" s="27">
        <v>7792587</v>
      </c>
      <c r="C8" s="27">
        <v>409656</v>
      </c>
      <c r="D8" s="27">
        <v>6978163</v>
      </c>
      <c r="E8" s="27">
        <v>7581400</v>
      </c>
      <c r="F8" s="27">
        <v>9970120</v>
      </c>
      <c r="G8" s="27">
        <v>32362792.149999999</v>
      </c>
      <c r="H8" s="28">
        <f t="shared" si="0"/>
        <v>32731926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143</v>
      </c>
    </row>
  </sheetData>
  <sheetProtection selectLockedCells="1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cols>
    <col min="2" max="2" width="12.42578125" bestFit="1" customWidth="1"/>
  </cols>
  <sheetData>
    <row r="3" spans="2:2" x14ac:dyDescent="0.25">
      <c r="B3" t="s">
        <v>144</v>
      </c>
    </row>
  </sheetData>
  <sheetProtection algorithmName="SHA-512" hashValue="msMkrCLUP+YI5x9w0Ia7JbqXwZR9JDxUoTjfmepKRqBFPTFWJlKB2HFwrJ5pOZ4VREXhUQK84oxH2gmlO0TGzg==" saltValue="iWeQZgzjIrLx50ZH6Pb1wA==" spinCount="100000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5" sqref="C15"/>
    </sheetView>
  </sheetViews>
  <sheetFormatPr defaultRowHeight="15" x14ac:dyDescent="0.25"/>
  <cols>
    <col min="2" max="2" width="19.5703125" bestFit="1" customWidth="1"/>
  </cols>
  <sheetData>
    <row r="1" spans="1:4" x14ac:dyDescent="0.25">
      <c r="A1" t="s">
        <v>796</v>
      </c>
      <c r="B1" t="s">
        <v>797</v>
      </c>
      <c r="C1" t="s">
        <v>798</v>
      </c>
      <c r="D1" t="s">
        <v>799</v>
      </c>
    </row>
    <row r="2" spans="1:4" x14ac:dyDescent="0.25">
      <c r="A2" s="127" t="s">
        <v>800</v>
      </c>
      <c r="B2" s="127">
        <v>2</v>
      </c>
      <c r="C2" s="126">
        <v>40</v>
      </c>
      <c r="D2" s="126">
        <f>B2*C2</f>
        <v>80</v>
      </c>
    </row>
    <row r="3" spans="1:4" x14ac:dyDescent="0.25">
      <c r="A3" s="127" t="s">
        <v>801</v>
      </c>
      <c r="B3" s="127">
        <v>5</v>
      </c>
      <c r="C3" s="126">
        <v>25</v>
      </c>
      <c r="D3" s="126">
        <f t="shared" ref="D3:D10" si="0">B3*C3</f>
        <v>125</v>
      </c>
    </row>
    <row r="4" spans="1:4" x14ac:dyDescent="0.25">
      <c r="A4" s="127" t="s">
        <v>802</v>
      </c>
      <c r="B4" s="127">
        <v>8</v>
      </c>
      <c r="C4" s="126">
        <v>98</v>
      </c>
      <c r="D4" s="126">
        <f t="shared" si="0"/>
        <v>784</v>
      </c>
    </row>
    <row r="5" spans="1:4" x14ac:dyDescent="0.25">
      <c r="A5" s="127" t="s">
        <v>803</v>
      </c>
      <c r="B5" s="127">
        <v>9</v>
      </c>
      <c r="C5" s="126">
        <v>12</v>
      </c>
      <c r="D5" s="126">
        <f t="shared" si="0"/>
        <v>108</v>
      </c>
    </row>
    <row r="6" spans="1:4" x14ac:dyDescent="0.25">
      <c r="A6" s="127" t="s">
        <v>804</v>
      </c>
      <c r="B6" s="127">
        <v>7</v>
      </c>
      <c r="C6" s="126">
        <v>36</v>
      </c>
      <c r="D6" s="126">
        <f t="shared" si="0"/>
        <v>252</v>
      </c>
    </row>
    <row r="7" spans="1:4" x14ac:dyDescent="0.25">
      <c r="A7" s="127" t="s">
        <v>805</v>
      </c>
      <c r="B7" s="127">
        <v>3</v>
      </c>
      <c r="C7" s="126">
        <v>74</v>
      </c>
      <c r="D7" s="126">
        <f t="shared" si="0"/>
        <v>222</v>
      </c>
    </row>
    <row r="8" spans="1:4" x14ac:dyDescent="0.25">
      <c r="A8" s="127" t="s">
        <v>806</v>
      </c>
      <c r="B8" s="127">
        <v>6</v>
      </c>
      <c r="C8" s="126">
        <v>25</v>
      </c>
      <c r="D8" s="126">
        <f t="shared" si="0"/>
        <v>150</v>
      </c>
    </row>
    <row r="9" spans="1:4" x14ac:dyDescent="0.25">
      <c r="A9" s="127" t="s">
        <v>807</v>
      </c>
      <c r="B9" s="127">
        <v>1</v>
      </c>
      <c r="C9" s="126">
        <v>63</v>
      </c>
      <c r="D9" s="126">
        <f t="shared" si="0"/>
        <v>63</v>
      </c>
    </row>
    <row r="10" spans="1:4" x14ac:dyDescent="0.25">
      <c r="A10" s="127" t="s">
        <v>808</v>
      </c>
      <c r="B10" s="127">
        <v>4</v>
      </c>
      <c r="C10" s="126">
        <v>58</v>
      </c>
      <c r="D10" s="126">
        <f t="shared" si="0"/>
        <v>232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workbookViewId="0">
      <selection activeCell="C12" sqref="C12"/>
    </sheetView>
  </sheetViews>
  <sheetFormatPr defaultRowHeight="15" x14ac:dyDescent="0.25"/>
  <cols>
    <col min="1" max="1" width="11.7109375" style="32" customWidth="1"/>
    <col min="2" max="2" width="18.7109375" style="32" bestFit="1" customWidth="1"/>
    <col min="3" max="3" width="9.140625" style="32"/>
    <col min="4" max="4" width="12.140625" style="32" bestFit="1" customWidth="1"/>
    <col min="5" max="5" width="9.140625" style="32"/>
    <col min="6" max="6" width="10.5703125" style="32" customWidth="1"/>
    <col min="7" max="7" width="2" style="32" customWidth="1"/>
    <col min="8" max="8" width="15.140625" style="32" customWidth="1"/>
    <col min="9" max="9" width="10.5703125" style="32" customWidth="1"/>
    <col min="10" max="16384" width="9.140625" style="32"/>
  </cols>
  <sheetData>
    <row r="1" spans="1:9" x14ac:dyDescent="0.25">
      <c r="A1" s="31" t="s">
        <v>163</v>
      </c>
      <c r="D1" s="31" t="s">
        <v>179</v>
      </c>
      <c r="H1" s="32" t="s">
        <v>151</v>
      </c>
      <c r="I1" s="32" t="s">
        <v>150</v>
      </c>
    </row>
    <row r="2" spans="1:9" x14ac:dyDescent="0.25">
      <c r="A2" s="31" t="s">
        <v>164</v>
      </c>
      <c r="B2" s="35" t="str">
        <f>IFERROR(VLOOKUP(B1,BaseDeAlunos[],2,0),"Selecione um aluno")</f>
        <v>Selecione um aluno</v>
      </c>
      <c r="H2" s="33">
        <v>0</v>
      </c>
      <c r="I2" s="34" t="s">
        <v>153</v>
      </c>
    </row>
    <row r="3" spans="1:9" x14ac:dyDescent="0.25">
      <c r="A3" s="31" t="s">
        <v>165</v>
      </c>
      <c r="B3" s="35" t="str">
        <f>IFERROR(LOOKUP(B1,BaseDeAlunos[]),"Selecione um aluno")</f>
        <v>Selecione um aluno</v>
      </c>
      <c r="H3" s="33">
        <v>5</v>
      </c>
      <c r="I3" s="34" t="s">
        <v>155</v>
      </c>
    </row>
    <row r="4" spans="1:9" x14ac:dyDescent="0.25">
      <c r="H4" s="33">
        <v>7</v>
      </c>
      <c r="I4" s="34" t="s">
        <v>157</v>
      </c>
    </row>
    <row r="5" spans="1:9" x14ac:dyDescent="0.25">
      <c r="A5" s="32" t="s">
        <v>145</v>
      </c>
      <c r="B5" s="32" t="s">
        <v>146</v>
      </c>
      <c r="C5" s="32" t="s">
        <v>147</v>
      </c>
      <c r="D5" s="32" t="s">
        <v>148</v>
      </c>
      <c r="E5" s="32" t="s">
        <v>149</v>
      </c>
      <c r="F5" s="32" t="s">
        <v>150</v>
      </c>
    </row>
    <row r="6" spans="1:9" x14ac:dyDescent="0.25">
      <c r="A6" s="34" t="s">
        <v>152</v>
      </c>
      <c r="B6" s="33">
        <v>10</v>
      </c>
      <c r="C6" s="33">
        <v>5</v>
      </c>
      <c r="D6" s="33">
        <v>8</v>
      </c>
      <c r="E6" s="29">
        <f>AVERAGE(B6:D6)</f>
        <v>7.666666666666667</v>
      </c>
      <c r="F6" s="30" t="str">
        <f>LOOKUP(Boletim[[#This Row],[Média]],NotaDeCorte[])</f>
        <v>Aprovado</v>
      </c>
    </row>
    <row r="7" spans="1:9" x14ac:dyDescent="0.25">
      <c r="A7" s="34" t="s">
        <v>154</v>
      </c>
      <c r="B7" s="33">
        <v>2</v>
      </c>
      <c r="C7" s="33">
        <v>5</v>
      </c>
      <c r="D7" s="33">
        <v>10</v>
      </c>
      <c r="E7" s="29">
        <f t="shared" ref="E7:E13" si="0">AVERAGE(B7:D7)</f>
        <v>5.666666666666667</v>
      </c>
      <c r="F7" s="30" t="str">
        <f>LOOKUP(Boletim[[#This Row],[Média]],NotaDeCorte[])</f>
        <v>Exame</v>
      </c>
    </row>
    <row r="8" spans="1:9" x14ac:dyDescent="0.25">
      <c r="A8" s="34" t="s">
        <v>156</v>
      </c>
      <c r="B8" s="33">
        <v>2</v>
      </c>
      <c r="C8" s="33">
        <v>9</v>
      </c>
      <c r="D8" s="33">
        <v>7</v>
      </c>
      <c r="E8" s="29">
        <f t="shared" si="0"/>
        <v>6</v>
      </c>
      <c r="F8" s="30" t="str">
        <f>LOOKUP(Boletim[[#This Row],[Média]],NotaDeCorte[])</f>
        <v>Exame</v>
      </c>
    </row>
    <row r="9" spans="1:9" x14ac:dyDescent="0.25">
      <c r="A9" s="34" t="s">
        <v>158</v>
      </c>
      <c r="B9" s="33">
        <v>4</v>
      </c>
      <c r="C9" s="33">
        <v>4</v>
      </c>
      <c r="D9" s="33">
        <v>1</v>
      </c>
      <c r="E9" s="29">
        <f t="shared" si="0"/>
        <v>3</v>
      </c>
      <c r="F9" s="30" t="str">
        <f>LOOKUP(Boletim[[#This Row],[Média]],NotaDeCorte[])</f>
        <v>Reprovado</v>
      </c>
    </row>
    <row r="10" spans="1:9" x14ac:dyDescent="0.25">
      <c r="A10" s="34" t="s">
        <v>159</v>
      </c>
      <c r="B10" s="33">
        <v>10</v>
      </c>
      <c r="C10" s="33">
        <v>9</v>
      </c>
      <c r="D10" s="33">
        <v>3</v>
      </c>
      <c r="E10" s="29">
        <f t="shared" si="0"/>
        <v>7.333333333333333</v>
      </c>
      <c r="F10" s="30" t="str">
        <f>LOOKUP(Boletim[[#This Row],[Média]],NotaDeCorte[])</f>
        <v>Aprovado</v>
      </c>
    </row>
    <row r="11" spans="1:9" x14ac:dyDescent="0.25">
      <c r="A11" s="34" t="s">
        <v>160</v>
      </c>
      <c r="B11" s="33">
        <v>10</v>
      </c>
      <c r="C11" s="33">
        <v>9</v>
      </c>
      <c r="D11" s="33">
        <v>10</v>
      </c>
      <c r="E11" s="29">
        <f t="shared" si="0"/>
        <v>9.6666666666666661</v>
      </c>
      <c r="F11" s="30" t="str">
        <f>LOOKUP(Boletim[[#This Row],[Média]],NotaDeCorte[])</f>
        <v>Aprovado</v>
      </c>
    </row>
    <row r="12" spans="1:9" x14ac:dyDescent="0.25">
      <c r="A12" s="34" t="s">
        <v>161</v>
      </c>
      <c r="B12" s="33">
        <v>4</v>
      </c>
      <c r="C12" s="33">
        <v>3</v>
      </c>
      <c r="D12" s="33">
        <v>5</v>
      </c>
      <c r="E12" s="29">
        <f t="shared" si="0"/>
        <v>4</v>
      </c>
      <c r="F12" s="30" t="str">
        <f>LOOKUP(Boletim[[#This Row],[Média]],NotaDeCorte[])</f>
        <v>Reprovado</v>
      </c>
    </row>
    <row r="13" spans="1:9" x14ac:dyDescent="0.25">
      <c r="A13" s="34" t="s">
        <v>162</v>
      </c>
      <c r="B13" s="33">
        <v>5</v>
      </c>
      <c r="C13" s="33">
        <v>10</v>
      </c>
      <c r="D13" s="33">
        <v>4</v>
      </c>
      <c r="E13" s="29">
        <f t="shared" si="0"/>
        <v>6.333333333333333</v>
      </c>
      <c r="F13" s="30" t="str">
        <f>LOOKUP(Boletim[[#This Row],[Média]],NotaDeCorte[])</f>
        <v>Exame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1" max="1" width="15.85546875" bestFit="1" customWidth="1"/>
    <col min="2" max="2" width="10" bestFit="1" customWidth="1"/>
    <col min="3" max="3" width="6.85546875" bestFit="1" customWidth="1"/>
  </cols>
  <sheetData>
    <row r="1" spans="1:3" x14ac:dyDescent="0.25">
      <c r="A1" t="s">
        <v>163</v>
      </c>
      <c r="B1" t="s">
        <v>164</v>
      </c>
      <c r="C1" t="s">
        <v>165</v>
      </c>
    </row>
    <row r="2" spans="1:3" x14ac:dyDescent="0.25">
      <c r="A2" t="s">
        <v>166</v>
      </c>
      <c r="B2" t="s">
        <v>167</v>
      </c>
      <c r="C2" t="s">
        <v>168</v>
      </c>
    </row>
    <row r="3" spans="1:3" x14ac:dyDescent="0.25">
      <c r="A3" t="s">
        <v>169</v>
      </c>
      <c r="B3" t="s">
        <v>167</v>
      </c>
      <c r="C3" t="s">
        <v>168</v>
      </c>
    </row>
    <row r="4" spans="1:3" x14ac:dyDescent="0.25">
      <c r="A4" t="s">
        <v>170</v>
      </c>
      <c r="B4" t="s">
        <v>167</v>
      </c>
      <c r="C4" t="s">
        <v>168</v>
      </c>
    </row>
    <row r="5" spans="1:3" x14ac:dyDescent="0.25">
      <c r="A5" t="s">
        <v>171</v>
      </c>
      <c r="B5" t="s">
        <v>172</v>
      </c>
      <c r="C5" t="s">
        <v>168</v>
      </c>
    </row>
    <row r="6" spans="1:3" x14ac:dyDescent="0.25">
      <c r="A6" t="s">
        <v>173</v>
      </c>
      <c r="B6" t="s">
        <v>172</v>
      </c>
      <c r="C6" t="s">
        <v>168</v>
      </c>
    </row>
    <row r="7" spans="1:3" x14ac:dyDescent="0.25">
      <c r="A7" t="s">
        <v>174</v>
      </c>
      <c r="B7" t="s">
        <v>172</v>
      </c>
      <c r="C7" t="s">
        <v>168</v>
      </c>
    </row>
    <row r="8" spans="1:3" x14ac:dyDescent="0.25">
      <c r="A8" t="s">
        <v>175</v>
      </c>
      <c r="B8" t="s">
        <v>172</v>
      </c>
      <c r="C8" t="s">
        <v>168</v>
      </c>
    </row>
    <row r="9" spans="1:3" x14ac:dyDescent="0.25">
      <c r="A9" t="s">
        <v>176</v>
      </c>
      <c r="B9" t="s">
        <v>167</v>
      </c>
      <c r="C9" t="s">
        <v>168</v>
      </c>
    </row>
    <row r="10" spans="1:3" x14ac:dyDescent="0.25">
      <c r="A10" t="s">
        <v>177</v>
      </c>
      <c r="B10" t="s">
        <v>167</v>
      </c>
      <c r="C10" t="s">
        <v>168</v>
      </c>
    </row>
    <row r="11" spans="1:3" x14ac:dyDescent="0.25">
      <c r="A11" t="s">
        <v>178</v>
      </c>
      <c r="B11" t="s">
        <v>172</v>
      </c>
      <c r="C11" t="s">
        <v>168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XFD1048576"/>
    </sheetView>
  </sheetViews>
  <sheetFormatPr defaultRowHeight="15" x14ac:dyDescent="0.25"/>
  <cols>
    <col min="1" max="1" width="12.5703125" style="42" bestFit="1" customWidth="1"/>
    <col min="2" max="2" width="18.7109375" style="42" bestFit="1" customWidth="1"/>
    <col min="3" max="4" width="15.85546875" style="42" bestFit="1" customWidth="1"/>
    <col min="5" max="5" width="16.85546875" style="42" bestFit="1" customWidth="1"/>
    <col min="6" max="6" width="11" style="42" bestFit="1" customWidth="1"/>
    <col min="7" max="7" width="16.85546875" style="42" bestFit="1" customWidth="1"/>
    <col min="8" max="16384" width="9.140625" style="42"/>
  </cols>
  <sheetData>
    <row r="1" spans="1:7" x14ac:dyDescent="0.25">
      <c r="A1" s="41" t="s">
        <v>180</v>
      </c>
      <c r="B1" s="41" t="s">
        <v>129</v>
      </c>
      <c r="C1" s="41" t="s">
        <v>31</v>
      </c>
      <c r="D1" s="41" t="s">
        <v>32</v>
      </c>
      <c r="E1" s="41" t="s">
        <v>132</v>
      </c>
      <c r="F1" s="41" t="s">
        <v>181</v>
      </c>
      <c r="G1" s="41" t="s">
        <v>182</v>
      </c>
    </row>
    <row r="2" spans="1:7" x14ac:dyDescent="0.25">
      <c r="A2" s="41">
        <v>5013585840</v>
      </c>
      <c r="B2" s="41" t="s">
        <v>133</v>
      </c>
      <c r="C2" s="43">
        <v>515783</v>
      </c>
      <c r="D2" s="43">
        <v>2827293</v>
      </c>
      <c r="E2" s="44">
        <f t="shared" ref="E2:E7" si="0">SUM(C2:D2)</f>
        <v>3343076</v>
      </c>
      <c r="F2" s="45" t="s">
        <v>183</v>
      </c>
      <c r="G2" s="43">
        <f>IF(F2="à vista",E2*(1-10%),E2)</f>
        <v>3008768.4</v>
      </c>
    </row>
    <row r="3" spans="1:7" x14ac:dyDescent="0.25">
      <c r="A3" s="41">
        <v>1962984426</v>
      </c>
      <c r="B3" s="41" t="s">
        <v>134</v>
      </c>
      <c r="C3" s="43">
        <v>8944245</v>
      </c>
      <c r="D3" s="43">
        <v>7609568</v>
      </c>
      <c r="E3" s="44">
        <f t="shared" si="0"/>
        <v>16553813</v>
      </c>
      <c r="F3" s="45" t="s">
        <v>184</v>
      </c>
      <c r="G3" s="43">
        <f t="shared" ref="G3:G7" si="1">IF(F3="à vista",E3*(1-10%),E3)</f>
        <v>16553813</v>
      </c>
    </row>
    <row r="4" spans="1:7" x14ac:dyDescent="0.25">
      <c r="A4" s="41">
        <v>7394074071</v>
      </c>
      <c r="B4" s="41" t="s">
        <v>135</v>
      </c>
      <c r="C4" s="43">
        <v>3141009</v>
      </c>
      <c r="D4" s="43">
        <v>2632750</v>
      </c>
      <c r="E4" s="44">
        <f t="shared" si="0"/>
        <v>5773759</v>
      </c>
      <c r="F4" s="45" t="s">
        <v>184</v>
      </c>
      <c r="G4" s="43">
        <f t="shared" si="1"/>
        <v>5773759</v>
      </c>
    </row>
    <row r="5" spans="1:7" x14ac:dyDescent="0.25">
      <c r="A5" s="41">
        <v>9484498780</v>
      </c>
      <c r="B5" s="41" t="s">
        <v>136</v>
      </c>
      <c r="C5" s="43">
        <v>9746352</v>
      </c>
      <c r="D5" s="43">
        <v>6323906</v>
      </c>
      <c r="E5" s="44">
        <f t="shared" si="0"/>
        <v>16070258</v>
      </c>
      <c r="F5" s="45" t="s">
        <v>184</v>
      </c>
      <c r="G5" s="43">
        <f t="shared" si="1"/>
        <v>16070258</v>
      </c>
    </row>
    <row r="6" spans="1:7" x14ac:dyDescent="0.25">
      <c r="A6" s="41">
        <v>3205613234</v>
      </c>
      <c r="B6" s="41" t="s">
        <v>137</v>
      </c>
      <c r="C6" s="43">
        <v>4691305</v>
      </c>
      <c r="D6" s="43">
        <v>3840435</v>
      </c>
      <c r="E6" s="44">
        <f t="shared" si="0"/>
        <v>8531740</v>
      </c>
      <c r="F6" s="45" t="s">
        <v>183</v>
      </c>
      <c r="G6" s="43">
        <f t="shared" si="1"/>
        <v>7678566</v>
      </c>
    </row>
    <row r="7" spans="1:7" x14ac:dyDescent="0.25">
      <c r="A7" s="41">
        <v>4348389101</v>
      </c>
      <c r="B7" s="41" t="s">
        <v>138</v>
      </c>
      <c r="C7" s="43">
        <v>2449199</v>
      </c>
      <c r="D7" s="43">
        <v>9207055</v>
      </c>
      <c r="E7" s="44">
        <f t="shared" si="0"/>
        <v>11656254</v>
      </c>
      <c r="F7" s="45" t="s">
        <v>183</v>
      </c>
      <c r="G7" s="43">
        <f t="shared" si="1"/>
        <v>10490628.6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0" sqref="A10"/>
    </sheetView>
  </sheetViews>
  <sheetFormatPr defaultRowHeight="15" x14ac:dyDescent="0.25"/>
  <cols>
    <col min="1" max="1" width="16.8554687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6.85546875" bestFit="1" customWidth="1"/>
    <col min="6" max="6" width="11" bestFit="1" customWidth="1"/>
    <col min="7" max="7" width="16.85546875" bestFit="1" customWidth="1"/>
  </cols>
  <sheetData>
    <row r="1" spans="1:6" x14ac:dyDescent="0.25">
      <c r="A1" s="36" t="s">
        <v>180</v>
      </c>
      <c r="B1" s="36" t="s">
        <v>129</v>
      </c>
      <c r="C1" s="36" t="s">
        <v>31</v>
      </c>
      <c r="D1" s="36" t="s">
        <v>32</v>
      </c>
      <c r="E1" s="36" t="s">
        <v>132</v>
      </c>
      <c r="F1" s="36" t="s">
        <v>181</v>
      </c>
    </row>
    <row r="2" spans="1:6" x14ac:dyDescent="0.25">
      <c r="A2" s="36">
        <v>5013585840</v>
      </c>
      <c r="B2" s="36" t="s">
        <v>133</v>
      </c>
      <c r="C2" s="37">
        <v>515783</v>
      </c>
      <c r="D2" s="37">
        <v>2827293</v>
      </c>
      <c r="E2" s="38">
        <f t="shared" ref="E2:E7" si="0">SUM(C2:D2)</f>
        <v>3343076</v>
      </c>
      <c r="F2" s="39" t="s">
        <v>183</v>
      </c>
    </row>
    <row r="3" spans="1:6" x14ac:dyDescent="0.25">
      <c r="A3" s="36">
        <v>1962984426</v>
      </c>
      <c r="B3" s="36" t="s">
        <v>134</v>
      </c>
      <c r="C3" s="37">
        <v>8944245</v>
      </c>
      <c r="D3" s="37">
        <v>7609568</v>
      </c>
      <c r="E3" s="38">
        <f t="shared" si="0"/>
        <v>16553813</v>
      </c>
      <c r="F3" s="39" t="s">
        <v>184</v>
      </c>
    </row>
    <row r="4" spans="1:6" x14ac:dyDescent="0.25">
      <c r="A4" s="36">
        <v>7394074071</v>
      </c>
      <c r="B4" s="36" t="s">
        <v>135</v>
      </c>
      <c r="C4" s="37">
        <v>3141009</v>
      </c>
      <c r="D4" s="37">
        <v>2632750</v>
      </c>
      <c r="E4" s="38">
        <f t="shared" si="0"/>
        <v>5773759</v>
      </c>
      <c r="F4" s="39" t="s">
        <v>184</v>
      </c>
    </row>
    <row r="5" spans="1:6" x14ac:dyDescent="0.25">
      <c r="A5" s="36">
        <v>9484498780</v>
      </c>
      <c r="B5" s="36" t="s">
        <v>136</v>
      </c>
      <c r="C5" s="37">
        <v>9746352</v>
      </c>
      <c r="D5" s="37">
        <v>6323906</v>
      </c>
      <c r="E5" s="38">
        <f t="shared" si="0"/>
        <v>16070258</v>
      </c>
      <c r="F5" s="39" t="s">
        <v>184</v>
      </c>
    </row>
    <row r="6" spans="1:6" x14ac:dyDescent="0.25">
      <c r="A6" s="36">
        <v>3205613234</v>
      </c>
      <c r="B6" s="36" t="s">
        <v>137</v>
      </c>
      <c r="C6" s="37">
        <v>4691305</v>
      </c>
      <c r="D6" s="37">
        <v>3840435</v>
      </c>
      <c r="E6" s="38">
        <f t="shared" si="0"/>
        <v>8531740</v>
      </c>
      <c r="F6" s="39" t="s">
        <v>183</v>
      </c>
    </row>
    <row r="7" spans="1:6" x14ac:dyDescent="0.25">
      <c r="A7" s="36">
        <v>4348389101</v>
      </c>
      <c r="B7" s="36" t="s">
        <v>138</v>
      </c>
      <c r="C7" s="37">
        <v>2449199</v>
      </c>
      <c r="D7" s="37">
        <v>9207055</v>
      </c>
      <c r="E7" s="38">
        <f t="shared" si="0"/>
        <v>11656254</v>
      </c>
      <c r="F7" s="39" t="s">
        <v>183</v>
      </c>
    </row>
    <row r="9" spans="1:6" x14ac:dyDescent="0.25">
      <c r="A9" s="36" t="s">
        <v>182</v>
      </c>
    </row>
    <row r="10" spans="1:6" x14ac:dyDescent="0.25">
      <c r="A10" s="40">
        <f t="shared" ref="A10:A15" si="1">IF(F2="à vista",E2*(1-10%),E2)</f>
        <v>3008768.4</v>
      </c>
    </row>
    <row r="11" spans="1:6" x14ac:dyDescent="0.25">
      <c r="A11" s="40">
        <f t="shared" si="1"/>
        <v>16553813</v>
      </c>
    </row>
    <row r="12" spans="1:6" x14ac:dyDescent="0.25">
      <c r="A12" s="40">
        <f t="shared" si="1"/>
        <v>5773759</v>
      </c>
    </row>
    <row r="13" spans="1:6" x14ac:dyDescent="0.25">
      <c r="A13" s="40">
        <f t="shared" si="1"/>
        <v>16070258</v>
      </c>
    </row>
    <row r="14" spans="1:6" x14ac:dyDescent="0.25">
      <c r="A14" s="40">
        <f t="shared" si="1"/>
        <v>7678566</v>
      </c>
    </row>
    <row r="15" spans="1:6" x14ac:dyDescent="0.25">
      <c r="A15" s="40">
        <f t="shared" si="1"/>
        <v>10490628.6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/>
  </sheetViews>
  <sheetFormatPr defaultRowHeight="15" outlineLevelRow="2" x14ac:dyDescent="0.25"/>
  <cols>
    <col min="1" max="1" width="16.5703125" customWidth="1"/>
    <col min="2" max="2" width="10.140625" bestFit="1" customWidth="1"/>
    <col min="4" max="4" width="16" bestFit="1" customWidth="1"/>
    <col min="5" max="5" width="20.42578125" customWidth="1"/>
  </cols>
  <sheetData>
    <row r="1" spans="1:5" x14ac:dyDescent="0.25">
      <c r="A1" s="10" t="s">
        <v>14</v>
      </c>
      <c r="B1" s="10" t="s">
        <v>0</v>
      </c>
      <c r="C1" s="10" t="s">
        <v>15</v>
      </c>
      <c r="D1" s="10" t="s">
        <v>16</v>
      </c>
      <c r="E1" s="10" t="s">
        <v>17</v>
      </c>
    </row>
    <row r="2" spans="1:5" hidden="1" outlineLevel="2" x14ac:dyDescent="0.25">
      <c r="A2" s="10" t="s">
        <v>18</v>
      </c>
      <c r="B2" s="10" t="s">
        <v>19</v>
      </c>
      <c r="C2" s="10">
        <v>2</v>
      </c>
      <c r="D2" s="11">
        <v>700</v>
      </c>
      <c r="E2" s="12">
        <f t="shared" ref="E2:E31" si="0">D2*C2</f>
        <v>1400</v>
      </c>
    </row>
    <row r="3" spans="1:5" hidden="1" outlineLevel="2" x14ac:dyDescent="0.25">
      <c r="A3" s="10" t="s">
        <v>18</v>
      </c>
      <c r="B3" s="10" t="s">
        <v>21</v>
      </c>
      <c r="C3" s="10">
        <v>4</v>
      </c>
      <c r="D3" s="11">
        <v>1300</v>
      </c>
      <c r="E3" s="12">
        <f t="shared" si="0"/>
        <v>5200</v>
      </c>
    </row>
    <row r="4" spans="1:5" hidden="1" outlineLevel="2" x14ac:dyDescent="0.25">
      <c r="A4" s="10" t="s">
        <v>18</v>
      </c>
      <c r="B4" s="10" t="s">
        <v>21</v>
      </c>
      <c r="C4" s="10">
        <v>7</v>
      </c>
      <c r="D4" s="11">
        <v>1300</v>
      </c>
      <c r="E4" s="12">
        <f t="shared" si="0"/>
        <v>9100</v>
      </c>
    </row>
    <row r="5" spans="1:5" hidden="1" outlineLevel="2" x14ac:dyDescent="0.25">
      <c r="A5" s="10" t="s">
        <v>18</v>
      </c>
      <c r="B5" s="10" t="s">
        <v>21</v>
      </c>
      <c r="C5" s="10">
        <v>2</v>
      </c>
      <c r="D5" s="11">
        <v>1300</v>
      </c>
      <c r="E5" s="12">
        <f t="shared" si="0"/>
        <v>2600</v>
      </c>
    </row>
    <row r="6" spans="1:5" outlineLevel="1" collapsed="1" x14ac:dyDescent="0.25">
      <c r="A6" s="154" t="s">
        <v>863</v>
      </c>
      <c r="B6" s="10"/>
      <c r="C6" s="10"/>
      <c r="D6" s="11"/>
      <c r="E6" s="12">
        <f>SUBTOTAL(9,E2:E5)</f>
        <v>18300</v>
      </c>
    </row>
    <row r="7" spans="1:5" hidden="1" outlineLevel="2" x14ac:dyDescent="0.25">
      <c r="A7" s="10" t="s">
        <v>22</v>
      </c>
      <c r="B7" s="10" t="s">
        <v>20</v>
      </c>
      <c r="C7" s="10">
        <v>4</v>
      </c>
      <c r="D7" s="11">
        <v>2500</v>
      </c>
      <c r="E7" s="12">
        <f t="shared" si="0"/>
        <v>10000</v>
      </c>
    </row>
    <row r="8" spans="1:5" hidden="1" outlineLevel="2" x14ac:dyDescent="0.25">
      <c r="A8" s="10" t="s">
        <v>22</v>
      </c>
      <c r="B8" s="10" t="s">
        <v>20</v>
      </c>
      <c r="C8" s="10">
        <v>6</v>
      </c>
      <c r="D8" s="11">
        <v>2500</v>
      </c>
      <c r="E8" s="12">
        <f t="shared" si="0"/>
        <v>15000</v>
      </c>
    </row>
    <row r="9" spans="1:5" hidden="1" outlineLevel="2" x14ac:dyDescent="0.25">
      <c r="A9" s="10" t="s">
        <v>22</v>
      </c>
      <c r="B9" s="10" t="s">
        <v>23</v>
      </c>
      <c r="C9" s="10">
        <v>5</v>
      </c>
      <c r="D9" s="11">
        <v>500</v>
      </c>
      <c r="E9" s="12">
        <f t="shared" si="0"/>
        <v>2500</v>
      </c>
    </row>
    <row r="10" spans="1:5" hidden="1" outlineLevel="2" x14ac:dyDescent="0.25">
      <c r="A10" s="10" t="s">
        <v>22</v>
      </c>
      <c r="B10" s="10" t="s">
        <v>23</v>
      </c>
      <c r="C10" s="10">
        <v>1</v>
      </c>
      <c r="D10" s="11">
        <v>500</v>
      </c>
      <c r="E10" s="12">
        <f t="shared" si="0"/>
        <v>500</v>
      </c>
    </row>
    <row r="11" spans="1:5" outlineLevel="1" collapsed="1" x14ac:dyDescent="0.25">
      <c r="A11" s="154" t="s">
        <v>864</v>
      </c>
      <c r="B11" s="10"/>
      <c r="C11" s="10"/>
      <c r="D11" s="11"/>
      <c r="E11" s="12">
        <f>SUBTOTAL(9,E7:E10)</f>
        <v>28000</v>
      </c>
    </row>
    <row r="12" spans="1:5" hidden="1" outlineLevel="2" x14ac:dyDescent="0.25">
      <c r="A12" s="10" t="s">
        <v>24</v>
      </c>
      <c r="B12" s="10" t="s">
        <v>21</v>
      </c>
      <c r="C12" s="10">
        <v>2</v>
      </c>
      <c r="D12" s="11">
        <v>1300</v>
      </c>
      <c r="E12" s="12">
        <f t="shared" si="0"/>
        <v>2600</v>
      </c>
    </row>
    <row r="13" spans="1:5" hidden="1" outlineLevel="2" x14ac:dyDescent="0.25">
      <c r="A13" s="10" t="s">
        <v>24</v>
      </c>
      <c r="B13" s="10" t="s">
        <v>21</v>
      </c>
      <c r="C13" s="10">
        <v>3</v>
      </c>
      <c r="D13" s="11">
        <v>1300</v>
      </c>
      <c r="E13" s="12">
        <f t="shared" si="0"/>
        <v>3900</v>
      </c>
    </row>
    <row r="14" spans="1:5" hidden="1" outlineLevel="2" x14ac:dyDescent="0.25">
      <c r="A14" s="10" t="s">
        <v>24</v>
      </c>
      <c r="B14" s="10" t="s">
        <v>23</v>
      </c>
      <c r="C14" s="10">
        <v>4</v>
      </c>
      <c r="D14" s="11">
        <v>500</v>
      </c>
      <c r="E14" s="12">
        <f t="shared" si="0"/>
        <v>2000</v>
      </c>
    </row>
    <row r="15" spans="1:5" hidden="1" outlineLevel="2" x14ac:dyDescent="0.25">
      <c r="A15" s="10" t="s">
        <v>24</v>
      </c>
      <c r="B15" s="10" t="s">
        <v>23</v>
      </c>
      <c r="C15" s="10">
        <v>6</v>
      </c>
      <c r="D15" s="11">
        <v>500</v>
      </c>
      <c r="E15" s="12">
        <f t="shared" si="0"/>
        <v>3000</v>
      </c>
    </row>
    <row r="16" spans="1:5" outlineLevel="1" collapsed="1" x14ac:dyDescent="0.25">
      <c r="A16" s="154" t="s">
        <v>865</v>
      </c>
      <c r="B16" s="10"/>
      <c r="C16" s="10"/>
      <c r="D16" s="11"/>
      <c r="E16" s="12">
        <f>SUBTOTAL(9,E12:E15)</f>
        <v>11500</v>
      </c>
    </row>
    <row r="17" spans="1:5" hidden="1" outlineLevel="2" x14ac:dyDescent="0.25">
      <c r="A17" s="10" t="s">
        <v>25</v>
      </c>
      <c r="B17" s="10" t="s">
        <v>19</v>
      </c>
      <c r="C17" s="10">
        <v>2</v>
      </c>
      <c r="D17" s="11">
        <v>700</v>
      </c>
      <c r="E17" s="12">
        <f t="shared" si="0"/>
        <v>1400</v>
      </c>
    </row>
    <row r="18" spans="1:5" hidden="1" outlineLevel="2" x14ac:dyDescent="0.25">
      <c r="A18" s="10" t="s">
        <v>25</v>
      </c>
      <c r="B18" s="10" t="s">
        <v>19</v>
      </c>
      <c r="C18" s="10">
        <v>4</v>
      </c>
      <c r="D18" s="11">
        <v>700</v>
      </c>
      <c r="E18" s="12">
        <f t="shared" si="0"/>
        <v>2800</v>
      </c>
    </row>
    <row r="19" spans="1:5" hidden="1" outlineLevel="2" x14ac:dyDescent="0.25">
      <c r="A19" s="10" t="s">
        <v>25</v>
      </c>
      <c r="B19" s="10" t="s">
        <v>20</v>
      </c>
      <c r="C19" s="10">
        <v>4</v>
      </c>
      <c r="D19" s="11">
        <v>2500</v>
      </c>
      <c r="E19" s="12">
        <f t="shared" si="0"/>
        <v>10000</v>
      </c>
    </row>
    <row r="20" spans="1:5" hidden="1" outlineLevel="2" x14ac:dyDescent="0.25">
      <c r="A20" s="10" t="s">
        <v>25</v>
      </c>
      <c r="B20" s="10" t="s">
        <v>21</v>
      </c>
      <c r="C20" s="10">
        <v>3</v>
      </c>
      <c r="D20" s="11">
        <v>1300</v>
      </c>
      <c r="E20" s="12">
        <f t="shared" si="0"/>
        <v>3900</v>
      </c>
    </row>
    <row r="21" spans="1:5" hidden="1" outlineLevel="2" x14ac:dyDescent="0.25">
      <c r="A21" s="10" t="s">
        <v>25</v>
      </c>
      <c r="B21" s="10" t="s">
        <v>23</v>
      </c>
      <c r="C21" s="10">
        <v>1</v>
      </c>
      <c r="D21" s="11">
        <v>500</v>
      </c>
      <c r="E21" s="12">
        <f t="shared" si="0"/>
        <v>500</v>
      </c>
    </row>
    <row r="22" spans="1:5" hidden="1" outlineLevel="2" x14ac:dyDescent="0.25">
      <c r="A22" s="10" t="s">
        <v>25</v>
      </c>
      <c r="B22" s="10" t="s">
        <v>23</v>
      </c>
      <c r="C22" s="10">
        <v>2</v>
      </c>
      <c r="D22" s="11">
        <v>500</v>
      </c>
      <c r="E22" s="12">
        <f t="shared" si="0"/>
        <v>1000</v>
      </c>
    </row>
    <row r="23" spans="1:5" hidden="1" outlineLevel="2" x14ac:dyDescent="0.25">
      <c r="A23" s="10" t="s">
        <v>25</v>
      </c>
      <c r="B23" s="10" t="s">
        <v>23</v>
      </c>
      <c r="C23" s="10">
        <v>4</v>
      </c>
      <c r="D23" s="11">
        <v>500</v>
      </c>
      <c r="E23" s="12">
        <f t="shared" si="0"/>
        <v>2000</v>
      </c>
    </row>
    <row r="24" spans="1:5" outlineLevel="1" collapsed="1" x14ac:dyDescent="0.25">
      <c r="A24" s="154" t="s">
        <v>866</v>
      </c>
      <c r="B24" s="10"/>
      <c r="C24" s="10"/>
      <c r="D24" s="11"/>
      <c r="E24" s="12">
        <f>SUBTOTAL(9,E17:E23)</f>
        <v>21600</v>
      </c>
    </row>
    <row r="25" spans="1:5" hidden="1" outlineLevel="2" x14ac:dyDescent="0.25">
      <c r="A25" s="10" t="s">
        <v>26</v>
      </c>
      <c r="B25" s="10" t="s">
        <v>19</v>
      </c>
      <c r="C25" s="10">
        <v>6</v>
      </c>
      <c r="D25" s="11">
        <v>700</v>
      </c>
      <c r="E25" s="12">
        <f t="shared" si="0"/>
        <v>4200</v>
      </c>
    </row>
    <row r="26" spans="1:5" hidden="1" outlineLevel="2" x14ac:dyDescent="0.25">
      <c r="A26" s="10" t="s">
        <v>26</v>
      </c>
      <c r="B26" s="10" t="s">
        <v>23</v>
      </c>
      <c r="C26" s="10">
        <v>3</v>
      </c>
      <c r="D26" s="11">
        <v>500</v>
      </c>
      <c r="E26" s="12">
        <f t="shared" si="0"/>
        <v>1500</v>
      </c>
    </row>
    <row r="27" spans="1:5" hidden="1" outlineLevel="2" x14ac:dyDescent="0.25">
      <c r="A27" s="10" t="s">
        <v>26</v>
      </c>
      <c r="B27" s="10" t="s">
        <v>23</v>
      </c>
      <c r="C27" s="10">
        <v>3</v>
      </c>
      <c r="D27" s="11">
        <v>500</v>
      </c>
      <c r="E27" s="12">
        <f t="shared" si="0"/>
        <v>1500</v>
      </c>
    </row>
    <row r="28" spans="1:5" outlineLevel="1" collapsed="1" x14ac:dyDescent="0.25">
      <c r="A28" s="154" t="s">
        <v>867</v>
      </c>
      <c r="B28" s="10"/>
      <c r="C28" s="10"/>
      <c r="D28" s="11"/>
      <c r="E28" s="12">
        <f>SUBTOTAL(9,E25:E27)</f>
        <v>7200</v>
      </c>
    </row>
    <row r="29" spans="1:5" hidden="1" outlineLevel="2" x14ac:dyDescent="0.25">
      <c r="A29" s="10" t="s">
        <v>27</v>
      </c>
      <c r="B29" s="10" t="s">
        <v>20</v>
      </c>
      <c r="C29" s="10">
        <v>7</v>
      </c>
      <c r="D29" s="11">
        <v>2500</v>
      </c>
      <c r="E29" s="12">
        <f t="shared" si="0"/>
        <v>17500</v>
      </c>
    </row>
    <row r="30" spans="1:5" hidden="1" outlineLevel="2" x14ac:dyDescent="0.25">
      <c r="A30" s="10" t="s">
        <v>27</v>
      </c>
      <c r="B30" s="10" t="s">
        <v>23</v>
      </c>
      <c r="C30" s="10">
        <v>1</v>
      </c>
      <c r="D30" s="11">
        <v>500</v>
      </c>
      <c r="E30" s="12">
        <f t="shared" si="0"/>
        <v>500</v>
      </c>
    </row>
    <row r="31" spans="1:5" hidden="1" outlineLevel="2" x14ac:dyDescent="0.25">
      <c r="A31" s="10" t="s">
        <v>27</v>
      </c>
      <c r="B31" s="10" t="s">
        <v>23</v>
      </c>
      <c r="C31" s="10">
        <v>3</v>
      </c>
      <c r="D31" s="11">
        <v>500</v>
      </c>
      <c r="E31" s="12">
        <f t="shared" si="0"/>
        <v>1500</v>
      </c>
    </row>
    <row r="32" spans="1:5" outlineLevel="1" collapsed="1" x14ac:dyDescent="0.25">
      <c r="A32" s="154" t="s">
        <v>868</v>
      </c>
      <c r="B32" s="10"/>
      <c r="C32" s="10"/>
      <c r="D32" s="11"/>
      <c r="E32" s="12">
        <f>SUBTOTAL(9,E29:E31)</f>
        <v>19500</v>
      </c>
    </row>
    <row r="33" spans="1:5" x14ac:dyDescent="0.25">
      <c r="A33" s="154" t="s">
        <v>767</v>
      </c>
      <c r="B33" s="10"/>
      <c r="C33" s="10"/>
      <c r="D33" s="11"/>
      <c r="E33" s="12">
        <f>SUBTOTAL(9,E2:E31)</f>
        <v>106100</v>
      </c>
    </row>
  </sheetData>
  <sortState ref="A2:E26">
    <sortCondition ref="A7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7" sqref="E7"/>
    </sheetView>
  </sheetViews>
  <sheetFormatPr defaultRowHeight="15" x14ac:dyDescent="0.25"/>
  <cols>
    <col min="1" max="1" width="10.28515625" customWidth="1"/>
    <col min="2" max="2" width="10.5703125" bestFit="1" customWidth="1"/>
    <col min="3" max="3" width="12.28515625" customWidth="1"/>
    <col min="4" max="4" width="11.42578125" customWidth="1"/>
    <col min="5" max="5" width="14.28515625" customWidth="1"/>
    <col min="6" max="6" width="21" customWidth="1"/>
  </cols>
  <sheetData>
    <row r="1" spans="1:6" x14ac:dyDescent="0.25">
      <c r="A1" t="s">
        <v>0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</row>
    <row r="2" spans="1:6" x14ac:dyDescent="0.25">
      <c r="A2" t="s">
        <v>190</v>
      </c>
      <c r="B2" s="13">
        <v>380</v>
      </c>
      <c r="C2" s="46">
        <v>0.8</v>
      </c>
      <c r="D2" s="46">
        <v>0.01</v>
      </c>
      <c r="E2" s="13">
        <f>B2*(1+C2)</f>
        <v>684</v>
      </c>
      <c r="F2" s="13">
        <f>E2*(1-D2)</f>
        <v>677.16</v>
      </c>
    </row>
    <row r="3" spans="1:6" x14ac:dyDescent="0.25">
      <c r="A3" t="s">
        <v>191</v>
      </c>
      <c r="B3" s="13">
        <v>90</v>
      </c>
      <c r="C3" s="46">
        <v>0.8</v>
      </c>
      <c r="D3" s="46">
        <v>0.01</v>
      </c>
      <c r="E3" s="13">
        <f t="shared" ref="E3:E5" si="0">B3*(1+C3)</f>
        <v>162</v>
      </c>
      <c r="F3" s="13">
        <f t="shared" ref="F3:F5" si="1">E3*(1-D3)</f>
        <v>160.38</v>
      </c>
    </row>
    <row r="4" spans="1:6" x14ac:dyDescent="0.25">
      <c r="A4" t="s">
        <v>192</v>
      </c>
      <c r="B4" s="13">
        <v>620</v>
      </c>
      <c r="C4" s="46">
        <v>0.8</v>
      </c>
      <c r="D4" s="46">
        <v>0.01</v>
      </c>
      <c r="E4" s="13">
        <f t="shared" si="0"/>
        <v>1116</v>
      </c>
      <c r="F4" s="13">
        <f t="shared" si="1"/>
        <v>1104.8399999999999</v>
      </c>
    </row>
    <row r="5" spans="1:6" x14ac:dyDescent="0.25">
      <c r="A5" t="s">
        <v>193</v>
      </c>
      <c r="B5" s="13">
        <v>580</v>
      </c>
      <c r="C5" s="46">
        <v>0.8</v>
      </c>
      <c r="D5" s="46">
        <v>0.01</v>
      </c>
      <c r="E5" s="13">
        <f t="shared" si="0"/>
        <v>1044</v>
      </c>
      <c r="F5" s="13">
        <f t="shared" si="1"/>
        <v>1033.56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workbookViewId="0">
      <selection activeCell="B4" sqref="B4"/>
    </sheetView>
  </sheetViews>
  <sheetFormatPr defaultRowHeight="15" x14ac:dyDescent="0.25"/>
  <cols>
    <col min="1" max="1" width="10.28515625" customWidth="1"/>
    <col min="2" max="2" width="16.5703125" bestFit="1" customWidth="1"/>
    <col min="3" max="3" width="14.28515625" customWidth="1"/>
    <col min="4" max="4" width="21" customWidth="1"/>
  </cols>
  <sheetData>
    <row r="1" spans="1:4" x14ac:dyDescent="0.25">
      <c r="A1" s="30" t="s">
        <v>0</v>
      </c>
      <c r="B1" s="30" t="s">
        <v>185</v>
      </c>
      <c r="C1" s="30" t="s">
        <v>15</v>
      </c>
      <c r="D1" s="30" t="s">
        <v>17</v>
      </c>
    </row>
    <row r="2" spans="1:4" x14ac:dyDescent="0.25">
      <c r="A2" s="30" t="s">
        <v>190</v>
      </c>
      <c r="B2" s="47">
        <v>380</v>
      </c>
      <c r="C2" s="48"/>
      <c r="D2" s="47">
        <f>Tabela1113[[#This Row],[Unidade]]*Tabela1113[[#This Row],[Custo]]</f>
        <v>0</v>
      </c>
    </row>
    <row r="3" spans="1:4" x14ac:dyDescent="0.25">
      <c r="A3" s="30" t="s">
        <v>191</v>
      </c>
      <c r="B3" s="47">
        <v>90</v>
      </c>
      <c r="C3" s="48"/>
      <c r="D3" s="47">
        <f>Tabela1113[[#This Row],[Unidade]]*Tabela1113[[#This Row],[Custo]]</f>
        <v>0</v>
      </c>
    </row>
    <row r="4" spans="1:4" x14ac:dyDescent="0.25">
      <c r="A4" s="30" t="s">
        <v>192</v>
      </c>
      <c r="B4" s="47">
        <v>620</v>
      </c>
      <c r="C4" s="48"/>
      <c r="D4" s="47">
        <f>Tabela1113[[#This Row],[Unidade]]*Tabela1113[[#This Row],[Custo]]</f>
        <v>0</v>
      </c>
    </row>
    <row r="5" spans="1:4" x14ac:dyDescent="0.25">
      <c r="A5" s="30" t="s">
        <v>193</v>
      </c>
      <c r="B5" s="47">
        <v>580</v>
      </c>
      <c r="C5" s="48"/>
      <c r="D5" s="47">
        <f>Tabela1113[[#This Row],[Unidade]]*Tabela1113[[#This Row],[Custo]]</f>
        <v>0</v>
      </c>
    </row>
    <row r="6" spans="1:4" x14ac:dyDescent="0.25">
      <c r="B6" s="49"/>
      <c r="C6" s="30" t="s">
        <v>17</v>
      </c>
      <c r="D6" s="50">
        <f>SUBTOTAL(109,Tabela1113[Total])</f>
        <v>0</v>
      </c>
    </row>
    <row r="9" spans="1:4" x14ac:dyDescent="0.25">
      <c r="A9" s="51" t="s">
        <v>194</v>
      </c>
      <c r="B9" s="52">
        <v>500000</v>
      </c>
    </row>
    <row r="10" spans="1:4" x14ac:dyDescent="0.25">
      <c r="A10" s="51" t="s">
        <v>15</v>
      </c>
      <c r="B10" s="53" t="s">
        <v>195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6"/>
  <sheetViews>
    <sheetView showGridLines="0" zoomScale="80" zoomScaleNormal="80" workbookViewId="0">
      <selection activeCell="D5" sqref="D5"/>
    </sheetView>
  </sheetViews>
  <sheetFormatPr defaultColWidth="23.28515625" defaultRowHeight="15" x14ac:dyDescent="0.25"/>
  <cols>
    <col min="1" max="1" width="23.28515625" style="55"/>
    <col min="2" max="2" width="24.5703125" style="55" bestFit="1" customWidth="1"/>
    <col min="3" max="3" width="28.42578125" style="55" customWidth="1"/>
    <col min="4" max="4" width="23.28515625" style="55"/>
    <col min="5" max="5" width="29.7109375" style="55" bestFit="1" customWidth="1"/>
    <col min="6" max="6" width="10.5703125" style="55" bestFit="1" customWidth="1"/>
    <col min="7" max="7" width="12.42578125" style="55" customWidth="1"/>
    <col min="8" max="8" width="10.85546875" style="55" bestFit="1" customWidth="1"/>
    <col min="9" max="9" width="23.28515625" style="55"/>
    <col min="10" max="10" width="22.7109375" style="55" bestFit="1" customWidth="1"/>
    <col min="11" max="16384" width="23.28515625" style="55"/>
  </cols>
  <sheetData>
    <row r="1" spans="1:10" x14ac:dyDescent="0.25">
      <c r="A1" s="54" t="s">
        <v>196</v>
      </c>
      <c r="B1" s="55" t="s">
        <v>197</v>
      </c>
      <c r="C1" s="55" t="s">
        <v>198</v>
      </c>
      <c r="D1" s="55" t="s">
        <v>199</v>
      </c>
      <c r="E1" s="55" t="s">
        <v>200</v>
      </c>
      <c r="F1" s="55" t="s">
        <v>201</v>
      </c>
      <c r="G1" s="55" t="s">
        <v>202</v>
      </c>
      <c r="H1" s="55" t="s">
        <v>203</v>
      </c>
      <c r="I1" s="55" t="s">
        <v>204</v>
      </c>
      <c r="J1" s="55" t="s">
        <v>205</v>
      </c>
    </row>
    <row r="2" spans="1:10" x14ac:dyDescent="0.25">
      <c r="A2" s="55" t="s">
        <v>206</v>
      </c>
      <c r="I2" s="55">
        <v>811434</v>
      </c>
      <c r="J2" s="56"/>
    </row>
    <row r="3" spans="1:10" x14ac:dyDescent="0.25">
      <c r="A3" s="55" t="s">
        <v>207</v>
      </c>
      <c r="I3" s="55">
        <v>463731</v>
      </c>
      <c r="J3" s="56"/>
    </row>
    <row r="4" spans="1:10" x14ac:dyDescent="0.25">
      <c r="A4" s="55" t="s">
        <v>208</v>
      </c>
      <c r="I4" s="55">
        <v>875128</v>
      </c>
      <c r="J4" s="56"/>
    </row>
    <row r="5" spans="1:10" x14ac:dyDescent="0.25">
      <c r="A5" s="55" t="s">
        <v>209</v>
      </c>
      <c r="I5" s="55">
        <v>450492</v>
      </c>
      <c r="J5" s="56"/>
    </row>
    <row r="6" spans="1:10" x14ac:dyDescent="0.25">
      <c r="A6" s="55" t="s">
        <v>210</v>
      </c>
      <c r="I6" s="55">
        <v>986538</v>
      </c>
      <c r="J6" s="56"/>
    </row>
    <row r="7" spans="1:10" x14ac:dyDescent="0.25">
      <c r="A7" s="55" t="s">
        <v>211</v>
      </c>
      <c r="I7" s="55">
        <v>171288</v>
      </c>
      <c r="J7" s="56"/>
    </row>
    <row r="8" spans="1:10" x14ac:dyDescent="0.25">
      <c r="A8" s="55" t="s">
        <v>212</v>
      </c>
      <c r="I8" s="55">
        <v>560007</v>
      </c>
      <c r="J8" s="56"/>
    </row>
    <row r="9" spans="1:10" x14ac:dyDescent="0.25">
      <c r="A9" s="55" t="s">
        <v>213</v>
      </c>
      <c r="I9" s="55">
        <v>612873</v>
      </c>
      <c r="J9" s="56"/>
    </row>
    <row r="10" spans="1:10" x14ac:dyDescent="0.25">
      <c r="A10" s="55" t="s">
        <v>214</v>
      </c>
      <c r="I10" s="55">
        <v>190625</v>
      </c>
      <c r="J10" s="56"/>
    </row>
    <row r="11" spans="1:10" x14ac:dyDescent="0.25">
      <c r="A11" s="55" t="s">
        <v>215</v>
      </c>
      <c r="I11" s="55">
        <v>850715</v>
      </c>
      <c r="J11" s="56"/>
    </row>
    <row r="12" spans="1:10" x14ac:dyDescent="0.25">
      <c r="A12" s="55" t="s">
        <v>216</v>
      </c>
      <c r="I12" s="55">
        <v>834964</v>
      </c>
      <c r="J12" s="56"/>
    </row>
    <row r="13" spans="1:10" x14ac:dyDescent="0.25">
      <c r="A13" s="55" t="s">
        <v>217</v>
      </c>
      <c r="I13" s="55">
        <v>298224</v>
      </c>
      <c r="J13" s="56"/>
    </row>
    <row r="14" spans="1:10" x14ac:dyDescent="0.25">
      <c r="A14" s="55" t="s">
        <v>218</v>
      </c>
      <c r="I14" s="55">
        <v>574242</v>
      </c>
      <c r="J14" s="56"/>
    </row>
    <row r="15" spans="1:10" x14ac:dyDescent="0.25">
      <c r="A15" s="55" t="s">
        <v>219</v>
      </c>
      <c r="I15" s="55">
        <v>230165</v>
      </c>
      <c r="J15" s="56"/>
    </row>
    <row r="16" spans="1:10" x14ac:dyDescent="0.25">
      <c r="A16" s="55" t="s">
        <v>220</v>
      </c>
      <c r="I16" s="55">
        <v>277188</v>
      </c>
      <c r="J16" s="56"/>
    </row>
    <row r="17" spans="1:10" x14ac:dyDescent="0.25">
      <c r="A17" s="55" t="s">
        <v>221</v>
      </c>
      <c r="I17" s="55">
        <v>608083</v>
      </c>
      <c r="J17" s="56"/>
    </row>
    <row r="18" spans="1:10" x14ac:dyDescent="0.25">
      <c r="A18" s="55" t="s">
        <v>222</v>
      </c>
      <c r="I18" s="55">
        <v>828937</v>
      </c>
      <c r="J18" s="56"/>
    </row>
    <row r="19" spans="1:10" x14ac:dyDescent="0.25">
      <c r="A19" s="55" t="s">
        <v>223</v>
      </c>
      <c r="I19" s="55">
        <v>902192</v>
      </c>
      <c r="J19" s="56"/>
    </row>
    <row r="20" spans="1:10" x14ac:dyDescent="0.25">
      <c r="A20" s="55" t="s">
        <v>206</v>
      </c>
      <c r="I20" s="55">
        <v>817065</v>
      </c>
      <c r="J20" s="56"/>
    </row>
    <row r="21" spans="1:10" x14ac:dyDescent="0.25">
      <c r="A21" s="55" t="s">
        <v>224</v>
      </c>
      <c r="I21" s="55">
        <v>764714</v>
      </c>
      <c r="J21" s="56"/>
    </row>
    <row r="22" spans="1:10" x14ac:dyDescent="0.25">
      <c r="A22" s="55" t="s">
        <v>225</v>
      </c>
      <c r="I22" s="55">
        <v>506848</v>
      </c>
      <c r="J22" s="56"/>
    </row>
    <row r="23" spans="1:10" x14ac:dyDescent="0.25">
      <c r="A23" s="55" t="s">
        <v>226</v>
      </c>
      <c r="I23" s="55">
        <v>660708</v>
      </c>
      <c r="J23" s="56"/>
    </row>
    <row r="24" spans="1:10" x14ac:dyDescent="0.25">
      <c r="A24" s="55" t="s">
        <v>225</v>
      </c>
      <c r="I24" s="55">
        <v>799773</v>
      </c>
      <c r="J24" s="56"/>
    </row>
    <row r="25" spans="1:10" x14ac:dyDescent="0.25">
      <c r="A25" s="55" t="s">
        <v>224</v>
      </c>
      <c r="I25" s="55">
        <v>266620</v>
      </c>
      <c r="J25" s="56"/>
    </row>
    <row r="26" spans="1:10" x14ac:dyDescent="0.25">
      <c r="A26" s="55" t="s">
        <v>227</v>
      </c>
      <c r="I26" s="55">
        <v>276442</v>
      </c>
      <c r="J26" s="56"/>
    </row>
    <row r="27" spans="1:10" x14ac:dyDescent="0.25">
      <c r="A27" s="55" t="s">
        <v>228</v>
      </c>
      <c r="I27" s="55">
        <v>792682</v>
      </c>
      <c r="J27" s="56"/>
    </row>
    <row r="28" spans="1:10" x14ac:dyDescent="0.25">
      <c r="A28" s="55" t="s">
        <v>229</v>
      </c>
      <c r="I28" s="55">
        <v>454384</v>
      </c>
      <c r="J28" s="56"/>
    </row>
    <row r="29" spans="1:10" x14ac:dyDescent="0.25">
      <c r="A29" s="55" t="s">
        <v>230</v>
      </c>
      <c r="I29" s="55">
        <v>901158</v>
      </c>
      <c r="J29" s="56"/>
    </row>
    <row r="30" spans="1:10" x14ac:dyDescent="0.25">
      <c r="A30" s="55" t="s">
        <v>231</v>
      </c>
      <c r="I30" s="55">
        <v>625354</v>
      </c>
      <c r="J30" s="56"/>
    </row>
    <row r="31" spans="1:10" x14ac:dyDescent="0.25">
      <c r="A31" s="55" t="s">
        <v>229</v>
      </c>
      <c r="I31" s="55">
        <v>524519</v>
      </c>
      <c r="J31" s="56"/>
    </row>
    <row r="32" spans="1:10" x14ac:dyDescent="0.25">
      <c r="A32" s="55" t="s">
        <v>232</v>
      </c>
      <c r="I32" s="55">
        <v>643501</v>
      </c>
      <c r="J32" s="56"/>
    </row>
    <row r="33" spans="1:10" x14ac:dyDescent="0.25">
      <c r="A33" s="55" t="s">
        <v>233</v>
      </c>
      <c r="I33" s="55">
        <v>440066</v>
      </c>
      <c r="J33" s="56"/>
    </row>
    <row r="34" spans="1:10" x14ac:dyDescent="0.25">
      <c r="A34" s="55" t="s">
        <v>234</v>
      </c>
      <c r="I34" s="55">
        <v>154858</v>
      </c>
      <c r="J34" s="56"/>
    </row>
    <row r="35" spans="1:10" x14ac:dyDescent="0.25">
      <c r="A35" s="55" t="s">
        <v>216</v>
      </c>
      <c r="I35" s="55">
        <v>571395</v>
      </c>
      <c r="J35" s="56"/>
    </row>
    <row r="36" spans="1:10" x14ac:dyDescent="0.25">
      <c r="A36" s="55" t="s">
        <v>224</v>
      </c>
      <c r="I36" s="55">
        <v>710127</v>
      </c>
      <c r="J36" s="56"/>
    </row>
    <row r="37" spans="1:10" x14ac:dyDescent="0.25">
      <c r="A37" s="55" t="s">
        <v>235</v>
      </c>
      <c r="I37" s="55">
        <v>296791</v>
      </c>
      <c r="J37" s="56"/>
    </row>
    <row r="38" spans="1:10" x14ac:dyDescent="0.25">
      <c r="A38" s="55" t="s">
        <v>236</v>
      </c>
      <c r="I38" s="55">
        <v>223678</v>
      </c>
      <c r="J38" s="56"/>
    </row>
    <row r="39" spans="1:10" x14ac:dyDescent="0.25">
      <c r="A39" s="55" t="s">
        <v>215</v>
      </c>
      <c r="I39" s="55">
        <v>465913</v>
      </c>
      <c r="J39" s="56"/>
    </row>
    <row r="40" spans="1:10" x14ac:dyDescent="0.25">
      <c r="A40" s="55" t="s">
        <v>237</v>
      </c>
      <c r="I40" s="55">
        <v>786192</v>
      </c>
      <c r="J40" s="56"/>
    </row>
    <row r="41" spans="1:10" x14ac:dyDescent="0.25">
      <c r="A41" s="55" t="s">
        <v>238</v>
      </c>
      <c r="I41" s="55">
        <v>612091</v>
      </c>
      <c r="J41" s="56"/>
    </row>
    <row r="42" spans="1:10" x14ac:dyDescent="0.25">
      <c r="A42" s="55" t="s">
        <v>239</v>
      </c>
      <c r="I42" s="55">
        <v>772338</v>
      </c>
      <c r="J42" s="56"/>
    </row>
    <row r="43" spans="1:10" x14ac:dyDescent="0.25">
      <c r="A43" s="55" t="s">
        <v>222</v>
      </c>
      <c r="I43" s="55">
        <v>332491</v>
      </c>
      <c r="J43" s="56"/>
    </row>
    <row r="44" spans="1:10" x14ac:dyDescent="0.25">
      <c r="A44" s="55" t="s">
        <v>239</v>
      </c>
      <c r="I44" s="55">
        <v>310084</v>
      </c>
      <c r="J44" s="56"/>
    </row>
    <row r="45" spans="1:10" x14ac:dyDescent="0.25">
      <c r="A45" s="55" t="s">
        <v>222</v>
      </c>
      <c r="I45" s="55">
        <v>749385</v>
      </c>
      <c r="J45" s="56"/>
    </row>
    <row r="46" spans="1:10" x14ac:dyDescent="0.25">
      <c r="A46" s="55" t="s">
        <v>240</v>
      </c>
      <c r="I46" s="55">
        <v>334598</v>
      </c>
      <c r="J46" s="56"/>
    </row>
    <row r="47" spans="1:10" x14ac:dyDescent="0.25">
      <c r="A47" s="55" t="s">
        <v>224</v>
      </c>
      <c r="I47" s="55">
        <v>310838</v>
      </c>
      <c r="J47" s="56"/>
    </row>
    <row r="48" spans="1:10" x14ac:dyDescent="0.25">
      <c r="A48" s="55" t="s">
        <v>206</v>
      </c>
      <c r="I48" s="55">
        <v>163350</v>
      </c>
      <c r="J48" s="56"/>
    </row>
    <row r="49" spans="1:10" x14ac:dyDescent="0.25">
      <c r="A49" s="55" t="s">
        <v>241</v>
      </c>
      <c r="I49" s="55">
        <v>208466</v>
      </c>
      <c r="J49" s="56"/>
    </row>
    <row r="50" spans="1:10" x14ac:dyDescent="0.25">
      <c r="A50" s="55" t="s">
        <v>224</v>
      </c>
      <c r="I50" s="55">
        <v>371294</v>
      </c>
      <c r="J50" s="56"/>
    </row>
    <row r="51" spans="1:10" x14ac:dyDescent="0.25">
      <c r="A51" s="55" t="s">
        <v>242</v>
      </c>
      <c r="I51" s="55">
        <v>751940</v>
      </c>
      <c r="J51" s="56"/>
    </row>
    <row r="52" spans="1:10" x14ac:dyDescent="0.25">
      <c r="A52" s="55" t="s">
        <v>225</v>
      </c>
      <c r="I52" s="55">
        <v>573799</v>
      </c>
      <c r="J52" s="56"/>
    </row>
    <row r="53" spans="1:10" x14ac:dyDescent="0.25">
      <c r="A53" s="55" t="s">
        <v>242</v>
      </c>
      <c r="I53" s="55">
        <v>768138</v>
      </c>
      <c r="J53" s="56"/>
    </row>
    <row r="54" spans="1:10" x14ac:dyDescent="0.25">
      <c r="A54" s="55" t="s">
        <v>220</v>
      </c>
      <c r="I54" s="55">
        <v>934663</v>
      </c>
      <c r="J54" s="56"/>
    </row>
    <row r="55" spans="1:10" x14ac:dyDescent="0.25">
      <c r="A55" s="55" t="s">
        <v>243</v>
      </c>
      <c r="I55" s="55">
        <v>331912</v>
      </c>
      <c r="J55" s="56"/>
    </row>
    <row r="56" spans="1:10" x14ac:dyDescent="0.25">
      <c r="A56" s="55" t="s">
        <v>209</v>
      </c>
      <c r="I56" s="55">
        <v>523551</v>
      </c>
      <c r="J56" s="56"/>
    </row>
    <row r="57" spans="1:10" x14ac:dyDescent="0.25">
      <c r="A57" s="55" t="s">
        <v>227</v>
      </c>
      <c r="I57" s="55">
        <v>517438</v>
      </c>
      <c r="J57" s="56"/>
    </row>
    <row r="58" spans="1:10" x14ac:dyDescent="0.25">
      <c r="A58" s="55" t="s">
        <v>239</v>
      </c>
      <c r="I58" s="55">
        <v>817835</v>
      </c>
      <c r="J58" s="56"/>
    </row>
    <row r="59" spans="1:10" x14ac:dyDescent="0.25">
      <c r="A59" s="55" t="s">
        <v>224</v>
      </c>
      <c r="I59" s="55">
        <v>582267</v>
      </c>
      <c r="J59" s="56"/>
    </row>
    <row r="60" spans="1:10" x14ac:dyDescent="0.25">
      <c r="A60" s="55" t="s">
        <v>224</v>
      </c>
      <c r="I60" s="55">
        <v>903990</v>
      </c>
      <c r="J60" s="56"/>
    </row>
    <row r="61" spans="1:10" x14ac:dyDescent="0.25">
      <c r="A61" s="55" t="s">
        <v>244</v>
      </c>
      <c r="I61" s="55">
        <v>241137</v>
      </c>
      <c r="J61" s="56"/>
    </row>
    <row r="62" spans="1:10" x14ac:dyDescent="0.25">
      <c r="A62" s="55" t="s">
        <v>245</v>
      </c>
      <c r="I62" s="55">
        <v>713474</v>
      </c>
      <c r="J62" s="56"/>
    </row>
    <row r="63" spans="1:10" x14ac:dyDescent="0.25">
      <c r="A63" s="55" t="s">
        <v>213</v>
      </c>
      <c r="I63" s="55">
        <v>337388</v>
      </c>
      <c r="J63" s="56"/>
    </row>
    <row r="64" spans="1:10" x14ac:dyDescent="0.25">
      <c r="A64" s="55" t="s">
        <v>220</v>
      </c>
      <c r="I64" s="55">
        <v>999136</v>
      </c>
      <c r="J64" s="56"/>
    </row>
    <row r="65" spans="1:10" x14ac:dyDescent="0.25">
      <c r="A65" s="55" t="s">
        <v>246</v>
      </c>
      <c r="I65" s="55">
        <v>570346</v>
      </c>
      <c r="J65" s="56"/>
    </row>
    <row r="66" spans="1:10" x14ac:dyDescent="0.25">
      <c r="A66" s="55" t="s">
        <v>243</v>
      </c>
      <c r="I66" s="55">
        <v>566387</v>
      </c>
      <c r="J66" s="56"/>
    </row>
    <row r="67" spans="1:10" x14ac:dyDescent="0.25">
      <c r="A67" s="55" t="s">
        <v>247</v>
      </c>
      <c r="I67" s="55">
        <v>250945</v>
      </c>
      <c r="J67" s="56"/>
    </row>
    <row r="68" spans="1:10" x14ac:dyDescent="0.25">
      <c r="A68" s="55" t="s">
        <v>243</v>
      </c>
      <c r="I68" s="55">
        <v>525592</v>
      </c>
      <c r="J68" s="56"/>
    </row>
    <row r="69" spans="1:10" x14ac:dyDescent="0.25">
      <c r="A69" s="55" t="s">
        <v>207</v>
      </c>
      <c r="I69" s="55">
        <v>168646</v>
      </c>
      <c r="J69" s="56"/>
    </row>
    <row r="70" spans="1:10" x14ac:dyDescent="0.25">
      <c r="A70" s="55" t="s">
        <v>248</v>
      </c>
      <c r="I70" s="55">
        <v>638627</v>
      </c>
      <c r="J70" s="56"/>
    </row>
    <row r="71" spans="1:10" x14ac:dyDescent="0.25">
      <c r="A71" s="55" t="s">
        <v>223</v>
      </c>
      <c r="I71" s="55">
        <v>773283</v>
      </c>
      <c r="J71" s="56"/>
    </row>
    <row r="72" spans="1:10" x14ac:dyDescent="0.25">
      <c r="A72" s="55" t="s">
        <v>235</v>
      </c>
      <c r="I72" s="55">
        <v>470078</v>
      </c>
      <c r="J72" s="56"/>
    </row>
    <row r="73" spans="1:10" x14ac:dyDescent="0.25">
      <c r="A73" s="55" t="s">
        <v>230</v>
      </c>
      <c r="I73" s="55">
        <v>440803</v>
      </c>
      <c r="J73" s="56"/>
    </row>
    <row r="74" spans="1:10" x14ac:dyDescent="0.25">
      <c r="A74" s="55" t="s">
        <v>249</v>
      </c>
      <c r="I74" s="55">
        <v>989528</v>
      </c>
      <c r="J74" s="56"/>
    </row>
    <row r="75" spans="1:10" x14ac:dyDescent="0.25">
      <c r="A75" s="55" t="s">
        <v>206</v>
      </c>
      <c r="I75" s="55">
        <v>160218</v>
      </c>
      <c r="J75" s="56"/>
    </row>
    <row r="76" spans="1:10" x14ac:dyDescent="0.25">
      <c r="A76" s="55" t="s">
        <v>206</v>
      </c>
      <c r="I76" s="55">
        <v>722667</v>
      </c>
      <c r="J76" s="56"/>
    </row>
    <row r="77" spans="1:10" x14ac:dyDescent="0.25">
      <c r="A77" s="55" t="s">
        <v>224</v>
      </c>
      <c r="I77" s="55">
        <v>543482</v>
      </c>
      <c r="J77" s="56"/>
    </row>
    <row r="78" spans="1:10" x14ac:dyDescent="0.25">
      <c r="A78" s="55" t="s">
        <v>211</v>
      </c>
      <c r="I78" s="55">
        <v>479991</v>
      </c>
      <c r="J78" s="56"/>
    </row>
    <row r="79" spans="1:10" x14ac:dyDescent="0.25">
      <c r="A79" s="55" t="s">
        <v>250</v>
      </c>
      <c r="I79" s="55">
        <v>404390</v>
      </c>
      <c r="J79" s="56"/>
    </row>
    <row r="80" spans="1:10" x14ac:dyDescent="0.25">
      <c r="A80" s="55" t="s">
        <v>215</v>
      </c>
      <c r="I80" s="55">
        <v>999211</v>
      </c>
      <c r="J80" s="56"/>
    </row>
    <row r="81" spans="1:10" x14ac:dyDescent="0.25">
      <c r="A81" s="55" t="s">
        <v>238</v>
      </c>
      <c r="I81" s="55">
        <v>810328</v>
      </c>
      <c r="J81" s="56"/>
    </row>
    <row r="82" spans="1:10" x14ac:dyDescent="0.25">
      <c r="A82" s="55" t="s">
        <v>237</v>
      </c>
      <c r="I82" s="55">
        <v>966458</v>
      </c>
      <c r="J82" s="56"/>
    </row>
    <row r="83" spans="1:10" x14ac:dyDescent="0.25">
      <c r="A83" s="55" t="s">
        <v>207</v>
      </c>
      <c r="I83" s="55">
        <v>717397</v>
      </c>
      <c r="J83" s="56"/>
    </row>
    <row r="84" spans="1:10" x14ac:dyDescent="0.25">
      <c r="A84" s="55" t="s">
        <v>251</v>
      </c>
      <c r="I84" s="55">
        <v>331511</v>
      </c>
      <c r="J84" s="56"/>
    </row>
    <row r="85" spans="1:10" x14ac:dyDescent="0.25">
      <c r="A85" s="55" t="s">
        <v>225</v>
      </c>
      <c r="I85" s="55">
        <v>798828</v>
      </c>
      <c r="J85" s="56"/>
    </row>
    <row r="86" spans="1:10" x14ac:dyDescent="0.25">
      <c r="A86" s="55" t="s">
        <v>225</v>
      </c>
      <c r="I86" s="55">
        <v>543374</v>
      </c>
      <c r="J86" s="56"/>
    </row>
    <row r="87" spans="1:10" x14ac:dyDescent="0.25">
      <c r="A87" s="55" t="s">
        <v>206</v>
      </c>
      <c r="I87" s="55">
        <v>196634</v>
      </c>
      <c r="J87" s="56"/>
    </row>
    <row r="88" spans="1:10" x14ac:dyDescent="0.25">
      <c r="A88" s="55" t="s">
        <v>252</v>
      </c>
      <c r="I88" s="55">
        <v>888886</v>
      </c>
      <c r="J88" s="56"/>
    </row>
    <row r="89" spans="1:10" x14ac:dyDescent="0.25">
      <c r="A89" s="55" t="s">
        <v>253</v>
      </c>
      <c r="I89" s="55">
        <v>841456</v>
      </c>
      <c r="J89" s="56"/>
    </row>
    <row r="90" spans="1:10" x14ac:dyDescent="0.25">
      <c r="A90" s="55" t="s">
        <v>231</v>
      </c>
      <c r="I90" s="55">
        <v>611566</v>
      </c>
      <c r="J90" s="56"/>
    </row>
    <row r="91" spans="1:10" x14ac:dyDescent="0.25">
      <c r="A91" s="55" t="s">
        <v>238</v>
      </c>
      <c r="I91" s="55">
        <v>927876</v>
      </c>
      <c r="J91" s="56"/>
    </row>
    <row r="92" spans="1:10" x14ac:dyDescent="0.25">
      <c r="A92" s="55" t="s">
        <v>254</v>
      </c>
      <c r="I92" s="55">
        <v>555225</v>
      </c>
      <c r="J92" s="56"/>
    </row>
    <row r="93" spans="1:10" x14ac:dyDescent="0.25">
      <c r="A93" s="55" t="s">
        <v>223</v>
      </c>
      <c r="I93" s="55">
        <v>434429</v>
      </c>
      <c r="J93" s="56"/>
    </row>
    <row r="94" spans="1:10" x14ac:dyDescent="0.25">
      <c r="A94" s="55" t="s">
        <v>238</v>
      </c>
      <c r="I94" s="55">
        <v>316079</v>
      </c>
      <c r="J94" s="56"/>
    </row>
    <row r="95" spans="1:10" x14ac:dyDescent="0.25">
      <c r="A95" s="55" t="s">
        <v>207</v>
      </c>
      <c r="I95" s="55">
        <v>258755</v>
      </c>
      <c r="J95" s="56"/>
    </row>
    <row r="96" spans="1:10" x14ac:dyDescent="0.25">
      <c r="A96" s="55" t="s">
        <v>222</v>
      </c>
      <c r="I96" s="55">
        <v>262244</v>
      </c>
      <c r="J96" s="56"/>
    </row>
    <row r="97" spans="1:10" x14ac:dyDescent="0.25">
      <c r="A97" s="55" t="s">
        <v>255</v>
      </c>
      <c r="I97" s="55">
        <v>749622</v>
      </c>
      <c r="J97" s="56"/>
    </row>
    <row r="98" spans="1:10" x14ac:dyDescent="0.25">
      <c r="A98" s="55" t="s">
        <v>214</v>
      </c>
      <c r="I98" s="55">
        <v>298508</v>
      </c>
      <c r="J98" s="56"/>
    </row>
    <row r="99" spans="1:10" x14ac:dyDescent="0.25">
      <c r="A99" s="55" t="s">
        <v>218</v>
      </c>
      <c r="I99" s="55">
        <v>459834</v>
      </c>
      <c r="J99" s="56"/>
    </row>
    <row r="100" spans="1:10" x14ac:dyDescent="0.25">
      <c r="A100" s="55" t="s">
        <v>242</v>
      </c>
      <c r="I100" s="55">
        <v>902226</v>
      </c>
      <c r="J100" s="56"/>
    </row>
    <row r="101" spans="1:10" x14ac:dyDescent="0.25">
      <c r="A101" s="55" t="s">
        <v>256</v>
      </c>
      <c r="I101" s="55">
        <v>726968</v>
      </c>
      <c r="J101" s="56"/>
    </row>
    <row r="102" spans="1:10" x14ac:dyDescent="0.25">
      <c r="A102" s="55" t="s">
        <v>257</v>
      </c>
      <c r="I102" s="55">
        <v>279294</v>
      </c>
      <c r="J102" s="56"/>
    </row>
    <row r="103" spans="1:10" x14ac:dyDescent="0.25">
      <c r="A103" s="55" t="s">
        <v>206</v>
      </c>
      <c r="I103" s="55">
        <v>160503</v>
      </c>
      <c r="J103" s="56"/>
    </row>
    <row r="104" spans="1:10" x14ac:dyDescent="0.25">
      <c r="A104" s="55" t="s">
        <v>239</v>
      </c>
      <c r="I104" s="55">
        <v>548219</v>
      </c>
      <c r="J104" s="56"/>
    </row>
    <row r="105" spans="1:10" x14ac:dyDescent="0.25">
      <c r="A105" s="55" t="s">
        <v>258</v>
      </c>
      <c r="I105" s="55">
        <v>966143</v>
      </c>
      <c r="J105" s="56"/>
    </row>
    <row r="106" spans="1:10" x14ac:dyDescent="0.25">
      <c r="A106" s="55" t="s">
        <v>249</v>
      </c>
      <c r="I106" s="55">
        <v>538224</v>
      </c>
      <c r="J106" s="56"/>
    </row>
    <row r="107" spans="1:10" x14ac:dyDescent="0.25">
      <c r="A107" s="55" t="s">
        <v>216</v>
      </c>
      <c r="I107" s="55">
        <v>589014</v>
      </c>
      <c r="J107" s="56"/>
    </row>
    <row r="108" spans="1:10" x14ac:dyDescent="0.25">
      <c r="A108" s="55" t="s">
        <v>223</v>
      </c>
      <c r="I108" s="55">
        <v>392289</v>
      </c>
      <c r="J108" s="56"/>
    </row>
    <row r="109" spans="1:10" x14ac:dyDescent="0.25">
      <c r="A109" s="55" t="s">
        <v>212</v>
      </c>
      <c r="I109" s="55">
        <v>560061</v>
      </c>
      <c r="J109" s="56"/>
    </row>
    <row r="110" spans="1:10" x14ac:dyDescent="0.25">
      <c r="A110" s="55" t="s">
        <v>236</v>
      </c>
      <c r="I110" s="55">
        <v>356032</v>
      </c>
      <c r="J110" s="56"/>
    </row>
    <row r="111" spans="1:10" x14ac:dyDescent="0.25">
      <c r="A111" s="55" t="s">
        <v>235</v>
      </c>
      <c r="I111" s="55">
        <v>301286</v>
      </c>
      <c r="J111" s="56"/>
    </row>
    <row r="112" spans="1:10" x14ac:dyDescent="0.25">
      <c r="A112" s="55" t="s">
        <v>212</v>
      </c>
      <c r="I112" s="55">
        <v>590089</v>
      </c>
      <c r="J112" s="56"/>
    </row>
    <row r="113" spans="1:10" x14ac:dyDescent="0.25">
      <c r="A113" s="55" t="s">
        <v>249</v>
      </c>
      <c r="I113" s="55">
        <v>348865</v>
      </c>
      <c r="J113" s="56"/>
    </row>
    <row r="114" spans="1:10" x14ac:dyDescent="0.25">
      <c r="A114" s="55" t="s">
        <v>207</v>
      </c>
      <c r="I114" s="55">
        <v>341024</v>
      </c>
      <c r="J114" s="56"/>
    </row>
    <row r="115" spans="1:10" x14ac:dyDescent="0.25">
      <c r="A115" s="55" t="s">
        <v>207</v>
      </c>
      <c r="I115" s="55">
        <v>768572</v>
      </c>
      <c r="J115" s="56"/>
    </row>
    <row r="116" spans="1:10" x14ac:dyDescent="0.25">
      <c r="A116" s="55" t="s">
        <v>238</v>
      </c>
      <c r="I116" s="55">
        <v>464405</v>
      </c>
      <c r="J116" s="56"/>
    </row>
    <row r="117" spans="1:10" x14ac:dyDescent="0.25">
      <c r="A117" s="55" t="s">
        <v>207</v>
      </c>
      <c r="I117" s="55">
        <v>681981</v>
      </c>
      <c r="J117" s="56"/>
    </row>
    <row r="118" spans="1:10" x14ac:dyDescent="0.25">
      <c r="A118" s="55" t="s">
        <v>259</v>
      </c>
      <c r="I118" s="55">
        <v>451624</v>
      </c>
      <c r="J118" s="56"/>
    </row>
    <row r="119" spans="1:10" x14ac:dyDescent="0.25">
      <c r="A119" s="55" t="s">
        <v>238</v>
      </c>
      <c r="I119" s="55">
        <v>875906</v>
      </c>
      <c r="J119" s="56"/>
    </row>
    <row r="120" spans="1:10" x14ac:dyDescent="0.25">
      <c r="A120" s="55" t="s">
        <v>249</v>
      </c>
      <c r="I120" s="55">
        <v>834418</v>
      </c>
      <c r="J120" s="56"/>
    </row>
    <row r="121" spans="1:10" x14ac:dyDescent="0.25">
      <c r="A121" s="55" t="s">
        <v>260</v>
      </c>
      <c r="I121" s="55">
        <v>330349</v>
      </c>
      <c r="J121" s="56"/>
    </row>
    <row r="122" spans="1:10" x14ac:dyDescent="0.25">
      <c r="A122" s="55" t="s">
        <v>241</v>
      </c>
      <c r="I122" s="55">
        <v>591622</v>
      </c>
      <c r="J122" s="56"/>
    </row>
    <row r="123" spans="1:10" x14ac:dyDescent="0.25">
      <c r="A123" s="55" t="s">
        <v>261</v>
      </c>
      <c r="I123" s="55">
        <v>880704</v>
      </c>
      <c r="J123" s="56"/>
    </row>
    <row r="124" spans="1:10" x14ac:dyDescent="0.25">
      <c r="A124" s="55" t="s">
        <v>224</v>
      </c>
      <c r="I124" s="55">
        <v>236199</v>
      </c>
      <c r="J124" s="56"/>
    </row>
    <row r="125" spans="1:10" x14ac:dyDescent="0.25">
      <c r="A125" s="55" t="s">
        <v>236</v>
      </c>
      <c r="I125" s="55">
        <v>178845</v>
      </c>
      <c r="J125" s="56"/>
    </row>
    <row r="126" spans="1:10" x14ac:dyDescent="0.25">
      <c r="A126" s="55" t="s">
        <v>262</v>
      </c>
      <c r="I126" s="55">
        <v>468910</v>
      </c>
      <c r="J126" s="56"/>
    </row>
    <row r="127" spans="1:10" x14ac:dyDescent="0.25">
      <c r="A127" s="55" t="s">
        <v>246</v>
      </c>
      <c r="I127" s="55">
        <v>786994</v>
      </c>
      <c r="J127" s="56"/>
    </row>
    <row r="128" spans="1:10" x14ac:dyDescent="0.25">
      <c r="A128" s="55" t="s">
        <v>230</v>
      </c>
      <c r="I128" s="55">
        <v>640473</v>
      </c>
      <c r="J128" s="56"/>
    </row>
    <row r="129" spans="1:10" x14ac:dyDescent="0.25">
      <c r="A129" s="55" t="s">
        <v>256</v>
      </c>
      <c r="I129" s="55">
        <v>713866</v>
      </c>
      <c r="J129" s="56"/>
    </row>
    <row r="130" spans="1:10" x14ac:dyDescent="0.25">
      <c r="A130" s="55" t="s">
        <v>238</v>
      </c>
      <c r="I130" s="55">
        <v>520178</v>
      </c>
      <c r="J130" s="56"/>
    </row>
    <row r="131" spans="1:10" x14ac:dyDescent="0.25">
      <c r="A131" s="55" t="s">
        <v>263</v>
      </c>
      <c r="I131" s="55">
        <v>213048</v>
      </c>
      <c r="J131" s="56"/>
    </row>
    <row r="132" spans="1:10" x14ac:dyDescent="0.25">
      <c r="A132" s="55" t="s">
        <v>252</v>
      </c>
      <c r="I132" s="55">
        <v>740951</v>
      </c>
      <c r="J132" s="56"/>
    </row>
    <row r="133" spans="1:10" x14ac:dyDescent="0.25">
      <c r="A133" s="55" t="s">
        <v>264</v>
      </c>
      <c r="I133" s="55">
        <v>652910</v>
      </c>
      <c r="J133" s="56"/>
    </row>
    <row r="134" spans="1:10" x14ac:dyDescent="0.25">
      <c r="A134" s="55" t="s">
        <v>207</v>
      </c>
      <c r="I134" s="55">
        <v>225416</v>
      </c>
      <c r="J134" s="56"/>
    </row>
    <row r="135" spans="1:10" x14ac:dyDescent="0.25">
      <c r="A135" s="55" t="s">
        <v>243</v>
      </c>
      <c r="I135" s="55">
        <v>253029</v>
      </c>
      <c r="J135" s="56"/>
    </row>
    <row r="136" spans="1:10" x14ac:dyDescent="0.25">
      <c r="A136" s="55" t="s">
        <v>206</v>
      </c>
      <c r="I136" s="55">
        <v>196687</v>
      </c>
      <c r="J136" s="56"/>
    </row>
    <row r="137" spans="1:10" x14ac:dyDescent="0.25">
      <c r="A137" s="55" t="s">
        <v>213</v>
      </c>
      <c r="I137" s="55">
        <v>291832</v>
      </c>
      <c r="J137" s="56"/>
    </row>
    <row r="138" spans="1:10" x14ac:dyDescent="0.25">
      <c r="A138" s="55" t="s">
        <v>222</v>
      </c>
      <c r="I138" s="55">
        <v>399273</v>
      </c>
      <c r="J138" s="56"/>
    </row>
    <row r="139" spans="1:10" x14ac:dyDescent="0.25">
      <c r="A139" s="55" t="s">
        <v>238</v>
      </c>
      <c r="I139" s="55">
        <v>255815</v>
      </c>
      <c r="J139" s="56"/>
    </row>
    <row r="140" spans="1:10" x14ac:dyDescent="0.25">
      <c r="A140" s="55" t="s">
        <v>262</v>
      </c>
      <c r="I140" s="55">
        <v>562439</v>
      </c>
      <c r="J140" s="56"/>
    </row>
    <row r="141" spans="1:10" x14ac:dyDescent="0.25">
      <c r="A141" s="55" t="s">
        <v>245</v>
      </c>
      <c r="I141" s="55">
        <v>740390</v>
      </c>
      <c r="J141" s="56"/>
    </row>
    <row r="142" spans="1:10" x14ac:dyDescent="0.25">
      <c r="A142" s="55" t="s">
        <v>265</v>
      </c>
      <c r="I142" s="55">
        <v>942872</v>
      </c>
      <c r="J142" s="56"/>
    </row>
    <row r="143" spans="1:10" x14ac:dyDescent="0.25">
      <c r="A143" s="55" t="s">
        <v>225</v>
      </c>
      <c r="I143" s="55">
        <v>914309</v>
      </c>
      <c r="J143" s="56"/>
    </row>
    <row r="144" spans="1:10" x14ac:dyDescent="0.25">
      <c r="A144" s="55" t="s">
        <v>256</v>
      </c>
      <c r="I144" s="55">
        <v>765326</v>
      </c>
      <c r="J144" s="56"/>
    </row>
    <row r="145" spans="1:10" x14ac:dyDescent="0.25">
      <c r="A145" s="55" t="s">
        <v>237</v>
      </c>
      <c r="I145" s="55">
        <v>298844</v>
      </c>
      <c r="J145" s="56"/>
    </row>
    <row r="146" spans="1:10" x14ac:dyDescent="0.25">
      <c r="A146" s="55" t="s">
        <v>266</v>
      </c>
      <c r="I146" s="55">
        <v>478237</v>
      </c>
      <c r="J146" s="56"/>
    </row>
    <row r="147" spans="1:10" x14ac:dyDescent="0.25">
      <c r="A147" s="55" t="s">
        <v>238</v>
      </c>
      <c r="I147" s="55">
        <v>265625</v>
      </c>
      <c r="J147" s="56"/>
    </row>
    <row r="148" spans="1:10" x14ac:dyDescent="0.25">
      <c r="A148" s="55" t="s">
        <v>257</v>
      </c>
      <c r="I148" s="55">
        <v>443100</v>
      </c>
      <c r="J148" s="56"/>
    </row>
    <row r="149" spans="1:10" x14ac:dyDescent="0.25">
      <c r="A149" s="55" t="s">
        <v>222</v>
      </c>
      <c r="I149" s="55">
        <v>743819</v>
      </c>
      <c r="J149" s="56"/>
    </row>
    <row r="150" spans="1:10" x14ac:dyDescent="0.25">
      <c r="A150" s="55" t="s">
        <v>206</v>
      </c>
      <c r="I150" s="55">
        <v>540906</v>
      </c>
      <c r="J150" s="56"/>
    </row>
    <row r="151" spans="1:10" x14ac:dyDescent="0.25">
      <c r="A151" s="55" t="s">
        <v>246</v>
      </c>
      <c r="I151" s="55">
        <v>470935</v>
      </c>
      <c r="J151" s="56"/>
    </row>
    <row r="152" spans="1:10" x14ac:dyDescent="0.25">
      <c r="A152" s="55" t="s">
        <v>267</v>
      </c>
      <c r="I152" s="55">
        <v>428991</v>
      </c>
      <c r="J152" s="56"/>
    </row>
    <row r="153" spans="1:10" x14ac:dyDescent="0.25">
      <c r="A153" s="55" t="s">
        <v>230</v>
      </c>
      <c r="I153" s="55">
        <v>579178</v>
      </c>
      <c r="J153" s="56"/>
    </row>
    <row r="154" spans="1:10" x14ac:dyDescent="0.25">
      <c r="A154" s="55" t="s">
        <v>233</v>
      </c>
      <c r="I154" s="55">
        <v>542017</v>
      </c>
      <c r="J154" s="56"/>
    </row>
    <row r="155" spans="1:10" x14ac:dyDescent="0.25">
      <c r="A155" s="55" t="s">
        <v>268</v>
      </c>
      <c r="I155" s="55">
        <v>862838</v>
      </c>
      <c r="J155" s="56"/>
    </row>
    <row r="156" spans="1:10" x14ac:dyDescent="0.25">
      <c r="A156" s="55" t="s">
        <v>262</v>
      </c>
      <c r="I156" s="55">
        <v>794138</v>
      </c>
      <c r="J156" s="56"/>
    </row>
    <row r="157" spans="1:10" x14ac:dyDescent="0.25">
      <c r="A157" s="55" t="s">
        <v>236</v>
      </c>
      <c r="I157" s="55">
        <v>997882</v>
      </c>
      <c r="J157" s="56"/>
    </row>
    <row r="158" spans="1:10" x14ac:dyDescent="0.25">
      <c r="A158" s="55" t="s">
        <v>249</v>
      </c>
      <c r="I158" s="55">
        <v>993726</v>
      </c>
      <c r="J158" s="56"/>
    </row>
    <row r="159" spans="1:10" x14ac:dyDescent="0.25">
      <c r="A159" s="55" t="s">
        <v>238</v>
      </c>
      <c r="I159" s="55">
        <v>827039</v>
      </c>
      <c r="J159" s="56"/>
    </row>
    <row r="160" spans="1:10" x14ac:dyDescent="0.25">
      <c r="A160" s="55" t="s">
        <v>235</v>
      </c>
      <c r="I160" s="55">
        <v>673078</v>
      </c>
      <c r="J160" s="56"/>
    </row>
    <row r="161" spans="1:10" x14ac:dyDescent="0.25">
      <c r="A161" s="55" t="s">
        <v>213</v>
      </c>
      <c r="I161" s="55">
        <v>972545</v>
      </c>
      <c r="J161" s="56"/>
    </row>
    <row r="162" spans="1:10" x14ac:dyDescent="0.25">
      <c r="A162" s="55" t="s">
        <v>236</v>
      </c>
      <c r="I162" s="55">
        <v>690150</v>
      </c>
      <c r="J162" s="56"/>
    </row>
    <row r="163" spans="1:10" x14ac:dyDescent="0.25">
      <c r="A163" s="55" t="s">
        <v>248</v>
      </c>
      <c r="I163" s="55">
        <v>687379</v>
      </c>
      <c r="J163" s="56"/>
    </row>
    <row r="164" spans="1:10" x14ac:dyDescent="0.25">
      <c r="A164" s="55" t="s">
        <v>239</v>
      </c>
      <c r="I164" s="55">
        <v>631566</v>
      </c>
      <c r="J164" s="56"/>
    </row>
    <row r="165" spans="1:10" x14ac:dyDescent="0.25">
      <c r="A165" s="55" t="s">
        <v>207</v>
      </c>
      <c r="I165" s="55">
        <v>354780</v>
      </c>
      <c r="J165" s="56"/>
    </row>
    <row r="166" spans="1:10" x14ac:dyDescent="0.25">
      <c r="A166" s="55" t="s">
        <v>222</v>
      </c>
      <c r="I166" s="55">
        <v>783513</v>
      </c>
      <c r="J166" s="56"/>
    </row>
    <row r="167" spans="1:10" x14ac:dyDescent="0.25">
      <c r="A167" s="55" t="s">
        <v>254</v>
      </c>
      <c r="I167" s="55">
        <v>593964</v>
      </c>
      <c r="J167" s="56"/>
    </row>
    <row r="168" spans="1:10" x14ac:dyDescent="0.25">
      <c r="A168" s="55" t="s">
        <v>218</v>
      </c>
      <c r="I168" s="55">
        <v>392588</v>
      </c>
      <c r="J168" s="56"/>
    </row>
    <row r="169" spans="1:10" x14ac:dyDescent="0.25">
      <c r="A169" s="55" t="s">
        <v>250</v>
      </c>
      <c r="I169" s="55">
        <v>763559</v>
      </c>
      <c r="J169" s="56"/>
    </row>
    <row r="170" spans="1:10" x14ac:dyDescent="0.25">
      <c r="A170" s="55" t="s">
        <v>258</v>
      </c>
      <c r="I170" s="55">
        <v>727803</v>
      </c>
      <c r="J170" s="56"/>
    </row>
    <row r="171" spans="1:10" x14ac:dyDescent="0.25">
      <c r="A171" s="55" t="s">
        <v>257</v>
      </c>
      <c r="I171" s="55">
        <v>181541</v>
      </c>
      <c r="J171" s="56"/>
    </row>
    <row r="172" spans="1:10" x14ac:dyDescent="0.25">
      <c r="A172" s="55" t="s">
        <v>215</v>
      </c>
      <c r="I172" s="55">
        <v>302983</v>
      </c>
      <c r="J172" s="56"/>
    </row>
    <row r="173" spans="1:10" x14ac:dyDescent="0.25">
      <c r="A173" s="55" t="s">
        <v>231</v>
      </c>
      <c r="I173" s="55">
        <v>636366</v>
      </c>
      <c r="J173" s="56"/>
    </row>
    <row r="174" spans="1:10" x14ac:dyDescent="0.25">
      <c r="A174" s="55" t="s">
        <v>253</v>
      </c>
      <c r="I174" s="55">
        <v>842056</v>
      </c>
      <c r="J174" s="56"/>
    </row>
    <row r="175" spans="1:10" x14ac:dyDescent="0.25">
      <c r="A175" s="55" t="s">
        <v>264</v>
      </c>
      <c r="I175" s="55">
        <v>972437</v>
      </c>
      <c r="J175" s="56"/>
    </row>
    <row r="176" spans="1:10" x14ac:dyDescent="0.25">
      <c r="A176" s="55" t="s">
        <v>257</v>
      </c>
      <c r="I176" s="55">
        <v>414628</v>
      </c>
      <c r="J176" s="56"/>
    </row>
    <row r="177" spans="1:10" x14ac:dyDescent="0.25">
      <c r="A177" s="55" t="s">
        <v>207</v>
      </c>
      <c r="I177" s="55">
        <v>980446</v>
      </c>
      <c r="J177" s="56"/>
    </row>
    <row r="178" spans="1:10" x14ac:dyDescent="0.25">
      <c r="A178" s="55" t="s">
        <v>207</v>
      </c>
      <c r="I178" s="55">
        <v>865300</v>
      </c>
      <c r="J178" s="56"/>
    </row>
    <row r="179" spans="1:10" x14ac:dyDescent="0.25">
      <c r="A179" s="55" t="s">
        <v>269</v>
      </c>
      <c r="I179" s="55">
        <v>824902</v>
      </c>
      <c r="J179" s="56"/>
    </row>
    <row r="180" spans="1:10" x14ac:dyDescent="0.25">
      <c r="A180" s="55" t="s">
        <v>246</v>
      </c>
      <c r="I180" s="55">
        <v>784388</v>
      </c>
      <c r="J180" s="56"/>
    </row>
    <row r="181" spans="1:10" x14ac:dyDescent="0.25">
      <c r="A181" s="55" t="s">
        <v>251</v>
      </c>
      <c r="I181" s="55">
        <v>314727</v>
      </c>
      <c r="J181" s="56"/>
    </row>
    <row r="182" spans="1:10" x14ac:dyDescent="0.25">
      <c r="A182" s="55" t="s">
        <v>257</v>
      </c>
      <c r="I182" s="55">
        <v>195458</v>
      </c>
      <c r="J182" s="56"/>
    </row>
    <row r="183" spans="1:10" x14ac:dyDescent="0.25">
      <c r="A183" s="55" t="s">
        <v>246</v>
      </c>
      <c r="I183" s="55">
        <v>398094</v>
      </c>
      <c r="J183" s="56"/>
    </row>
    <row r="184" spans="1:10" x14ac:dyDescent="0.25">
      <c r="A184" s="55" t="s">
        <v>252</v>
      </c>
      <c r="I184" s="55">
        <v>520375</v>
      </c>
      <c r="J184" s="56"/>
    </row>
    <row r="185" spans="1:10" x14ac:dyDescent="0.25">
      <c r="A185" s="55" t="s">
        <v>224</v>
      </c>
      <c r="I185" s="55">
        <v>779954</v>
      </c>
      <c r="J185" s="56"/>
    </row>
    <row r="186" spans="1:10" x14ac:dyDescent="0.25">
      <c r="A186" s="55" t="s">
        <v>270</v>
      </c>
      <c r="I186" s="55">
        <v>596386</v>
      </c>
      <c r="J186" s="56"/>
    </row>
    <row r="187" spans="1:10" x14ac:dyDescent="0.25">
      <c r="A187" s="55" t="s">
        <v>206</v>
      </c>
      <c r="I187" s="55">
        <v>208153</v>
      </c>
      <c r="J187" s="56"/>
    </row>
    <row r="188" spans="1:10" x14ac:dyDescent="0.25">
      <c r="A188" s="55" t="s">
        <v>245</v>
      </c>
      <c r="I188" s="55">
        <v>647743</v>
      </c>
      <c r="J188" s="56"/>
    </row>
    <row r="189" spans="1:10" x14ac:dyDescent="0.25">
      <c r="A189" s="55" t="s">
        <v>250</v>
      </c>
      <c r="I189" s="55">
        <v>359754</v>
      </c>
      <c r="J189" s="56"/>
    </row>
    <row r="190" spans="1:10" x14ac:dyDescent="0.25">
      <c r="A190" s="55" t="s">
        <v>245</v>
      </c>
      <c r="I190" s="55">
        <v>954283</v>
      </c>
      <c r="J190" s="56"/>
    </row>
    <row r="191" spans="1:10" x14ac:dyDescent="0.25">
      <c r="A191" s="55" t="s">
        <v>271</v>
      </c>
      <c r="I191" s="55">
        <v>452894</v>
      </c>
      <c r="J191" s="56"/>
    </row>
    <row r="192" spans="1:10" x14ac:dyDescent="0.25">
      <c r="A192" s="55" t="s">
        <v>272</v>
      </c>
      <c r="I192" s="55">
        <v>957051</v>
      </c>
      <c r="J192" s="56"/>
    </row>
    <row r="193" spans="1:10" x14ac:dyDescent="0.25">
      <c r="A193" s="55" t="s">
        <v>273</v>
      </c>
      <c r="I193" s="55">
        <v>688288</v>
      </c>
      <c r="J193" s="56"/>
    </row>
    <row r="194" spans="1:10" x14ac:dyDescent="0.25">
      <c r="A194" s="55" t="s">
        <v>257</v>
      </c>
      <c r="I194" s="55">
        <v>635492</v>
      </c>
      <c r="J194" s="56"/>
    </row>
    <row r="195" spans="1:10" x14ac:dyDescent="0.25">
      <c r="A195" s="55" t="s">
        <v>261</v>
      </c>
      <c r="I195" s="55">
        <v>241129</v>
      </c>
      <c r="J195" s="56"/>
    </row>
    <row r="196" spans="1:10" x14ac:dyDescent="0.25">
      <c r="A196" s="55" t="s">
        <v>206</v>
      </c>
      <c r="I196" s="55">
        <v>875916</v>
      </c>
      <c r="J196" s="56"/>
    </row>
    <row r="197" spans="1:10" x14ac:dyDescent="0.25">
      <c r="A197" s="55" t="s">
        <v>238</v>
      </c>
      <c r="I197" s="55">
        <v>570755</v>
      </c>
      <c r="J197" s="56"/>
    </row>
    <row r="198" spans="1:10" x14ac:dyDescent="0.25">
      <c r="A198" s="55" t="s">
        <v>231</v>
      </c>
      <c r="I198" s="55">
        <v>313962</v>
      </c>
      <c r="J198" s="56"/>
    </row>
    <row r="199" spans="1:10" x14ac:dyDescent="0.25">
      <c r="A199" s="55" t="s">
        <v>236</v>
      </c>
      <c r="I199" s="55">
        <v>780202</v>
      </c>
      <c r="J199" s="56"/>
    </row>
    <row r="200" spans="1:10" x14ac:dyDescent="0.25">
      <c r="A200" s="55" t="s">
        <v>207</v>
      </c>
      <c r="I200" s="55">
        <v>813676</v>
      </c>
      <c r="J200" s="56"/>
    </row>
    <row r="201" spans="1:10" x14ac:dyDescent="0.25">
      <c r="A201" s="55" t="s">
        <v>239</v>
      </c>
      <c r="I201" s="55">
        <v>260734</v>
      </c>
      <c r="J201" s="56"/>
    </row>
    <row r="202" spans="1:10" x14ac:dyDescent="0.25">
      <c r="A202" s="55" t="s">
        <v>272</v>
      </c>
      <c r="I202" s="55">
        <v>442154</v>
      </c>
      <c r="J202" s="56"/>
    </row>
    <row r="203" spans="1:10" x14ac:dyDescent="0.25">
      <c r="A203" s="55" t="s">
        <v>251</v>
      </c>
      <c r="I203" s="55">
        <v>985974</v>
      </c>
      <c r="J203" s="56"/>
    </row>
    <row r="204" spans="1:10" x14ac:dyDescent="0.25">
      <c r="A204" s="55" t="s">
        <v>236</v>
      </c>
      <c r="I204" s="55">
        <v>370563</v>
      </c>
      <c r="J204" s="56"/>
    </row>
    <row r="205" spans="1:10" x14ac:dyDescent="0.25">
      <c r="A205" s="55" t="s">
        <v>274</v>
      </c>
      <c r="I205" s="55">
        <v>218077</v>
      </c>
      <c r="J205" s="56"/>
    </row>
    <row r="206" spans="1:10" x14ac:dyDescent="0.25">
      <c r="A206" s="55" t="s">
        <v>207</v>
      </c>
      <c r="I206" s="55">
        <v>439900</v>
      </c>
      <c r="J206" s="56"/>
    </row>
    <row r="207" spans="1:10" x14ac:dyDescent="0.25">
      <c r="A207" s="55" t="s">
        <v>242</v>
      </c>
      <c r="I207" s="55">
        <v>259032</v>
      </c>
      <c r="J207" s="56"/>
    </row>
    <row r="208" spans="1:10" x14ac:dyDescent="0.25">
      <c r="A208" s="55" t="s">
        <v>206</v>
      </c>
      <c r="I208" s="55">
        <v>178745</v>
      </c>
      <c r="J208" s="56"/>
    </row>
    <row r="209" spans="1:10" x14ac:dyDescent="0.25">
      <c r="A209" s="55" t="s">
        <v>257</v>
      </c>
      <c r="I209" s="55">
        <v>973929</v>
      </c>
      <c r="J209" s="56"/>
    </row>
    <row r="210" spans="1:10" x14ac:dyDescent="0.25">
      <c r="A210" s="55" t="s">
        <v>215</v>
      </c>
      <c r="I210" s="55">
        <v>949270</v>
      </c>
      <c r="J210" s="56"/>
    </row>
    <row r="211" spans="1:10" x14ac:dyDescent="0.25">
      <c r="A211" s="55" t="s">
        <v>233</v>
      </c>
      <c r="I211" s="55">
        <v>814916</v>
      </c>
      <c r="J211" s="56"/>
    </row>
    <row r="212" spans="1:10" x14ac:dyDescent="0.25">
      <c r="A212" s="55" t="s">
        <v>250</v>
      </c>
      <c r="I212" s="55">
        <v>626572</v>
      </c>
      <c r="J212" s="56"/>
    </row>
    <row r="213" spans="1:10" x14ac:dyDescent="0.25">
      <c r="A213" s="55" t="s">
        <v>212</v>
      </c>
      <c r="I213" s="55">
        <v>154869</v>
      </c>
      <c r="J213" s="56"/>
    </row>
    <row r="214" spans="1:10" x14ac:dyDescent="0.25">
      <c r="A214" s="55" t="s">
        <v>247</v>
      </c>
      <c r="I214" s="55">
        <v>375988</v>
      </c>
      <c r="J214" s="56"/>
    </row>
    <row r="215" spans="1:10" x14ac:dyDescent="0.25">
      <c r="A215" s="55" t="s">
        <v>254</v>
      </c>
      <c r="I215" s="55">
        <v>920468</v>
      </c>
      <c r="J215" s="56"/>
    </row>
    <row r="216" spans="1:10" x14ac:dyDescent="0.25">
      <c r="A216" s="55" t="s">
        <v>231</v>
      </c>
      <c r="I216" s="55">
        <v>915211</v>
      </c>
      <c r="J216" s="56"/>
    </row>
    <row r="217" spans="1:10" x14ac:dyDescent="0.25">
      <c r="A217" s="55" t="s">
        <v>275</v>
      </c>
      <c r="I217" s="55">
        <v>539468</v>
      </c>
      <c r="J217" s="56"/>
    </row>
    <row r="218" spans="1:10" x14ac:dyDescent="0.25">
      <c r="A218" s="55" t="s">
        <v>214</v>
      </c>
      <c r="I218" s="55">
        <v>959122</v>
      </c>
      <c r="J218" s="56"/>
    </row>
    <row r="219" spans="1:10" x14ac:dyDescent="0.25">
      <c r="A219" s="55" t="s">
        <v>207</v>
      </c>
      <c r="I219" s="55">
        <v>179790</v>
      </c>
      <c r="J219" s="56"/>
    </row>
    <row r="220" spans="1:10" x14ac:dyDescent="0.25">
      <c r="A220" s="55" t="s">
        <v>229</v>
      </c>
      <c r="I220" s="55">
        <v>675111</v>
      </c>
      <c r="J220" s="56"/>
    </row>
    <row r="221" spans="1:10" x14ac:dyDescent="0.25">
      <c r="A221" s="55" t="s">
        <v>206</v>
      </c>
      <c r="I221" s="55">
        <v>742385</v>
      </c>
      <c r="J221" s="56"/>
    </row>
    <row r="222" spans="1:10" x14ac:dyDescent="0.25">
      <c r="A222" s="55" t="s">
        <v>222</v>
      </c>
      <c r="I222" s="55">
        <v>531596</v>
      </c>
      <c r="J222" s="56"/>
    </row>
    <row r="223" spans="1:10" x14ac:dyDescent="0.25">
      <c r="A223" s="55" t="s">
        <v>242</v>
      </c>
      <c r="I223" s="55">
        <v>863111</v>
      </c>
      <c r="J223" s="56"/>
    </row>
    <row r="224" spans="1:10" x14ac:dyDescent="0.25">
      <c r="A224" s="55" t="s">
        <v>241</v>
      </c>
      <c r="I224" s="55">
        <v>555073</v>
      </c>
      <c r="J224" s="56"/>
    </row>
    <row r="225" spans="1:10" x14ac:dyDescent="0.25">
      <c r="A225" s="55" t="s">
        <v>206</v>
      </c>
      <c r="I225" s="55">
        <v>821108</v>
      </c>
      <c r="J225" s="56"/>
    </row>
    <row r="226" spans="1:10" x14ac:dyDescent="0.25">
      <c r="A226" s="55" t="s">
        <v>217</v>
      </c>
      <c r="I226" s="55">
        <v>751579</v>
      </c>
      <c r="J226" s="56"/>
    </row>
    <row r="227" spans="1:10" x14ac:dyDescent="0.25">
      <c r="A227" s="55" t="s">
        <v>274</v>
      </c>
      <c r="I227" s="55">
        <v>885389</v>
      </c>
      <c r="J227" s="56"/>
    </row>
    <row r="228" spans="1:10" x14ac:dyDescent="0.25">
      <c r="A228" s="55" t="s">
        <v>231</v>
      </c>
      <c r="I228" s="55">
        <v>657007</v>
      </c>
      <c r="J228" s="56"/>
    </row>
    <row r="229" spans="1:10" x14ac:dyDescent="0.25">
      <c r="A229" s="55" t="s">
        <v>221</v>
      </c>
      <c r="I229" s="55">
        <v>644465</v>
      </c>
      <c r="J229" s="56"/>
    </row>
    <row r="230" spans="1:10" x14ac:dyDescent="0.25">
      <c r="A230" s="55" t="s">
        <v>246</v>
      </c>
      <c r="I230" s="55">
        <v>889144</v>
      </c>
      <c r="J230" s="56"/>
    </row>
    <row r="231" spans="1:10" x14ac:dyDescent="0.25">
      <c r="A231" s="55" t="s">
        <v>246</v>
      </c>
      <c r="I231" s="55">
        <v>817874</v>
      </c>
      <c r="J231" s="56"/>
    </row>
    <row r="232" spans="1:10" x14ac:dyDescent="0.25">
      <c r="A232" s="55" t="s">
        <v>211</v>
      </c>
      <c r="I232" s="55">
        <v>395191</v>
      </c>
      <c r="J232" s="56"/>
    </row>
    <row r="233" spans="1:10" x14ac:dyDescent="0.25">
      <c r="A233" s="55" t="s">
        <v>223</v>
      </c>
      <c r="I233" s="55">
        <v>319334</v>
      </c>
      <c r="J233" s="56"/>
    </row>
    <row r="234" spans="1:10" x14ac:dyDescent="0.25">
      <c r="A234" s="55" t="s">
        <v>263</v>
      </c>
      <c r="I234" s="55">
        <v>667644</v>
      </c>
      <c r="J234" s="56"/>
    </row>
    <row r="235" spans="1:10" x14ac:dyDescent="0.25">
      <c r="A235" s="55" t="s">
        <v>219</v>
      </c>
      <c r="I235" s="55">
        <v>300274</v>
      </c>
      <c r="J235" s="56"/>
    </row>
    <row r="236" spans="1:10" x14ac:dyDescent="0.25">
      <c r="A236" s="55" t="s">
        <v>224</v>
      </c>
      <c r="I236" s="55">
        <v>429462</v>
      </c>
      <c r="J236" s="56"/>
    </row>
    <row r="237" spans="1:10" x14ac:dyDescent="0.25">
      <c r="A237" s="55" t="s">
        <v>222</v>
      </c>
      <c r="I237" s="55">
        <v>256770</v>
      </c>
      <c r="J237" s="56"/>
    </row>
    <row r="238" spans="1:10" x14ac:dyDescent="0.25">
      <c r="A238" s="55" t="s">
        <v>256</v>
      </c>
      <c r="I238" s="55">
        <v>361008</v>
      </c>
      <c r="J238" s="56"/>
    </row>
    <row r="239" spans="1:10" x14ac:dyDescent="0.25">
      <c r="A239" s="55" t="s">
        <v>217</v>
      </c>
      <c r="I239" s="55">
        <v>748164</v>
      </c>
      <c r="J239" s="56"/>
    </row>
    <row r="240" spans="1:10" x14ac:dyDescent="0.25">
      <c r="A240" s="55" t="s">
        <v>250</v>
      </c>
      <c r="I240" s="55">
        <v>490553</v>
      </c>
      <c r="J240" s="56"/>
    </row>
    <row r="241" spans="1:10" x14ac:dyDescent="0.25">
      <c r="A241" s="55" t="s">
        <v>252</v>
      </c>
      <c r="I241" s="55">
        <v>220671</v>
      </c>
      <c r="J241" s="56"/>
    </row>
    <row r="242" spans="1:10" x14ac:dyDescent="0.25">
      <c r="A242" s="55" t="s">
        <v>224</v>
      </c>
      <c r="I242" s="55">
        <v>287442</v>
      </c>
      <c r="J242" s="56"/>
    </row>
    <row r="243" spans="1:10" x14ac:dyDescent="0.25">
      <c r="A243" s="55" t="s">
        <v>257</v>
      </c>
      <c r="I243" s="55">
        <v>157331</v>
      </c>
      <c r="J243" s="56"/>
    </row>
    <row r="244" spans="1:10" x14ac:dyDescent="0.25">
      <c r="A244" s="55" t="s">
        <v>218</v>
      </c>
      <c r="I244" s="55">
        <v>575772</v>
      </c>
      <c r="J244" s="56"/>
    </row>
    <row r="245" spans="1:10" x14ac:dyDescent="0.25">
      <c r="A245" s="55" t="s">
        <v>232</v>
      </c>
      <c r="I245" s="55">
        <v>964921</v>
      </c>
      <c r="J245" s="56"/>
    </row>
    <row r="246" spans="1:10" x14ac:dyDescent="0.25">
      <c r="A246" s="55" t="s">
        <v>276</v>
      </c>
      <c r="I246" s="55">
        <v>748589</v>
      </c>
      <c r="J246" s="56"/>
    </row>
    <row r="247" spans="1:10" x14ac:dyDescent="0.25">
      <c r="A247" s="55" t="s">
        <v>228</v>
      </c>
      <c r="I247" s="55">
        <v>426348</v>
      </c>
      <c r="J247" s="56"/>
    </row>
    <row r="248" spans="1:10" x14ac:dyDescent="0.25">
      <c r="A248" s="55" t="s">
        <v>257</v>
      </c>
      <c r="I248" s="55">
        <v>896260</v>
      </c>
      <c r="J248" s="56"/>
    </row>
    <row r="249" spans="1:10" x14ac:dyDescent="0.25">
      <c r="A249" s="55" t="s">
        <v>235</v>
      </c>
      <c r="I249" s="55">
        <v>162185</v>
      </c>
      <c r="J249" s="56"/>
    </row>
    <row r="250" spans="1:10" x14ac:dyDescent="0.25">
      <c r="A250" s="55" t="s">
        <v>238</v>
      </c>
      <c r="I250" s="55">
        <v>285045</v>
      </c>
      <c r="J250" s="56"/>
    </row>
    <row r="251" spans="1:10" x14ac:dyDescent="0.25">
      <c r="A251" s="55" t="s">
        <v>230</v>
      </c>
      <c r="I251" s="55">
        <v>482750</v>
      </c>
      <c r="J251" s="56"/>
    </row>
    <row r="252" spans="1:10" x14ac:dyDescent="0.25">
      <c r="A252" s="55" t="s">
        <v>262</v>
      </c>
      <c r="I252" s="55">
        <v>370529</v>
      </c>
      <c r="J252" s="56"/>
    </row>
    <row r="253" spans="1:10" x14ac:dyDescent="0.25">
      <c r="A253" s="55" t="s">
        <v>223</v>
      </c>
      <c r="I253" s="55">
        <v>854922</v>
      </c>
      <c r="J253" s="56"/>
    </row>
    <row r="254" spans="1:10" x14ac:dyDescent="0.25">
      <c r="A254" s="55" t="s">
        <v>252</v>
      </c>
      <c r="I254" s="55">
        <v>830397</v>
      </c>
      <c r="J254" s="56"/>
    </row>
    <row r="255" spans="1:10" x14ac:dyDescent="0.25">
      <c r="A255" s="55" t="s">
        <v>231</v>
      </c>
      <c r="I255" s="55">
        <v>775355</v>
      </c>
      <c r="J255" s="56"/>
    </row>
    <row r="256" spans="1:10" x14ac:dyDescent="0.25">
      <c r="A256" s="55" t="s">
        <v>245</v>
      </c>
      <c r="I256" s="55">
        <v>836148</v>
      </c>
      <c r="J256" s="56"/>
    </row>
    <row r="257" spans="1:10" x14ac:dyDescent="0.25">
      <c r="A257" s="55" t="s">
        <v>207</v>
      </c>
      <c r="I257" s="55">
        <v>421467</v>
      </c>
      <c r="J257" s="56"/>
    </row>
    <row r="258" spans="1:10" x14ac:dyDescent="0.25">
      <c r="A258" s="55" t="s">
        <v>211</v>
      </c>
      <c r="I258" s="55">
        <v>786151</v>
      </c>
      <c r="J258" s="56"/>
    </row>
    <row r="259" spans="1:10" x14ac:dyDescent="0.25">
      <c r="A259" s="55" t="s">
        <v>238</v>
      </c>
      <c r="I259" s="55">
        <v>640307</v>
      </c>
      <c r="J259" s="56"/>
    </row>
    <row r="260" spans="1:10" x14ac:dyDescent="0.25">
      <c r="A260" s="55" t="s">
        <v>211</v>
      </c>
      <c r="I260" s="55">
        <v>571170</v>
      </c>
      <c r="J260" s="56"/>
    </row>
    <row r="261" spans="1:10" x14ac:dyDescent="0.25">
      <c r="A261" s="55" t="s">
        <v>274</v>
      </c>
      <c r="I261" s="55">
        <v>474419</v>
      </c>
      <c r="J261" s="56"/>
    </row>
    <row r="262" spans="1:10" x14ac:dyDescent="0.25">
      <c r="A262" s="55" t="s">
        <v>238</v>
      </c>
      <c r="I262" s="55">
        <v>966723</v>
      </c>
      <c r="J262" s="56"/>
    </row>
    <row r="263" spans="1:10" x14ac:dyDescent="0.25">
      <c r="A263" s="55" t="s">
        <v>206</v>
      </c>
      <c r="I263" s="55">
        <v>497865</v>
      </c>
      <c r="J263" s="56"/>
    </row>
    <row r="264" spans="1:10" x14ac:dyDescent="0.25">
      <c r="A264" s="55" t="s">
        <v>218</v>
      </c>
      <c r="I264" s="55">
        <v>829743</v>
      </c>
      <c r="J264" s="56"/>
    </row>
    <row r="265" spans="1:10" x14ac:dyDescent="0.25">
      <c r="A265" s="55" t="s">
        <v>227</v>
      </c>
      <c r="I265" s="55">
        <v>729191</v>
      </c>
      <c r="J265" s="56"/>
    </row>
    <row r="266" spans="1:10" x14ac:dyDescent="0.25">
      <c r="A266" s="55" t="s">
        <v>277</v>
      </c>
      <c r="I266" s="55">
        <v>968973</v>
      </c>
      <c r="J266" s="56"/>
    </row>
    <row r="267" spans="1:10" x14ac:dyDescent="0.25">
      <c r="A267" s="55" t="s">
        <v>216</v>
      </c>
      <c r="I267" s="55">
        <v>279379</v>
      </c>
      <c r="J267" s="56"/>
    </row>
    <row r="268" spans="1:10" x14ac:dyDescent="0.25">
      <c r="A268" s="55" t="s">
        <v>246</v>
      </c>
      <c r="I268" s="55">
        <v>513979</v>
      </c>
      <c r="J268" s="56"/>
    </row>
    <row r="269" spans="1:10" x14ac:dyDescent="0.25">
      <c r="A269" s="55" t="s">
        <v>235</v>
      </c>
      <c r="I269" s="55">
        <v>619151</v>
      </c>
      <c r="J269" s="56"/>
    </row>
    <row r="270" spans="1:10" x14ac:dyDescent="0.25">
      <c r="A270" s="55" t="s">
        <v>220</v>
      </c>
      <c r="I270" s="55">
        <v>494182</v>
      </c>
      <c r="J270" s="56"/>
    </row>
    <row r="271" spans="1:10" x14ac:dyDescent="0.25">
      <c r="A271" s="55" t="s">
        <v>278</v>
      </c>
      <c r="I271" s="55">
        <v>534847</v>
      </c>
      <c r="J271" s="56"/>
    </row>
    <row r="272" spans="1:10" x14ac:dyDescent="0.25">
      <c r="A272" s="55" t="s">
        <v>274</v>
      </c>
      <c r="I272" s="55">
        <v>822840</v>
      </c>
      <c r="J272" s="56"/>
    </row>
    <row r="273" spans="1:10" x14ac:dyDescent="0.25">
      <c r="A273" s="55" t="s">
        <v>239</v>
      </c>
      <c r="I273" s="55">
        <v>376475</v>
      </c>
      <c r="J273" s="56"/>
    </row>
    <row r="274" spans="1:10" x14ac:dyDescent="0.25">
      <c r="A274" s="55" t="s">
        <v>265</v>
      </c>
      <c r="I274" s="55">
        <v>731824</v>
      </c>
      <c r="J274" s="56"/>
    </row>
    <row r="275" spans="1:10" x14ac:dyDescent="0.25">
      <c r="A275" s="55" t="s">
        <v>248</v>
      </c>
      <c r="I275" s="55">
        <v>348064</v>
      </c>
      <c r="J275" s="56"/>
    </row>
    <row r="276" spans="1:10" x14ac:dyDescent="0.25">
      <c r="A276" s="55" t="s">
        <v>245</v>
      </c>
      <c r="I276" s="55">
        <v>781135</v>
      </c>
      <c r="J276" s="56"/>
    </row>
    <row r="277" spans="1:10" x14ac:dyDescent="0.25">
      <c r="A277" s="55" t="s">
        <v>239</v>
      </c>
      <c r="I277" s="55">
        <v>514855</v>
      </c>
      <c r="J277" s="56"/>
    </row>
    <row r="278" spans="1:10" x14ac:dyDescent="0.25">
      <c r="A278" s="55" t="s">
        <v>238</v>
      </c>
      <c r="I278" s="55">
        <v>897201</v>
      </c>
      <c r="J278" s="56"/>
    </row>
    <row r="279" spans="1:10" x14ac:dyDescent="0.25">
      <c r="A279" s="55" t="s">
        <v>272</v>
      </c>
      <c r="I279" s="55">
        <v>467114</v>
      </c>
      <c r="J279" s="56"/>
    </row>
    <row r="280" spans="1:10" x14ac:dyDescent="0.25">
      <c r="A280" s="55" t="s">
        <v>259</v>
      </c>
      <c r="I280" s="55">
        <v>453188</v>
      </c>
      <c r="J280" s="56"/>
    </row>
    <row r="281" spans="1:10" x14ac:dyDescent="0.25">
      <c r="A281" s="55" t="s">
        <v>227</v>
      </c>
      <c r="I281" s="55">
        <v>566241</v>
      </c>
      <c r="J281" s="56"/>
    </row>
    <row r="282" spans="1:10" x14ac:dyDescent="0.25">
      <c r="A282" s="55" t="s">
        <v>265</v>
      </c>
      <c r="I282" s="55">
        <v>909465</v>
      </c>
      <c r="J282" s="56"/>
    </row>
    <row r="283" spans="1:10" x14ac:dyDescent="0.25">
      <c r="A283" s="55" t="s">
        <v>234</v>
      </c>
      <c r="I283" s="55">
        <v>975243</v>
      </c>
      <c r="J283" s="56"/>
    </row>
    <row r="284" spans="1:10" x14ac:dyDescent="0.25">
      <c r="A284" s="55" t="s">
        <v>248</v>
      </c>
      <c r="I284" s="55">
        <v>881438</v>
      </c>
      <c r="J284" s="56"/>
    </row>
    <row r="285" spans="1:10" x14ac:dyDescent="0.25">
      <c r="A285" s="55" t="s">
        <v>254</v>
      </c>
      <c r="I285" s="55">
        <v>560408</v>
      </c>
      <c r="J285" s="56"/>
    </row>
    <row r="286" spans="1:10" x14ac:dyDescent="0.25">
      <c r="A286" s="55" t="s">
        <v>279</v>
      </c>
      <c r="I286" s="55">
        <v>843471</v>
      </c>
      <c r="J286" s="56"/>
    </row>
    <row r="287" spans="1:10" x14ac:dyDescent="0.25">
      <c r="A287" s="55" t="s">
        <v>216</v>
      </c>
      <c r="I287" s="55">
        <v>531021</v>
      </c>
      <c r="J287" s="56"/>
    </row>
    <row r="288" spans="1:10" x14ac:dyDescent="0.25">
      <c r="A288" s="55" t="s">
        <v>221</v>
      </c>
      <c r="I288" s="55">
        <v>795802</v>
      </c>
      <c r="J288" s="56"/>
    </row>
    <row r="289" spans="1:10" x14ac:dyDescent="0.25">
      <c r="A289" s="55" t="s">
        <v>218</v>
      </c>
      <c r="I289" s="55">
        <v>514453</v>
      </c>
      <c r="J289" s="56"/>
    </row>
    <row r="290" spans="1:10" x14ac:dyDescent="0.25">
      <c r="A290" s="55" t="s">
        <v>280</v>
      </c>
      <c r="I290" s="55">
        <v>278821</v>
      </c>
      <c r="J290" s="56"/>
    </row>
    <row r="291" spans="1:10" x14ac:dyDescent="0.25">
      <c r="A291" s="55" t="s">
        <v>212</v>
      </c>
      <c r="I291" s="55">
        <v>861162</v>
      </c>
      <c r="J291" s="56"/>
    </row>
    <row r="292" spans="1:10" x14ac:dyDescent="0.25">
      <c r="A292" s="55" t="s">
        <v>238</v>
      </c>
      <c r="I292" s="55">
        <v>543603</v>
      </c>
      <c r="J292" s="56"/>
    </row>
    <row r="293" spans="1:10" x14ac:dyDescent="0.25">
      <c r="A293" s="55" t="s">
        <v>236</v>
      </c>
      <c r="I293" s="55">
        <v>189247</v>
      </c>
      <c r="J293" s="56"/>
    </row>
    <row r="294" spans="1:10" x14ac:dyDescent="0.25">
      <c r="A294" s="55" t="s">
        <v>262</v>
      </c>
      <c r="I294" s="55">
        <v>553298</v>
      </c>
      <c r="J294" s="56"/>
    </row>
    <row r="295" spans="1:10" x14ac:dyDescent="0.25">
      <c r="A295" s="55" t="s">
        <v>281</v>
      </c>
      <c r="I295" s="55">
        <v>198310</v>
      </c>
      <c r="J295" s="56"/>
    </row>
    <row r="296" spans="1:10" x14ac:dyDescent="0.25">
      <c r="A296" s="55" t="s">
        <v>228</v>
      </c>
      <c r="I296" s="55">
        <v>481224</v>
      </c>
      <c r="J296" s="56"/>
    </row>
    <row r="297" spans="1:10" x14ac:dyDescent="0.25">
      <c r="A297" s="55" t="s">
        <v>274</v>
      </c>
      <c r="I297" s="55">
        <v>805650</v>
      </c>
      <c r="J297" s="56"/>
    </row>
    <row r="298" spans="1:10" x14ac:dyDescent="0.25">
      <c r="A298" s="55" t="s">
        <v>217</v>
      </c>
      <c r="I298" s="55">
        <v>841047</v>
      </c>
      <c r="J298" s="56"/>
    </row>
    <row r="299" spans="1:10" x14ac:dyDescent="0.25">
      <c r="A299" s="55" t="s">
        <v>215</v>
      </c>
      <c r="I299" s="55">
        <v>926638</v>
      </c>
      <c r="J299" s="56"/>
    </row>
    <row r="300" spans="1:10" x14ac:dyDescent="0.25">
      <c r="A300" s="55" t="s">
        <v>228</v>
      </c>
      <c r="I300" s="55">
        <v>236451</v>
      </c>
      <c r="J300" s="56"/>
    </row>
    <row r="301" spans="1:10" x14ac:dyDescent="0.25">
      <c r="A301" s="55" t="s">
        <v>207</v>
      </c>
      <c r="I301" s="55">
        <v>783574</v>
      </c>
      <c r="J301" s="56"/>
    </row>
    <row r="302" spans="1:10" x14ac:dyDescent="0.25">
      <c r="A302" s="55" t="s">
        <v>222</v>
      </c>
      <c r="I302" s="55">
        <v>826620</v>
      </c>
      <c r="J302" s="56"/>
    </row>
    <row r="303" spans="1:10" x14ac:dyDescent="0.25">
      <c r="A303" s="55" t="s">
        <v>282</v>
      </c>
      <c r="I303" s="55">
        <v>478474</v>
      </c>
      <c r="J303" s="56"/>
    </row>
    <row r="304" spans="1:10" x14ac:dyDescent="0.25">
      <c r="A304" s="55" t="s">
        <v>231</v>
      </c>
      <c r="I304" s="55">
        <v>638519</v>
      </c>
      <c r="J304" s="56"/>
    </row>
    <row r="305" spans="1:10" x14ac:dyDescent="0.25">
      <c r="A305" s="55" t="s">
        <v>261</v>
      </c>
      <c r="I305" s="55">
        <v>885104</v>
      </c>
      <c r="J305" s="56"/>
    </row>
    <row r="306" spans="1:10" x14ac:dyDescent="0.25">
      <c r="A306" s="55" t="s">
        <v>264</v>
      </c>
      <c r="I306" s="55">
        <v>543035</v>
      </c>
      <c r="J306" s="56"/>
    </row>
    <row r="307" spans="1:10" x14ac:dyDescent="0.25">
      <c r="A307" s="55" t="s">
        <v>283</v>
      </c>
      <c r="I307" s="55">
        <v>970030</v>
      </c>
      <c r="J307" s="56"/>
    </row>
    <row r="308" spans="1:10" x14ac:dyDescent="0.25">
      <c r="A308" s="55" t="s">
        <v>210</v>
      </c>
      <c r="I308" s="55">
        <v>474554</v>
      </c>
      <c r="J308" s="56"/>
    </row>
    <row r="309" spans="1:10" x14ac:dyDescent="0.25">
      <c r="A309" s="55" t="s">
        <v>216</v>
      </c>
      <c r="I309" s="55">
        <v>858206</v>
      </c>
      <c r="J309" s="56"/>
    </row>
    <row r="310" spans="1:10" x14ac:dyDescent="0.25">
      <c r="A310" s="55" t="s">
        <v>218</v>
      </c>
      <c r="I310" s="55">
        <v>493860</v>
      </c>
      <c r="J310" s="56"/>
    </row>
    <row r="311" spans="1:10" x14ac:dyDescent="0.25">
      <c r="A311" s="55" t="s">
        <v>215</v>
      </c>
      <c r="I311" s="55">
        <v>548027</v>
      </c>
      <c r="J311" s="56"/>
    </row>
    <row r="312" spans="1:10" x14ac:dyDescent="0.25">
      <c r="A312" s="55" t="s">
        <v>274</v>
      </c>
      <c r="I312" s="55">
        <v>674643</v>
      </c>
      <c r="J312" s="56"/>
    </row>
    <row r="313" spans="1:10" x14ac:dyDescent="0.25">
      <c r="A313" s="55" t="s">
        <v>238</v>
      </c>
      <c r="I313" s="55">
        <v>545696</v>
      </c>
      <c r="J313" s="56"/>
    </row>
    <row r="314" spans="1:10" x14ac:dyDescent="0.25">
      <c r="A314" s="55" t="s">
        <v>224</v>
      </c>
      <c r="I314" s="55">
        <v>164902</v>
      </c>
      <c r="J314" s="56"/>
    </row>
    <row r="315" spans="1:10" x14ac:dyDescent="0.25">
      <c r="A315" s="55" t="s">
        <v>233</v>
      </c>
      <c r="I315" s="55">
        <v>694956</v>
      </c>
      <c r="J315" s="56"/>
    </row>
    <row r="316" spans="1:10" x14ac:dyDescent="0.25">
      <c r="A316" s="55" t="s">
        <v>254</v>
      </c>
      <c r="I316" s="55">
        <v>302546</v>
      </c>
      <c r="J316" s="56"/>
    </row>
    <row r="317" spans="1:10" x14ac:dyDescent="0.25">
      <c r="A317" s="55" t="s">
        <v>238</v>
      </c>
      <c r="I317" s="55">
        <v>693354</v>
      </c>
      <c r="J317" s="56"/>
    </row>
    <row r="318" spans="1:10" x14ac:dyDescent="0.25">
      <c r="A318" s="55" t="s">
        <v>238</v>
      </c>
      <c r="I318" s="55">
        <v>645637</v>
      </c>
      <c r="J318" s="56"/>
    </row>
    <row r="319" spans="1:10" x14ac:dyDescent="0.25">
      <c r="A319" s="55" t="s">
        <v>208</v>
      </c>
      <c r="I319" s="55">
        <v>769732</v>
      </c>
      <c r="J319" s="56"/>
    </row>
    <row r="320" spans="1:10" x14ac:dyDescent="0.25">
      <c r="A320" s="55" t="s">
        <v>209</v>
      </c>
      <c r="I320" s="55">
        <v>355166</v>
      </c>
      <c r="J320" s="56"/>
    </row>
    <row r="321" spans="1:10" x14ac:dyDescent="0.25">
      <c r="A321" s="55" t="s">
        <v>250</v>
      </c>
      <c r="I321" s="55">
        <v>363700</v>
      </c>
      <c r="J321" s="56"/>
    </row>
    <row r="322" spans="1:10" x14ac:dyDescent="0.25">
      <c r="A322" s="55" t="s">
        <v>207</v>
      </c>
      <c r="I322" s="55">
        <v>978499</v>
      </c>
      <c r="J322" s="56"/>
    </row>
    <row r="323" spans="1:10" x14ac:dyDescent="0.25">
      <c r="A323" s="55" t="s">
        <v>217</v>
      </c>
      <c r="I323" s="55">
        <v>172232</v>
      </c>
      <c r="J323" s="56"/>
    </row>
    <row r="324" spans="1:10" x14ac:dyDescent="0.25">
      <c r="A324" s="55" t="s">
        <v>264</v>
      </c>
      <c r="I324" s="55">
        <v>363275</v>
      </c>
      <c r="J324" s="56"/>
    </row>
    <row r="325" spans="1:10" x14ac:dyDescent="0.25">
      <c r="A325" s="55" t="s">
        <v>254</v>
      </c>
      <c r="I325" s="55">
        <v>509263</v>
      </c>
      <c r="J325" s="56"/>
    </row>
    <row r="326" spans="1:10" x14ac:dyDescent="0.25">
      <c r="A326" s="55" t="s">
        <v>244</v>
      </c>
      <c r="I326" s="55">
        <v>251971</v>
      </c>
      <c r="J326" s="56"/>
    </row>
    <row r="327" spans="1:10" x14ac:dyDescent="0.25">
      <c r="A327" s="55" t="s">
        <v>281</v>
      </c>
      <c r="I327" s="55">
        <v>491353</v>
      </c>
      <c r="J327" s="56"/>
    </row>
    <row r="328" spans="1:10" x14ac:dyDescent="0.25">
      <c r="A328" s="55" t="s">
        <v>284</v>
      </c>
      <c r="I328" s="55">
        <v>829697</v>
      </c>
      <c r="J328" s="56"/>
    </row>
    <row r="329" spans="1:10" x14ac:dyDescent="0.25">
      <c r="A329" s="55" t="s">
        <v>229</v>
      </c>
      <c r="I329" s="55">
        <v>544191</v>
      </c>
      <c r="J329" s="56"/>
    </row>
    <row r="330" spans="1:10" x14ac:dyDescent="0.25">
      <c r="A330" s="55" t="s">
        <v>241</v>
      </c>
      <c r="I330" s="55">
        <v>386994</v>
      </c>
      <c r="J330" s="56"/>
    </row>
    <row r="331" spans="1:10" x14ac:dyDescent="0.25">
      <c r="A331" s="55" t="s">
        <v>245</v>
      </c>
      <c r="I331" s="55">
        <v>880790</v>
      </c>
      <c r="J331" s="56"/>
    </row>
    <row r="332" spans="1:10" x14ac:dyDescent="0.25">
      <c r="A332" s="55" t="s">
        <v>216</v>
      </c>
      <c r="I332" s="55">
        <v>638208</v>
      </c>
      <c r="J332" s="56"/>
    </row>
    <row r="333" spans="1:10" x14ac:dyDescent="0.25">
      <c r="A333" s="55" t="s">
        <v>251</v>
      </c>
      <c r="I333" s="55">
        <v>694584</v>
      </c>
      <c r="J333" s="56"/>
    </row>
    <row r="334" spans="1:10" x14ac:dyDescent="0.25">
      <c r="A334" s="55" t="s">
        <v>227</v>
      </c>
      <c r="I334" s="55">
        <v>790749</v>
      </c>
      <c r="J334" s="56"/>
    </row>
    <row r="335" spans="1:10" x14ac:dyDescent="0.25">
      <c r="A335" s="55" t="s">
        <v>227</v>
      </c>
      <c r="I335" s="55">
        <v>221554</v>
      </c>
      <c r="J335" s="56"/>
    </row>
    <row r="336" spans="1:10" x14ac:dyDescent="0.25">
      <c r="A336" s="55" t="s">
        <v>238</v>
      </c>
      <c r="I336" s="55">
        <v>536737</v>
      </c>
      <c r="J336" s="56"/>
    </row>
    <row r="337" spans="1:10" x14ac:dyDescent="0.25">
      <c r="A337" s="55" t="s">
        <v>278</v>
      </c>
      <c r="I337" s="55">
        <v>662271</v>
      </c>
      <c r="J337" s="56"/>
    </row>
    <row r="338" spans="1:10" x14ac:dyDescent="0.25">
      <c r="A338" s="55" t="s">
        <v>211</v>
      </c>
      <c r="I338" s="55">
        <v>461416</v>
      </c>
      <c r="J338" s="56"/>
    </row>
    <row r="339" spans="1:10" x14ac:dyDescent="0.25">
      <c r="A339" s="55" t="s">
        <v>254</v>
      </c>
      <c r="I339" s="55">
        <v>431275</v>
      </c>
      <c r="J339" s="56"/>
    </row>
    <row r="340" spans="1:10" x14ac:dyDescent="0.25">
      <c r="A340" s="55" t="s">
        <v>285</v>
      </c>
      <c r="I340" s="55">
        <v>734283</v>
      </c>
      <c r="J340" s="56"/>
    </row>
    <row r="341" spans="1:10" x14ac:dyDescent="0.25">
      <c r="A341" s="55" t="s">
        <v>247</v>
      </c>
      <c r="I341" s="55">
        <v>420358</v>
      </c>
      <c r="J341" s="56"/>
    </row>
    <row r="342" spans="1:10" x14ac:dyDescent="0.25">
      <c r="A342" s="55" t="s">
        <v>213</v>
      </c>
      <c r="I342" s="55">
        <v>916355</v>
      </c>
      <c r="J342" s="56"/>
    </row>
    <row r="343" spans="1:10" x14ac:dyDescent="0.25">
      <c r="A343" s="55" t="s">
        <v>223</v>
      </c>
      <c r="I343" s="55">
        <v>860854</v>
      </c>
      <c r="J343" s="56"/>
    </row>
    <row r="344" spans="1:10" x14ac:dyDescent="0.25">
      <c r="A344" s="55" t="s">
        <v>238</v>
      </c>
      <c r="I344" s="55">
        <v>916644</v>
      </c>
      <c r="J344" s="56"/>
    </row>
    <row r="345" spans="1:10" x14ac:dyDescent="0.25">
      <c r="A345" s="55" t="s">
        <v>224</v>
      </c>
      <c r="I345" s="55">
        <v>967720</v>
      </c>
      <c r="J345" s="56"/>
    </row>
    <row r="346" spans="1:10" x14ac:dyDescent="0.25">
      <c r="A346" s="55" t="s">
        <v>261</v>
      </c>
      <c r="I346" s="55">
        <v>185382</v>
      </c>
      <c r="J346" s="56"/>
    </row>
    <row r="347" spans="1:10" x14ac:dyDescent="0.25">
      <c r="A347" s="55" t="s">
        <v>262</v>
      </c>
      <c r="I347" s="55">
        <v>169907</v>
      </c>
      <c r="J347" s="56"/>
    </row>
    <row r="348" spans="1:10" x14ac:dyDescent="0.25">
      <c r="A348" s="55" t="s">
        <v>282</v>
      </c>
      <c r="I348" s="55">
        <v>602245</v>
      </c>
      <c r="J348" s="56"/>
    </row>
    <row r="349" spans="1:10" x14ac:dyDescent="0.25">
      <c r="A349" s="55" t="s">
        <v>237</v>
      </c>
      <c r="I349" s="55">
        <v>528852</v>
      </c>
      <c r="J349" s="56"/>
    </row>
    <row r="350" spans="1:10" x14ac:dyDescent="0.25">
      <c r="A350" s="55" t="s">
        <v>206</v>
      </c>
      <c r="I350" s="55">
        <v>517102</v>
      </c>
      <c r="J350" s="56"/>
    </row>
    <row r="351" spans="1:10" x14ac:dyDescent="0.25">
      <c r="A351" s="55" t="s">
        <v>257</v>
      </c>
      <c r="I351" s="55">
        <v>399492</v>
      </c>
      <c r="J351" s="56"/>
    </row>
    <row r="352" spans="1:10" x14ac:dyDescent="0.25">
      <c r="A352" s="55" t="s">
        <v>251</v>
      </c>
      <c r="I352" s="55">
        <v>345999</v>
      </c>
      <c r="J352" s="56"/>
    </row>
    <row r="353" spans="1:10" x14ac:dyDescent="0.25">
      <c r="A353" s="55" t="s">
        <v>286</v>
      </c>
      <c r="I353" s="55">
        <v>661309</v>
      </c>
      <c r="J353" s="56"/>
    </row>
    <row r="354" spans="1:10" x14ac:dyDescent="0.25">
      <c r="A354" s="55" t="s">
        <v>206</v>
      </c>
      <c r="I354" s="55">
        <v>439852</v>
      </c>
      <c r="J354" s="56"/>
    </row>
    <row r="355" spans="1:10" x14ac:dyDescent="0.25">
      <c r="A355" s="55" t="s">
        <v>224</v>
      </c>
      <c r="I355" s="55">
        <v>924046</v>
      </c>
      <c r="J355" s="56"/>
    </row>
    <row r="356" spans="1:10" x14ac:dyDescent="0.25">
      <c r="A356" s="55" t="s">
        <v>224</v>
      </c>
      <c r="I356" s="55">
        <v>219290</v>
      </c>
      <c r="J356" s="56"/>
    </row>
    <row r="357" spans="1:10" x14ac:dyDescent="0.25">
      <c r="A357" s="55" t="s">
        <v>216</v>
      </c>
      <c r="I357" s="55">
        <v>597524</v>
      </c>
      <c r="J357" s="56"/>
    </row>
    <row r="358" spans="1:10" x14ac:dyDescent="0.25">
      <c r="A358" s="55" t="s">
        <v>224</v>
      </c>
      <c r="I358" s="55">
        <v>512021</v>
      </c>
      <c r="J358" s="56"/>
    </row>
    <row r="359" spans="1:10" x14ac:dyDescent="0.25">
      <c r="A359" s="55" t="s">
        <v>281</v>
      </c>
      <c r="I359" s="55">
        <v>339080</v>
      </c>
      <c r="J359" s="56"/>
    </row>
    <row r="360" spans="1:10" x14ac:dyDescent="0.25">
      <c r="A360" s="55" t="s">
        <v>243</v>
      </c>
      <c r="I360" s="55">
        <v>971919</v>
      </c>
      <c r="J360" s="56"/>
    </row>
    <row r="361" spans="1:10" x14ac:dyDescent="0.25">
      <c r="A361" s="55" t="s">
        <v>274</v>
      </c>
      <c r="I361" s="55">
        <v>700886</v>
      </c>
      <c r="J361" s="56"/>
    </row>
    <row r="362" spans="1:10" x14ac:dyDescent="0.25">
      <c r="A362" s="55" t="s">
        <v>207</v>
      </c>
      <c r="I362" s="55">
        <v>418696</v>
      </c>
      <c r="J362" s="56"/>
    </row>
    <row r="363" spans="1:10" x14ac:dyDescent="0.25">
      <c r="A363" s="55" t="s">
        <v>287</v>
      </c>
      <c r="I363" s="55">
        <v>228733</v>
      </c>
      <c r="J363" s="56"/>
    </row>
    <row r="364" spans="1:10" x14ac:dyDescent="0.25">
      <c r="A364" s="55" t="s">
        <v>254</v>
      </c>
      <c r="I364" s="55">
        <v>938745</v>
      </c>
      <c r="J364" s="56"/>
    </row>
    <row r="365" spans="1:10" x14ac:dyDescent="0.25">
      <c r="A365" s="55" t="s">
        <v>216</v>
      </c>
      <c r="I365" s="55">
        <v>683211</v>
      </c>
      <c r="J365" s="56"/>
    </row>
    <row r="366" spans="1:10" x14ac:dyDescent="0.25">
      <c r="A366" s="55" t="s">
        <v>284</v>
      </c>
      <c r="I366" s="55">
        <v>613350</v>
      </c>
      <c r="J366" s="56"/>
    </row>
    <row r="367" spans="1:10" x14ac:dyDescent="0.25">
      <c r="A367" s="55" t="s">
        <v>224</v>
      </c>
      <c r="I367" s="55">
        <v>577686</v>
      </c>
      <c r="J367" s="56"/>
    </row>
    <row r="368" spans="1:10" x14ac:dyDescent="0.25">
      <c r="A368" s="55" t="s">
        <v>261</v>
      </c>
      <c r="I368" s="55">
        <v>985480</v>
      </c>
      <c r="J368" s="56"/>
    </row>
    <row r="369" spans="1:10" x14ac:dyDescent="0.25">
      <c r="A369" s="55" t="s">
        <v>216</v>
      </c>
      <c r="I369" s="55">
        <v>428270</v>
      </c>
      <c r="J369" s="56"/>
    </row>
    <row r="370" spans="1:10" x14ac:dyDescent="0.25">
      <c r="A370" s="55" t="s">
        <v>265</v>
      </c>
      <c r="I370" s="55">
        <v>586585</v>
      </c>
      <c r="J370" s="56"/>
    </row>
    <row r="371" spans="1:10" x14ac:dyDescent="0.25">
      <c r="A371" s="55" t="s">
        <v>210</v>
      </c>
      <c r="I371" s="55">
        <v>153866</v>
      </c>
      <c r="J371" s="56"/>
    </row>
    <row r="372" spans="1:10" x14ac:dyDescent="0.25">
      <c r="A372" s="55" t="s">
        <v>222</v>
      </c>
      <c r="I372" s="55">
        <v>257621</v>
      </c>
      <c r="J372" s="56"/>
    </row>
    <row r="373" spans="1:10" x14ac:dyDescent="0.25">
      <c r="A373" s="55" t="s">
        <v>224</v>
      </c>
      <c r="I373" s="55">
        <v>599126</v>
      </c>
      <c r="J373" s="56"/>
    </row>
    <row r="374" spans="1:10" x14ac:dyDescent="0.25">
      <c r="A374" s="55" t="s">
        <v>238</v>
      </c>
      <c r="I374" s="55">
        <v>266196</v>
      </c>
      <c r="J374" s="56"/>
    </row>
    <row r="375" spans="1:10" x14ac:dyDescent="0.25">
      <c r="A375" s="55" t="s">
        <v>245</v>
      </c>
      <c r="I375" s="55">
        <v>730917</v>
      </c>
      <c r="J375" s="56"/>
    </row>
    <row r="376" spans="1:10" x14ac:dyDescent="0.25">
      <c r="A376" s="55" t="s">
        <v>240</v>
      </c>
      <c r="I376" s="55">
        <v>833967</v>
      </c>
      <c r="J376" s="56"/>
    </row>
    <row r="377" spans="1:10" x14ac:dyDescent="0.25">
      <c r="A377" s="55" t="s">
        <v>282</v>
      </c>
      <c r="I377" s="55">
        <v>774824</v>
      </c>
      <c r="J377" s="56"/>
    </row>
    <row r="378" spans="1:10" x14ac:dyDescent="0.25">
      <c r="A378" s="55" t="s">
        <v>234</v>
      </c>
      <c r="I378" s="55">
        <v>246828</v>
      </c>
      <c r="J378" s="56"/>
    </row>
    <row r="379" spans="1:10" x14ac:dyDescent="0.25">
      <c r="A379" s="55" t="s">
        <v>240</v>
      </c>
      <c r="I379" s="55">
        <v>745214</v>
      </c>
      <c r="J379" s="56"/>
    </row>
    <row r="380" spans="1:10" x14ac:dyDescent="0.25">
      <c r="A380" s="55" t="s">
        <v>223</v>
      </c>
      <c r="I380" s="55">
        <v>665270</v>
      </c>
      <c r="J380" s="56"/>
    </row>
    <row r="381" spans="1:10" x14ac:dyDescent="0.25">
      <c r="A381" s="55" t="s">
        <v>216</v>
      </c>
      <c r="I381" s="55">
        <v>171481</v>
      </c>
      <c r="J381" s="56"/>
    </row>
    <row r="382" spans="1:10" x14ac:dyDescent="0.25">
      <c r="A382" s="55" t="s">
        <v>264</v>
      </c>
      <c r="I382" s="55">
        <v>914833</v>
      </c>
      <c r="J382" s="56"/>
    </row>
    <row r="383" spans="1:10" x14ac:dyDescent="0.25">
      <c r="A383" s="55" t="s">
        <v>257</v>
      </c>
      <c r="I383" s="55">
        <v>513101</v>
      </c>
      <c r="J383" s="56"/>
    </row>
    <row r="384" spans="1:10" x14ac:dyDescent="0.25">
      <c r="A384" s="55" t="s">
        <v>207</v>
      </c>
      <c r="I384" s="55">
        <v>346709</v>
      </c>
      <c r="J384" s="56"/>
    </row>
    <row r="385" spans="1:10" x14ac:dyDescent="0.25">
      <c r="A385" s="55" t="s">
        <v>274</v>
      </c>
      <c r="I385" s="55">
        <v>549049</v>
      </c>
      <c r="J385" s="56"/>
    </row>
    <row r="386" spans="1:10" x14ac:dyDescent="0.25">
      <c r="A386" s="55" t="s">
        <v>254</v>
      </c>
      <c r="I386" s="55">
        <v>875568</v>
      </c>
      <c r="J386" s="56"/>
    </row>
    <row r="387" spans="1:10" x14ac:dyDescent="0.25">
      <c r="A387" s="55" t="s">
        <v>213</v>
      </c>
      <c r="I387" s="55">
        <v>220569</v>
      </c>
      <c r="J387" s="56"/>
    </row>
    <row r="388" spans="1:10" x14ac:dyDescent="0.25">
      <c r="A388" s="55" t="s">
        <v>268</v>
      </c>
      <c r="I388" s="55">
        <v>940810</v>
      </c>
      <c r="J388" s="56"/>
    </row>
    <row r="389" spans="1:10" x14ac:dyDescent="0.25">
      <c r="A389" s="55" t="s">
        <v>215</v>
      </c>
      <c r="I389" s="55">
        <v>671080</v>
      </c>
      <c r="J389" s="56"/>
    </row>
    <row r="390" spans="1:10" x14ac:dyDescent="0.25">
      <c r="A390" s="55" t="s">
        <v>224</v>
      </c>
      <c r="I390" s="55">
        <v>763380</v>
      </c>
      <c r="J390" s="56"/>
    </row>
    <row r="391" spans="1:10" x14ac:dyDescent="0.25">
      <c r="A391" s="55" t="s">
        <v>237</v>
      </c>
      <c r="I391" s="55">
        <v>168029</v>
      </c>
      <c r="J391" s="56"/>
    </row>
    <row r="392" spans="1:10" x14ac:dyDescent="0.25">
      <c r="A392" s="55" t="s">
        <v>238</v>
      </c>
      <c r="I392" s="55">
        <v>770672</v>
      </c>
      <c r="J392" s="56"/>
    </row>
    <row r="393" spans="1:10" x14ac:dyDescent="0.25">
      <c r="A393" s="55" t="s">
        <v>243</v>
      </c>
      <c r="I393" s="55">
        <v>714336</v>
      </c>
      <c r="J393" s="56"/>
    </row>
    <row r="394" spans="1:10" x14ac:dyDescent="0.25">
      <c r="A394" s="55" t="s">
        <v>274</v>
      </c>
      <c r="I394" s="55">
        <v>375243</v>
      </c>
      <c r="J394" s="56"/>
    </row>
    <row r="395" spans="1:10" x14ac:dyDescent="0.25">
      <c r="A395" s="55" t="s">
        <v>260</v>
      </c>
      <c r="I395" s="55">
        <v>476584</v>
      </c>
      <c r="J395" s="56"/>
    </row>
    <row r="396" spans="1:10" x14ac:dyDescent="0.25">
      <c r="A396" s="55" t="s">
        <v>224</v>
      </c>
      <c r="I396" s="55">
        <v>779258</v>
      </c>
      <c r="J396" s="56"/>
    </row>
    <row r="397" spans="1:10" x14ac:dyDescent="0.25">
      <c r="A397" s="55" t="s">
        <v>228</v>
      </c>
      <c r="I397" s="55">
        <v>810975</v>
      </c>
      <c r="J397" s="56"/>
    </row>
    <row r="398" spans="1:10" x14ac:dyDescent="0.25">
      <c r="A398" s="55" t="s">
        <v>238</v>
      </c>
      <c r="I398" s="55">
        <v>930389</v>
      </c>
      <c r="J398" s="56"/>
    </row>
    <row r="399" spans="1:10" x14ac:dyDescent="0.25">
      <c r="A399" s="55" t="s">
        <v>218</v>
      </c>
      <c r="I399" s="55">
        <v>258684</v>
      </c>
      <c r="J399" s="56"/>
    </row>
    <row r="400" spans="1:10" x14ac:dyDescent="0.25">
      <c r="A400" s="55" t="s">
        <v>224</v>
      </c>
      <c r="I400" s="55">
        <v>588422</v>
      </c>
      <c r="J400" s="56"/>
    </row>
    <row r="401" spans="1:10" x14ac:dyDescent="0.25">
      <c r="A401" s="55" t="s">
        <v>213</v>
      </c>
      <c r="I401" s="55">
        <v>489161</v>
      </c>
      <c r="J401" s="56"/>
    </row>
    <row r="402" spans="1:10" x14ac:dyDescent="0.25">
      <c r="A402" s="55" t="s">
        <v>242</v>
      </c>
      <c r="I402" s="55">
        <v>544960</v>
      </c>
      <c r="J402" s="56"/>
    </row>
    <row r="403" spans="1:10" x14ac:dyDescent="0.25">
      <c r="A403" s="55" t="s">
        <v>265</v>
      </c>
      <c r="I403" s="55">
        <v>292421</v>
      </c>
      <c r="J403" s="56"/>
    </row>
    <row r="404" spans="1:10" x14ac:dyDescent="0.25">
      <c r="A404" s="55" t="s">
        <v>206</v>
      </c>
      <c r="I404" s="55">
        <v>948884</v>
      </c>
      <c r="J404" s="56"/>
    </row>
    <row r="405" spans="1:10" x14ac:dyDescent="0.25">
      <c r="A405" s="55" t="s">
        <v>256</v>
      </c>
      <c r="I405" s="55">
        <v>740966</v>
      </c>
      <c r="J405" s="56"/>
    </row>
    <row r="406" spans="1:10" x14ac:dyDescent="0.25">
      <c r="A406" s="55" t="s">
        <v>216</v>
      </c>
      <c r="I406" s="55">
        <v>305567</v>
      </c>
      <c r="J406" s="56"/>
    </row>
    <row r="407" spans="1:10" x14ac:dyDescent="0.25">
      <c r="A407" s="55" t="s">
        <v>245</v>
      </c>
      <c r="I407" s="55">
        <v>917992</v>
      </c>
      <c r="J407" s="56"/>
    </row>
    <row r="408" spans="1:10" x14ac:dyDescent="0.25">
      <c r="A408" s="55" t="s">
        <v>223</v>
      </c>
      <c r="I408" s="55">
        <v>253091</v>
      </c>
      <c r="J408" s="56"/>
    </row>
    <row r="409" spans="1:10" x14ac:dyDescent="0.25">
      <c r="A409" s="55" t="s">
        <v>218</v>
      </c>
      <c r="I409" s="55">
        <v>179716</v>
      </c>
      <c r="J409" s="56"/>
    </row>
    <row r="410" spans="1:10" x14ac:dyDescent="0.25">
      <c r="A410" s="55" t="s">
        <v>240</v>
      </c>
      <c r="I410" s="55">
        <v>916584</v>
      </c>
      <c r="J410" s="56"/>
    </row>
    <row r="411" spans="1:10" x14ac:dyDescent="0.25">
      <c r="A411" s="55" t="s">
        <v>266</v>
      </c>
      <c r="I411" s="55">
        <v>569817</v>
      </c>
      <c r="J411" s="56"/>
    </row>
    <row r="412" spans="1:10" x14ac:dyDescent="0.25">
      <c r="A412" s="55" t="s">
        <v>233</v>
      </c>
      <c r="I412" s="55">
        <v>914082</v>
      </c>
      <c r="J412" s="56"/>
    </row>
    <row r="413" spans="1:10" x14ac:dyDescent="0.25">
      <c r="A413" s="55" t="s">
        <v>267</v>
      </c>
      <c r="I413" s="55">
        <v>247503</v>
      </c>
      <c r="J413" s="56"/>
    </row>
    <row r="414" spans="1:10" x14ac:dyDescent="0.25">
      <c r="A414" s="55" t="s">
        <v>267</v>
      </c>
      <c r="I414" s="55">
        <v>624141</v>
      </c>
      <c r="J414" s="56"/>
    </row>
    <row r="415" spans="1:10" x14ac:dyDescent="0.25">
      <c r="A415" s="55" t="s">
        <v>254</v>
      </c>
      <c r="I415" s="55">
        <v>403992</v>
      </c>
      <c r="J415" s="56"/>
    </row>
    <row r="416" spans="1:10" x14ac:dyDescent="0.25">
      <c r="A416" s="55" t="s">
        <v>257</v>
      </c>
      <c r="I416" s="55">
        <v>878262</v>
      </c>
      <c r="J416" s="56"/>
    </row>
    <row r="417" spans="1:10" x14ac:dyDescent="0.25">
      <c r="A417" s="55" t="s">
        <v>283</v>
      </c>
      <c r="I417" s="55">
        <v>160533</v>
      </c>
      <c r="J417" s="56"/>
    </row>
    <row r="418" spans="1:10" x14ac:dyDescent="0.25">
      <c r="A418" s="55" t="s">
        <v>286</v>
      </c>
      <c r="I418" s="55">
        <v>743981</v>
      </c>
      <c r="J418" s="56"/>
    </row>
    <row r="419" spans="1:10" x14ac:dyDescent="0.25">
      <c r="A419" s="55" t="s">
        <v>238</v>
      </c>
      <c r="I419" s="55">
        <v>475469</v>
      </c>
      <c r="J419" s="56"/>
    </row>
    <row r="420" spans="1:10" x14ac:dyDescent="0.25">
      <c r="A420" s="55" t="s">
        <v>267</v>
      </c>
      <c r="I420" s="55">
        <v>715317</v>
      </c>
      <c r="J420" s="56"/>
    </row>
    <row r="421" spans="1:10" x14ac:dyDescent="0.25">
      <c r="A421" s="55" t="s">
        <v>257</v>
      </c>
      <c r="I421" s="55">
        <v>216476</v>
      </c>
      <c r="J421" s="56"/>
    </row>
    <row r="422" spans="1:10" x14ac:dyDescent="0.25">
      <c r="A422" s="55" t="s">
        <v>243</v>
      </c>
      <c r="I422" s="55">
        <v>275218</v>
      </c>
      <c r="J422" s="56"/>
    </row>
    <row r="423" spans="1:10" x14ac:dyDescent="0.25">
      <c r="A423" s="55" t="s">
        <v>273</v>
      </c>
      <c r="I423" s="55">
        <v>792146</v>
      </c>
      <c r="J423" s="56"/>
    </row>
    <row r="424" spans="1:10" x14ac:dyDescent="0.25">
      <c r="A424" s="55" t="s">
        <v>288</v>
      </c>
      <c r="I424" s="55">
        <v>683573</v>
      </c>
      <c r="J424" s="56"/>
    </row>
    <row r="425" spans="1:10" x14ac:dyDescent="0.25">
      <c r="A425" s="55" t="s">
        <v>225</v>
      </c>
      <c r="I425" s="55">
        <v>341914</v>
      </c>
      <c r="J425" s="56"/>
    </row>
    <row r="426" spans="1:10" x14ac:dyDescent="0.25">
      <c r="A426" s="55" t="s">
        <v>257</v>
      </c>
      <c r="I426" s="55">
        <v>161687</v>
      </c>
      <c r="J426" s="56"/>
    </row>
    <row r="427" spans="1:10" x14ac:dyDescent="0.25">
      <c r="A427" s="55" t="s">
        <v>225</v>
      </c>
      <c r="I427" s="55">
        <v>815804</v>
      </c>
      <c r="J427" s="56"/>
    </row>
    <row r="428" spans="1:10" x14ac:dyDescent="0.25">
      <c r="A428" s="55" t="s">
        <v>224</v>
      </c>
      <c r="I428" s="55">
        <v>608294</v>
      </c>
      <c r="J428" s="56"/>
    </row>
    <row r="429" spans="1:10" x14ac:dyDescent="0.25">
      <c r="A429" s="55" t="s">
        <v>222</v>
      </c>
      <c r="I429" s="55">
        <v>513286</v>
      </c>
      <c r="J429" s="56"/>
    </row>
    <row r="430" spans="1:10" x14ac:dyDescent="0.25">
      <c r="A430" s="55" t="s">
        <v>242</v>
      </c>
      <c r="I430" s="55">
        <v>977771</v>
      </c>
      <c r="J430" s="56"/>
    </row>
    <row r="431" spans="1:10" x14ac:dyDescent="0.25">
      <c r="A431" s="55" t="s">
        <v>215</v>
      </c>
      <c r="I431" s="55">
        <v>157877</v>
      </c>
      <c r="J431" s="56"/>
    </row>
    <row r="432" spans="1:10" x14ac:dyDescent="0.25">
      <c r="A432" s="55" t="s">
        <v>289</v>
      </c>
      <c r="I432" s="55">
        <v>158460</v>
      </c>
      <c r="J432" s="56"/>
    </row>
    <row r="433" spans="1:10" x14ac:dyDescent="0.25">
      <c r="A433" s="55" t="s">
        <v>207</v>
      </c>
      <c r="I433" s="55">
        <v>745822</v>
      </c>
      <c r="J433" s="56"/>
    </row>
    <row r="434" spans="1:10" x14ac:dyDescent="0.25">
      <c r="A434" s="55" t="s">
        <v>221</v>
      </c>
      <c r="I434" s="55">
        <v>769196</v>
      </c>
      <c r="J434" s="56"/>
    </row>
    <row r="435" spans="1:10" x14ac:dyDescent="0.25">
      <c r="A435" s="55" t="s">
        <v>215</v>
      </c>
      <c r="I435" s="55">
        <v>291941</v>
      </c>
      <c r="J435" s="56"/>
    </row>
    <row r="436" spans="1:10" x14ac:dyDescent="0.25">
      <c r="A436" s="55" t="s">
        <v>207</v>
      </c>
      <c r="I436" s="55">
        <v>374100</v>
      </c>
      <c r="J436" s="56"/>
    </row>
    <row r="437" spans="1:10" x14ac:dyDescent="0.25">
      <c r="A437" s="55" t="s">
        <v>235</v>
      </c>
      <c r="I437" s="55">
        <v>292048</v>
      </c>
      <c r="J437" s="56"/>
    </row>
    <row r="438" spans="1:10" x14ac:dyDescent="0.25">
      <c r="A438" s="55" t="s">
        <v>217</v>
      </c>
      <c r="I438" s="55">
        <v>236048</v>
      </c>
      <c r="J438" s="56"/>
    </row>
    <row r="439" spans="1:10" x14ac:dyDescent="0.25">
      <c r="A439" s="55" t="s">
        <v>267</v>
      </c>
      <c r="I439" s="55">
        <v>682271</v>
      </c>
      <c r="J439" s="56"/>
    </row>
    <row r="440" spans="1:10" x14ac:dyDescent="0.25">
      <c r="A440" s="55" t="s">
        <v>218</v>
      </c>
      <c r="I440" s="55">
        <v>686332</v>
      </c>
      <c r="J440" s="56"/>
    </row>
    <row r="441" spans="1:10" x14ac:dyDescent="0.25">
      <c r="A441" s="55" t="s">
        <v>207</v>
      </c>
      <c r="I441" s="55">
        <v>280360</v>
      </c>
      <c r="J441" s="56"/>
    </row>
    <row r="442" spans="1:10" x14ac:dyDescent="0.25">
      <c r="A442" s="55" t="s">
        <v>284</v>
      </c>
      <c r="I442" s="55">
        <v>175987</v>
      </c>
      <c r="J442" s="56"/>
    </row>
    <row r="443" spans="1:10" x14ac:dyDescent="0.25">
      <c r="A443" s="55" t="s">
        <v>238</v>
      </c>
      <c r="I443" s="55">
        <v>329105</v>
      </c>
      <c r="J443" s="56"/>
    </row>
    <row r="444" spans="1:10" x14ac:dyDescent="0.25">
      <c r="A444" s="55" t="s">
        <v>231</v>
      </c>
      <c r="I444" s="55">
        <v>743933</v>
      </c>
      <c r="J444" s="56"/>
    </row>
    <row r="445" spans="1:10" x14ac:dyDescent="0.25">
      <c r="A445" s="55" t="s">
        <v>223</v>
      </c>
      <c r="I445" s="55">
        <v>639769</v>
      </c>
      <c r="J445" s="56"/>
    </row>
    <row r="446" spans="1:10" x14ac:dyDescent="0.25">
      <c r="A446" s="55" t="s">
        <v>228</v>
      </c>
      <c r="I446" s="55">
        <v>189482</v>
      </c>
      <c r="J446" s="56"/>
    </row>
    <row r="447" spans="1:10" x14ac:dyDescent="0.25">
      <c r="A447" s="55" t="s">
        <v>265</v>
      </c>
      <c r="I447" s="55">
        <v>550610</v>
      </c>
      <c r="J447" s="56"/>
    </row>
    <row r="448" spans="1:10" x14ac:dyDescent="0.25">
      <c r="A448" s="55" t="s">
        <v>230</v>
      </c>
      <c r="I448" s="55">
        <v>648313</v>
      </c>
      <c r="J448" s="56"/>
    </row>
    <row r="449" spans="1:10" x14ac:dyDescent="0.25">
      <c r="A449" s="55" t="s">
        <v>207</v>
      </c>
      <c r="I449" s="55">
        <v>332844</v>
      </c>
      <c r="J449" s="56"/>
    </row>
    <row r="450" spans="1:10" x14ac:dyDescent="0.25">
      <c r="A450" s="55" t="s">
        <v>248</v>
      </c>
      <c r="I450" s="55">
        <v>796840</v>
      </c>
      <c r="J450" s="56"/>
    </row>
    <row r="451" spans="1:10" x14ac:dyDescent="0.25">
      <c r="A451" s="55" t="s">
        <v>224</v>
      </c>
      <c r="I451" s="55">
        <v>723971</v>
      </c>
      <c r="J451" s="56"/>
    </row>
    <row r="452" spans="1:10" x14ac:dyDescent="0.25">
      <c r="A452" s="55" t="s">
        <v>265</v>
      </c>
      <c r="I452" s="55">
        <v>212760</v>
      </c>
      <c r="J452" s="56"/>
    </row>
    <row r="453" spans="1:10" x14ac:dyDescent="0.25">
      <c r="A453" s="55" t="s">
        <v>242</v>
      </c>
      <c r="I453" s="55">
        <v>689947</v>
      </c>
      <c r="J453" s="56"/>
    </row>
    <row r="454" spans="1:10" x14ac:dyDescent="0.25">
      <c r="A454" s="55" t="s">
        <v>238</v>
      </c>
      <c r="I454" s="55">
        <v>652468</v>
      </c>
      <c r="J454" s="56"/>
    </row>
    <row r="455" spans="1:10" x14ac:dyDescent="0.25">
      <c r="A455" s="55" t="s">
        <v>224</v>
      </c>
      <c r="I455" s="55">
        <v>834819</v>
      </c>
      <c r="J455" s="56"/>
    </row>
    <row r="456" spans="1:10" x14ac:dyDescent="0.25">
      <c r="A456" s="55" t="s">
        <v>272</v>
      </c>
      <c r="I456" s="55">
        <v>456686</v>
      </c>
      <c r="J456" s="56"/>
    </row>
    <row r="457" spans="1:10" x14ac:dyDescent="0.25">
      <c r="A457" s="55" t="s">
        <v>238</v>
      </c>
      <c r="I457" s="55">
        <v>713151</v>
      </c>
      <c r="J457" s="56"/>
    </row>
    <row r="458" spans="1:10" x14ac:dyDescent="0.25">
      <c r="A458" s="55" t="s">
        <v>238</v>
      </c>
      <c r="I458" s="55">
        <v>759768</v>
      </c>
      <c r="J458" s="56"/>
    </row>
    <row r="459" spans="1:10" x14ac:dyDescent="0.25">
      <c r="A459" s="55" t="s">
        <v>255</v>
      </c>
      <c r="I459" s="55">
        <v>382546</v>
      </c>
      <c r="J459" s="56"/>
    </row>
    <row r="460" spans="1:10" x14ac:dyDescent="0.25">
      <c r="A460" s="55" t="s">
        <v>207</v>
      </c>
      <c r="I460" s="55">
        <v>163030</v>
      </c>
      <c r="J460" s="56"/>
    </row>
    <row r="461" spans="1:10" x14ac:dyDescent="0.25">
      <c r="A461" s="55" t="s">
        <v>242</v>
      </c>
      <c r="I461" s="55">
        <v>611689</v>
      </c>
      <c r="J461" s="56"/>
    </row>
    <row r="462" spans="1:10" x14ac:dyDescent="0.25">
      <c r="A462" s="55" t="s">
        <v>257</v>
      </c>
      <c r="I462" s="55">
        <v>630389</v>
      </c>
      <c r="J462" s="56"/>
    </row>
    <row r="463" spans="1:10" x14ac:dyDescent="0.25">
      <c r="A463" s="55" t="s">
        <v>219</v>
      </c>
      <c r="I463" s="55">
        <v>372180</v>
      </c>
      <c r="J463" s="56"/>
    </row>
    <row r="464" spans="1:10" x14ac:dyDescent="0.25">
      <c r="A464" s="55" t="s">
        <v>230</v>
      </c>
      <c r="I464" s="55">
        <v>183327</v>
      </c>
      <c r="J464" s="56"/>
    </row>
    <row r="465" spans="1:10" x14ac:dyDescent="0.25">
      <c r="A465" s="55" t="s">
        <v>217</v>
      </c>
      <c r="I465" s="55">
        <v>215691</v>
      </c>
      <c r="J465" s="56"/>
    </row>
    <row r="466" spans="1:10" x14ac:dyDescent="0.25">
      <c r="A466" s="55" t="s">
        <v>262</v>
      </c>
      <c r="I466" s="55">
        <v>609876</v>
      </c>
      <c r="J466" s="56"/>
    </row>
    <row r="467" spans="1:10" x14ac:dyDescent="0.25">
      <c r="A467" s="55" t="s">
        <v>231</v>
      </c>
      <c r="I467" s="55">
        <v>213183</v>
      </c>
      <c r="J467" s="56"/>
    </row>
    <row r="468" spans="1:10" x14ac:dyDescent="0.25">
      <c r="A468" s="55" t="s">
        <v>271</v>
      </c>
      <c r="I468" s="55">
        <v>570319</v>
      </c>
      <c r="J468" s="56"/>
    </row>
    <row r="469" spans="1:10" x14ac:dyDescent="0.25">
      <c r="A469" s="55" t="s">
        <v>243</v>
      </c>
      <c r="I469" s="55">
        <v>357303</v>
      </c>
      <c r="J469" s="56"/>
    </row>
    <row r="470" spans="1:10" x14ac:dyDescent="0.25">
      <c r="A470" s="55" t="s">
        <v>224</v>
      </c>
      <c r="I470" s="55">
        <v>905818</v>
      </c>
      <c r="J470" s="56"/>
    </row>
    <row r="471" spans="1:10" x14ac:dyDescent="0.25">
      <c r="A471" s="55" t="s">
        <v>217</v>
      </c>
      <c r="I471" s="55">
        <v>806168</v>
      </c>
      <c r="J471" s="56"/>
    </row>
    <row r="472" spans="1:10" x14ac:dyDescent="0.25">
      <c r="A472" s="55" t="s">
        <v>267</v>
      </c>
      <c r="I472" s="55">
        <v>264123</v>
      </c>
      <c r="J472" s="56"/>
    </row>
    <row r="473" spans="1:10" x14ac:dyDescent="0.25">
      <c r="A473" s="55" t="s">
        <v>218</v>
      </c>
      <c r="I473" s="55">
        <v>578869</v>
      </c>
      <c r="J473" s="56"/>
    </row>
    <row r="474" spans="1:10" x14ac:dyDescent="0.25">
      <c r="A474" s="55" t="s">
        <v>257</v>
      </c>
      <c r="I474" s="55">
        <v>191651</v>
      </c>
      <c r="J474" s="56"/>
    </row>
    <row r="475" spans="1:10" x14ac:dyDescent="0.25">
      <c r="A475" s="55" t="s">
        <v>238</v>
      </c>
      <c r="I475" s="55">
        <v>982144</v>
      </c>
      <c r="J475" s="56"/>
    </row>
    <row r="476" spans="1:10" x14ac:dyDescent="0.25">
      <c r="A476" s="55" t="s">
        <v>257</v>
      </c>
      <c r="I476" s="55">
        <v>818240</v>
      </c>
      <c r="J476" s="56"/>
    </row>
    <row r="477" spans="1:10" x14ac:dyDescent="0.25">
      <c r="A477" s="55" t="s">
        <v>222</v>
      </c>
      <c r="I477" s="55">
        <v>773834</v>
      </c>
      <c r="J477" s="56"/>
    </row>
    <row r="478" spans="1:10" x14ac:dyDescent="0.25">
      <c r="A478" s="55" t="s">
        <v>221</v>
      </c>
      <c r="I478" s="55">
        <v>818056</v>
      </c>
      <c r="J478" s="56"/>
    </row>
    <row r="479" spans="1:10" x14ac:dyDescent="0.25">
      <c r="A479" s="55" t="s">
        <v>206</v>
      </c>
      <c r="I479" s="55">
        <v>598326</v>
      </c>
      <c r="J479" s="56"/>
    </row>
    <row r="480" spans="1:10" x14ac:dyDescent="0.25">
      <c r="A480" s="55" t="s">
        <v>270</v>
      </c>
      <c r="I480" s="55">
        <v>841553</v>
      </c>
      <c r="J480" s="56"/>
    </row>
    <row r="481" spans="1:10" x14ac:dyDescent="0.25">
      <c r="A481" s="55" t="s">
        <v>273</v>
      </c>
      <c r="I481" s="55">
        <v>785818</v>
      </c>
      <c r="J481" s="56"/>
    </row>
    <row r="482" spans="1:10" x14ac:dyDescent="0.25">
      <c r="A482" s="55" t="s">
        <v>229</v>
      </c>
      <c r="I482" s="55">
        <v>946169</v>
      </c>
      <c r="J482" s="56"/>
    </row>
    <row r="483" spans="1:10" x14ac:dyDescent="0.25">
      <c r="A483" s="55" t="s">
        <v>262</v>
      </c>
      <c r="I483" s="55">
        <v>692621</v>
      </c>
      <c r="J483" s="56"/>
    </row>
    <row r="484" spans="1:10" x14ac:dyDescent="0.25">
      <c r="A484" s="55" t="s">
        <v>268</v>
      </c>
      <c r="I484" s="55">
        <v>627188</v>
      </c>
      <c r="J484" s="56"/>
    </row>
    <row r="485" spans="1:10" x14ac:dyDescent="0.25">
      <c r="A485" s="55" t="s">
        <v>206</v>
      </c>
      <c r="I485" s="55">
        <v>211391</v>
      </c>
      <c r="J485" s="56"/>
    </row>
    <row r="486" spans="1:10" x14ac:dyDescent="0.25">
      <c r="A486" s="55" t="s">
        <v>269</v>
      </c>
      <c r="I486" s="55">
        <v>488754</v>
      </c>
      <c r="J486" s="56"/>
    </row>
    <row r="487" spans="1:10" x14ac:dyDescent="0.25">
      <c r="A487" s="55" t="s">
        <v>270</v>
      </c>
      <c r="I487" s="55">
        <v>578130</v>
      </c>
      <c r="J487" s="56"/>
    </row>
    <row r="488" spans="1:10" x14ac:dyDescent="0.25">
      <c r="A488" s="55" t="s">
        <v>225</v>
      </c>
      <c r="I488" s="55">
        <v>566049</v>
      </c>
      <c r="J488" s="56"/>
    </row>
    <row r="489" spans="1:10" x14ac:dyDescent="0.25">
      <c r="A489" s="55" t="s">
        <v>280</v>
      </c>
      <c r="I489" s="55">
        <v>728884</v>
      </c>
      <c r="J489" s="56"/>
    </row>
    <row r="490" spans="1:10" x14ac:dyDescent="0.25">
      <c r="A490" s="55" t="s">
        <v>242</v>
      </c>
      <c r="I490" s="55">
        <v>853171</v>
      </c>
      <c r="J490" s="56"/>
    </row>
    <row r="491" spans="1:10" x14ac:dyDescent="0.25">
      <c r="A491" s="55" t="s">
        <v>243</v>
      </c>
      <c r="I491" s="55">
        <v>750807</v>
      </c>
      <c r="J491" s="56"/>
    </row>
    <row r="492" spans="1:10" x14ac:dyDescent="0.25">
      <c r="A492" s="55" t="s">
        <v>229</v>
      </c>
      <c r="I492" s="55">
        <v>381011</v>
      </c>
      <c r="J492" s="56"/>
    </row>
    <row r="493" spans="1:10" x14ac:dyDescent="0.25">
      <c r="A493" s="55" t="s">
        <v>283</v>
      </c>
      <c r="I493" s="55">
        <v>764630</v>
      </c>
      <c r="J493" s="56"/>
    </row>
    <row r="494" spans="1:10" x14ac:dyDescent="0.25">
      <c r="A494" s="55" t="s">
        <v>222</v>
      </c>
      <c r="I494" s="55">
        <v>968969</v>
      </c>
      <c r="J494" s="56"/>
    </row>
    <row r="495" spans="1:10" x14ac:dyDescent="0.25">
      <c r="A495" s="55" t="s">
        <v>208</v>
      </c>
      <c r="I495" s="55">
        <v>928887</v>
      </c>
      <c r="J495" s="56"/>
    </row>
    <row r="496" spans="1:10" x14ac:dyDescent="0.25">
      <c r="A496" s="55" t="s">
        <v>277</v>
      </c>
      <c r="I496" s="55">
        <v>221326</v>
      </c>
      <c r="J496" s="56"/>
    </row>
    <row r="497" spans="1:10" x14ac:dyDescent="0.25">
      <c r="A497" s="55" t="s">
        <v>265</v>
      </c>
      <c r="I497" s="55">
        <v>202406</v>
      </c>
      <c r="J497" s="56"/>
    </row>
    <row r="498" spans="1:10" x14ac:dyDescent="0.25">
      <c r="A498" s="55" t="s">
        <v>223</v>
      </c>
      <c r="I498" s="55">
        <v>936487</v>
      </c>
      <c r="J498" s="56"/>
    </row>
    <row r="499" spans="1:10" x14ac:dyDescent="0.25">
      <c r="A499" s="55" t="s">
        <v>217</v>
      </c>
      <c r="I499" s="55">
        <v>304918</v>
      </c>
      <c r="J499" s="56"/>
    </row>
    <row r="500" spans="1:10" x14ac:dyDescent="0.25">
      <c r="A500" s="55" t="s">
        <v>224</v>
      </c>
      <c r="I500" s="55">
        <v>446136</v>
      </c>
      <c r="J500" s="56"/>
    </row>
    <row r="501" spans="1:10" x14ac:dyDescent="0.25">
      <c r="A501" s="55" t="s">
        <v>264</v>
      </c>
      <c r="I501" s="55">
        <v>613728</v>
      </c>
      <c r="J501" s="56"/>
    </row>
    <row r="502" spans="1:10" x14ac:dyDescent="0.25">
      <c r="A502" s="55" t="s">
        <v>238</v>
      </c>
      <c r="I502" s="55">
        <v>214545</v>
      </c>
      <c r="J502" s="56"/>
    </row>
    <row r="503" spans="1:10" x14ac:dyDescent="0.25">
      <c r="A503" s="55" t="s">
        <v>222</v>
      </c>
      <c r="I503" s="55">
        <v>592401</v>
      </c>
      <c r="J503" s="56"/>
    </row>
    <row r="504" spans="1:10" x14ac:dyDescent="0.25">
      <c r="A504" s="55" t="s">
        <v>286</v>
      </c>
      <c r="I504" s="55">
        <v>850677</v>
      </c>
      <c r="J504" s="56"/>
    </row>
    <row r="505" spans="1:10" x14ac:dyDescent="0.25">
      <c r="A505" s="55" t="s">
        <v>242</v>
      </c>
      <c r="I505" s="55">
        <v>806417</v>
      </c>
      <c r="J505" s="56"/>
    </row>
    <row r="506" spans="1:10" x14ac:dyDescent="0.25">
      <c r="A506" s="55" t="s">
        <v>253</v>
      </c>
      <c r="I506" s="55">
        <v>337491</v>
      </c>
      <c r="J506" s="56"/>
    </row>
    <row r="507" spans="1:10" x14ac:dyDescent="0.25">
      <c r="A507" s="55" t="s">
        <v>265</v>
      </c>
      <c r="I507" s="55">
        <v>487933</v>
      </c>
      <c r="J507" s="56"/>
    </row>
    <row r="508" spans="1:10" x14ac:dyDescent="0.25">
      <c r="A508" s="55" t="s">
        <v>270</v>
      </c>
      <c r="I508" s="55">
        <v>766794</v>
      </c>
      <c r="J508" s="56"/>
    </row>
    <row r="509" spans="1:10" x14ac:dyDescent="0.25">
      <c r="A509" s="55" t="s">
        <v>252</v>
      </c>
      <c r="I509" s="55">
        <v>839254</v>
      </c>
      <c r="J509" s="56"/>
    </row>
    <row r="510" spans="1:10" x14ac:dyDescent="0.25">
      <c r="A510" s="55" t="s">
        <v>269</v>
      </c>
      <c r="I510" s="55">
        <v>385780</v>
      </c>
      <c r="J510" s="56"/>
    </row>
    <row r="511" spans="1:10" x14ac:dyDescent="0.25">
      <c r="A511" s="55" t="s">
        <v>239</v>
      </c>
      <c r="I511" s="55">
        <v>192230</v>
      </c>
      <c r="J511" s="56"/>
    </row>
    <row r="512" spans="1:10" x14ac:dyDescent="0.25">
      <c r="A512" s="55" t="s">
        <v>238</v>
      </c>
      <c r="I512" s="55">
        <v>758138</v>
      </c>
      <c r="J512" s="56"/>
    </row>
    <row r="513" spans="1:10" x14ac:dyDescent="0.25">
      <c r="A513" s="55" t="s">
        <v>211</v>
      </c>
      <c r="I513" s="55">
        <v>490439</v>
      </c>
      <c r="J513" s="56"/>
    </row>
    <row r="514" spans="1:10" x14ac:dyDescent="0.25">
      <c r="A514" s="55" t="s">
        <v>211</v>
      </c>
      <c r="I514" s="55">
        <v>243057</v>
      </c>
      <c r="J514" s="56"/>
    </row>
    <row r="515" spans="1:10" x14ac:dyDescent="0.25">
      <c r="A515" s="55" t="s">
        <v>245</v>
      </c>
      <c r="I515" s="55">
        <v>846399</v>
      </c>
      <c r="J515" s="56"/>
    </row>
    <row r="516" spans="1:10" x14ac:dyDescent="0.25">
      <c r="A516" s="55" t="s">
        <v>221</v>
      </c>
      <c r="I516" s="55">
        <v>740093</v>
      </c>
      <c r="J516" s="56"/>
    </row>
    <row r="517" spans="1:10" x14ac:dyDescent="0.25">
      <c r="A517" s="55" t="s">
        <v>243</v>
      </c>
      <c r="I517" s="55">
        <v>535730</v>
      </c>
      <c r="J517" s="56"/>
    </row>
    <row r="518" spans="1:10" x14ac:dyDescent="0.25">
      <c r="A518" s="55" t="s">
        <v>282</v>
      </c>
      <c r="I518" s="55">
        <v>183245</v>
      </c>
      <c r="J518" s="56"/>
    </row>
    <row r="519" spans="1:10" x14ac:dyDescent="0.25">
      <c r="A519" s="55" t="s">
        <v>247</v>
      </c>
      <c r="I519" s="55">
        <v>439626</v>
      </c>
      <c r="J519" s="56"/>
    </row>
    <row r="520" spans="1:10" x14ac:dyDescent="0.25">
      <c r="A520" s="55" t="s">
        <v>222</v>
      </c>
      <c r="I520" s="55">
        <v>794926</v>
      </c>
      <c r="J520" s="56"/>
    </row>
    <row r="521" spans="1:10" x14ac:dyDescent="0.25">
      <c r="A521" s="55" t="s">
        <v>231</v>
      </c>
      <c r="I521" s="55">
        <v>886147</v>
      </c>
      <c r="J521" s="56"/>
    </row>
    <row r="522" spans="1:10" x14ac:dyDescent="0.25">
      <c r="A522" s="55" t="s">
        <v>229</v>
      </c>
      <c r="I522" s="55">
        <v>862440</v>
      </c>
      <c r="J522" s="56"/>
    </row>
    <row r="523" spans="1:10" x14ac:dyDescent="0.25">
      <c r="A523" s="55" t="s">
        <v>244</v>
      </c>
      <c r="I523" s="55">
        <v>462452</v>
      </c>
      <c r="J523" s="56"/>
    </row>
    <row r="524" spans="1:10" x14ac:dyDescent="0.25">
      <c r="A524" s="55" t="s">
        <v>227</v>
      </c>
      <c r="I524" s="55">
        <v>765026</v>
      </c>
      <c r="J524" s="56"/>
    </row>
    <row r="525" spans="1:10" x14ac:dyDescent="0.25">
      <c r="A525" s="55" t="s">
        <v>225</v>
      </c>
      <c r="I525" s="55">
        <v>887165</v>
      </c>
      <c r="J525" s="56"/>
    </row>
    <row r="526" spans="1:10" x14ac:dyDescent="0.25">
      <c r="A526" s="55" t="s">
        <v>254</v>
      </c>
      <c r="I526" s="55">
        <v>302138</v>
      </c>
      <c r="J526" s="56"/>
    </row>
    <row r="527" spans="1:10" x14ac:dyDescent="0.25">
      <c r="A527" s="55" t="s">
        <v>226</v>
      </c>
      <c r="I527" s="55">
        <v>537686</v>
      </c>
      <c r="J527" s="56"/>
    </row>
    <row r="528" spans="1:10" x14ac:dyDescent="0.25">
      <c r="A528" s="55" t="s">
        <v>251</v>
      </c>
      <c r="I528" s="55">
        <v>574139</v>
      </c>
      <c r="J528" s="56"/>
    </row>
    <row r="529" spans="1:10" x14ac:dyDescent="0.25">
      <c r="A529" s="55" t="s">
        <v>234</v>
      </c>
      <c r="I529" s="55">
        <v>529637</v>
      </c>
      <c r="J529" s="56"/>
    </row>
    <row r="530" spans="1:10" x14ac:dyDescent="0.25">
      <c r="A530" s="55" t="s">
        <v>247</v>
      </c>
      <c r="I530" s="55">
        <v>738517</v>
      </c>
      <c r="J530" s="56"/>
    </row>
    <row r="531" spans="1:10" x14ac:dyDescent="0.25">
      <c r="A531" s="55" t="s">
        <v>209</v>
      </c>
      <c r="I531" s="55">
        <v>811153</v>
      </c>
      <c r="J531" s="56"/>
    </row>
    <row r="532" spans="1:10" x14ac:dyDescent="0.25">
      <c r="A532" s="55" t="s">
        <v>212</v>
      </c>
      <c r="I532" s="55">
        <v>887796</v>
      </c>
      <c r="J532" s="56"/>
    </row>
    <row r="533" spans="1:10" x14ac:dyDescent="0.25">
      <c r="A533" s="55" t="s">
        <v>206</v>
      </c>
      <c r="I533" s="55">
        <v>378308</v>
      </c>
      <c r="J533" s="56"/>
    </row>
    <row r="534" spans="1:10" x14ac:dyDescent="0.25">
      <c r="A534" s="55" t="s">
        <v>225</v>
      </c>
      <c r="I534" s="55">
        <v>870033</v>
      </c>
      <c r="J534" s="56"/>
    </row>
    <row r="535" spans="1:10" x14ac:dyDescent="0.25">
      <c r="A535" s="55" t="s">
        <v>238</v>
      </c>
      <c r="I535" s="55">
        <v>567056</v>
      </c>
      <c r="J535" s="56"/>
    </row>
    <row r="536" spans="1:10" x14ac:dyDescent="0.25">
      <c r="A536" s="55" t="s">
        <v>244</v>
      </c>
      <c r="I536" s="55">
        <v>478329</v>
      </c>
      <c r="J536" s="56"/>
    </row>
    <row r="537" spans="1:10" x14ac:dyDescent="0.25">
      <c r="A537" s="55" t="s">
        <v>237</v>
      </c>
      <c r="I537" s="55">
        <v>761756</v>
      </c>
      <c r="J537" s="56"/>
    </row>
    <row r="538" spans="1:10" x14ac:dyDescent="0.25">
      <c r="A538" s="55" t="s">
        <v>274</v>
      </c>
      <c r="I538" s="55">
        <v>225056</v>
      </c>
      <c r="J538" s="56"/>
    </row>
    <row r="539" spans="1:10" x14ac:dyDescent="0.25">
      <c r="A539" s="55" t="s">
        <v>285</v>
      </c>
      <c r="I539" s="55">
        <v>399527</v>
      </c>
      <c r="J539" s="56"/>
    </row>
    <row r="540" spans="1:10" x14ac:dyDescent="0.25">
      <c r="A540" s="55" t="s">
        <v>290</v>
      </c>
      <c r="I540" s="55">
        <v>380935</v>
      </c>
      <c r="J540" s="56"/>
    </row>
    <row r="541" spans="1:10" x14ac:dyDescent="0.25">
      <c r="A541" s="55" t="s">
        <v>239</v>
      </c>
      <c r="I541" s="55">
        <v>291737</v>
      </c>
      <c r="J541" s="56"/>
    </row>
    <row r="542" spans="1:10" x14ac:dyDescent="0.25">
      <c r="A542" s="55" t="s">
        <v>217</v>
      </c>
      <c r="I542" s="55">
        <v>912932</v>
      </c>
      <c r="J542" s="56"/>
    </row>
    <row r="543" spans="1:10" x14ac:dyDescent="0.25">
      <c r="A543" s="55" t="s">
        <v>235</v>
      </c>
      <c r="I543" s="55">
        <v>704666</v>
      </c>
      <c r="J543" s="56"/>
    </row>
    <row r="544" spans="1:10" x14ac:dyDescent="0.25">
      <c r="A544" s="55" t="s">
        <v>246</v>
      </c>
      <c r="I544" s="55">
        <v>337457</v>
      </c>
      <c r="J544" s="56"/>
    </row>
    <row r="545" spans="1:10" x14ac:dyDescent="0.25">
      <c r="A545" s="55" t="s">
        <v>271</v>
      </c>
      <c r="I545" s="55">
        <v>194856</v>
      </c>
      <c r="J545" s="56"/>
    </row>
    <row r="546" spans="1:10" x14ac:dyDescent="0.25">
      <c r="A546" s="55" t="s">
        <v>239</v>
      </c>
      <c r="I546" s="55">
        <v>194757</v>
      </c>
      <c r="J546" s="56"/>
    </row>
    <row r="547" spans="1:10" x14ac:dyDescent="0.25">
      <c r="A547" s="55" t="s">
        <v>235</v>
      </c>
      <c r="I547" s="55">
        <v>757746</v>
      </c>
      <c r="J547" s="56"/>
    </row>
    <row r="548" spans="1:10" x14ac:dyDescent="0.25">
      <c r="A548" s="55" t="s">
        <v>229</v>
      </c>
      <c r="I548" s="55">
        <v>479098</v>
      </c>
      <c r="J548" s="56"/>
    </row>
    <row r="549" spans="1:10" x14ac:dyDescent="0.25">
      <c r="A549" s="55" t="s">
        <v>206</v>
      </c>
      <c r="I549" s="55">
        <v>762628</v>
      </c>
      <c r="J549" s="56"/>
    </row>
    <row r="550" spans="1:10" x14ac:dyDescent="0.25">
      <c r="A550" s="55" t="s">
        <v>238</v>
      </c>
      <c r="I550" s="55">
        <v>678276</v>
      </c>
      <c r="J550" s="56"/>
    </row>
    <row r="551" spans="1:10" x14ac:dyDescent="0.25">
      <c r="A551" s="55" t="s">
        <v>230</v>
      </c>
      <c r="I551" s="55">
        <v>424788</v>
      </c>
      <c r="J551" s="56"/>
    </row>
    <row r="552" spans="1:10" x14ac:dyDescent="0.25">
      <c r="A552" s="55" t="s">
        <v>226</v>
      </c>
      <c r="I552" s="55">
        <v>308695</v>
      </c>
      <c r="J552" s="56"/>
    </row>
    <row r="553" spans="1:10" x14ac:dyDescent="0.25">
      <c r="A553" s="55" t="s">
        <v>272</v>
      </c>
      <c r="I553" s="55">
        <v>615964</v>
      </c>
      <c r="J553" s="56"/>
    </row>
    <row r="554" spans="1:10" x14ac:dyDescent="0.25">
      <c r="A554" s="55" t="s">
        <v>291</v>
      </c>
      <c r="I554" s="55">
        <v>721583</v>
      </c>
      <c r="J554" s="56"/>
    </row>
    <row r="555" spans="1:10" x14ac:dyDescent="0.25">
      <c r="A555" s="55" t="s">
        <v>274</v>
      </c>
      <c r="I555" s="55">
        <v>965897</v>
      </c>
      <c r="J555" s="56"/>
    </row>
    <row r="556" spans="1:10" x14ac:dyDescent="0.25">
      <c r="A556" s="55" t="s">
        <v>243</v>
      </c>
      <c r="I556" s="55">
        <v>560031</v>
      </c>
      <c r="J556" s="56"/>
    </row>
    <row r="557" spans="1:10" x14ac:dyDescent="0.25">
      <c r="A557" s="55" t="s">
        <v>269</v>
      </c>
      <c r="I557" s="55">
        <v>958590</v>
      </c>
      <c r="J557" s="56"/>
    </row>
    <row r="558" spans="1:10" x14ac:dyDescent="0.25">
      <c r="A558" s="55" t="s">
        <v>206</v>
      </c>
      <c r="I558" s="55">
        <v>960884</v>
      </c>
      <c r="J558" s="56"/>
    </row>
    <row r="559" spans="1:10" x14ac:dyDescent="0.25">
      <c r="A559" s="55" t="s">
        <v>292</v>
      </c>
      <c r="I559" s="55">
        <v>510409</v>
      </c>
      <c r="J559" s="56"/>
    </row>
    <row r="560" spans="1:10" x14ac:dyDescent="0.25">
      <c r="A560" s="55" t="s">
        <v>216</v>
      </c>
      <c r="I560" s="55">
        <v>352583</v>
      </c>
      <c r="J560" s="56"/>
    </row>
    <row r="561" spans="1:10" x14ac:dyDescent="0.25">
      <c r="A561" s="55" t="s">
        <v>264</v>
      </c>
      <c r="I561" s="55">
        <v>494840</v>
      </c>
      <c r="J561" s="56"/>
    </row>
    <row r="562" spans="1:10" x14ac:dyDescent="0.25">
      <c r="A562" s="55" t="s">
        <v>287</v>
      </c>
      <c r="I562" s="55">
        <v>900338</v>
      </c>
      <c r="J562" s="56"/>
    </row>
    <row r="563" spans="1:10" x14ac:dyDescent="0.25">
      <c r="A563" s="55" t="s">
        <v>287</v>
      </c>
      <c r="I563" s="55">
        <v>250357</v>
      </c>
      <c r="J563" s="56"/>
    </row>
    <row r="564" spans="1:10" x14ac:dyDescent="0.25">
      <c r="A564" s="55" t="s">
        <v>243</v>
      </c>
      <c r="I564" s="55">
        <v>413490</v>
      </c>
      <c r="J564" s="56"/>
    </row>
    <row r="565" spans="1:10" x14ac:dyDescent="0.25">
      <c r="A565" s="55" t="s">
        <v>235</v>
      </c>
      <c r="I565" s="55">
        <v>906647</v>
      </c>
      <c r="J565" s="56"/>
    </row>
    <row r="566" spans="1:10" x14ac:dyDescent="0.25">
      <c r="A566" s="55" t="s">
        <v>212</v>
      </c>
      <c r="I566" s="55">
        <v>973107</v>
      </c>
      <c r="J566" s="56"/>
    </row>
    <row r="567" spans="1:10" x14ac:dyDescent="0.25">
      <c r="A567" s="55" t="s">
        <v>230</v>
      </c>
      <c r="I567" s="55">
        <v>357180</v>
      </c>
      <c r="J567" s="56"/>
    </row>
    <row r="568" spans="1:10" x14ac:dyDescent="0.25">
      <c r="A568" s="55" t="s">
        <v>224</v>
      </c>
      <c r="I568" s="55">
        <v>748941</v>
      </c>
      <c r="J568" s="56"/>
    </row>
    <row r="569" spans="1:10" x14ac:dyDescent="0.25">
      <c r="A569" s="55" t="s">
        <v>247</v>
      </c>
      <c r="I569" s="55">
        <v>211407</v>
      </c>
      <c r="J569" s="56"/>
    </row>
    <row r="570" spans="1:10" x14ac:dyDescent="0.25">
      <c r="A570" s="55" t="s">
        <v>240</v>
      </c>
      <c r="I570" s="55">
        <v>325177</v>
      </c>
      <c r="J570" s="56"/>
    </row>
    <row r="571" spans="1:10" x14ac:dyDescent="0.25">
      <c r="A571" s="55" t="s">
        <v>264</v>
      </c>
      <c r="I571" s="55">
        <v>730754</v>
      </c>
      <c r="J571" s="56"/>
    </row>
    <row r="572" spans="1:10" x14ac:dyDescent="0.25">
      <c r="A572" s="55" t="s">
        <v>209</v>
      </c>
      <c r="I572" s="55">
        <v>183561</v>
      </c>
      <c r="J572" s="56"/>
    </row>
    <row r="573" spans="1:10" x14ac:dyDescent="0.25">
      <c r="A573" s="55" t="s">
        <v>217</v>
      </c>
      <c r="I573" s="55">
        <v>245641</v>
      </c>
      <c r="J573" s="56"/>
    </row>
    <row r="574" spans="1:10" x14ac:dyDescent="0.25">
      <c r="A574" s="55" t="s">
        <v>234</v>
      </c>
      <c r="I574" s="55">
        <v>259080</v>
      </c>
      <c r="J574" s="56"/>
    </row>
    <row r="575" spans="1:10" x14ac:dyDescent="0.25">
      <c r="A575" s="55" t="s">
        <v>225</v>
      </c>
      <c r="I575" s="55">
        <v>601053</v>
      </c>
      <c r="J575" s="56"/>
    </row>
    <row r="576" spans="1:10" x14ac:dyDescent="0.25">
      <c r="A576" s="55" t="s">
        <v>277</v>
      </c>
      <c r="I576" s="55">
        <v>747377</v>
      </c>
      <c r="J576" s="56"/>
    </row>
    <row r="577" spans="1:10" x14ac:dyDescent="0.25">
      <c r="A577" s="55" t="s">
        <v>224</v>
      </c>
      <c r="I577" s="55">
        <v>169778</v>
      </c>
      <c r="J577" s="56"/>
    </row>
    <row r="578" spans="1:10" x14ac:dyDescent="0.25">
      <c r="A578" s="55" t="s">
        <v>206</v>
      </c>
      <c r="I578" s="55">
        <v>959833</v>
      </c>
      <c r="J578" s="56"/>
    </row>
    <row r="579" spans="1:10" x14ac:dyDescent="0.25">
      <c r="A579" s="55" t="s">
        <v>229</v>
      </c>
      <c r="I579" s="55">
        <v>769589</v>
      </c>
      <c r="J579" s="56"/>
    </row>
    <row r="580" spans="1:10" x14ac:dyDescent="0.25">
      <c r="A580" s="55" t="s">
        <v>225</v>
      </c>
      <c r="I580" s="55">
        <v>527176</v>
      </c>
      <c r="J580" s="56"/>
    </row>
    <row r="581" spans="1:10" x14ac:dyDescent="0.25">
      <c r="A581" s="55" t="s">
        <v>273</v>
      </c>
      <c r="I581" s="55">
        <v>952561</v>
      </c>
      <c r="J581" s="56"/>
    </row>
    <row r="582" spans="1:10" x14ac:dyDescent="0.25">
      <c r="A582" s="55" t="s">
        <v>224</v>
      </c>
      <c r="I582" s="55">
        <v>400038</v>
      </c>
      <c r="J582" s="56"/>
    </row>
    <row r="583" spans="1:10" x14ac:dyDescent="0.25">
      <c r="A583" s="55" t="s">
        <v>223</v>
      </c>
      <c r="I583" s="55">
        <v>761730</v>
      </c>
      <c r="J583" s="56"/>
    </row>
    <row r="584" spans="1:10" x14ac:dyDescent="0.25">
      <c r="A584" s="55" t="s">
        <v>233</v>
      </c>
      <c r="I584" s="55">
        <v>586549</v>
      </c>
      <c r="J584" s="56"/>
    </row>
    <row r="585" spans="1:10" x14ac:dyDescent="0.25">
      <c r="A585" s="55" t="s">
        <v>282</v>
      </c>
      <c r="I585" s="55">
        <v>983258</v>
      </c>
      <c r="J585" s="56"/>
    </row>
    <row r="586" spans="1:10" x14ac:dyDescent="0.25">
      <c r="A586" s="55" t="s">
        <v>287</v>
      </c>
      <c r="I586" s="55">
        <v>292876</v>
      </c>
      <c r="J586" s="56"/>
    </row>
    <row r="587" spans="1:10" x14ac:dyDescent="0.25">
      <c r="A587" s="55" t="s">
        <v>240</v>
      </c>
      <c r="I587" s="55">
        <v>825485</v>
      </c>
      <c r="J587" s="56"/>
    </row>
    <row r="588" spans="1:10" x14ac:dyDescent="0.25">
      <c r="A588" s="55" t="s">
        <v>262</v>
      </c>
      <c r="I588" s="55">
        <v>512048</v>
      </c>
      <c r="J588" s="56"/>
    </row>
    <row r="589" spans="1:10" x14ac:dyDescent="0.25">
      <c r="A589" s="55" t="s">
        <v>242</v>
      </c>
      <c r="I589" s="55">
        <v>208538</v>
      </c>
      <c r="J589" s="56"/>
    </row>
    <row r="590" spans="1:10" x14ac:dyDescent="0.25">
      <c r="A590" s="55" t="s">
        <v>257</v>
      </c>
      <c r="I590" s="55">
        <v>749206</v>
      </c>
      <c r="J590" s="56"/>
    </row>
    <row r="591" spans="1:10" x14ac:dyDescent="0.25">
      <c r="A591" s="55" t="s">
        <v>235</v>
      </c>
      <c r="I591" s="55">
        <v>823816</v>
      </c>
      <c r="J591" s="56"/>
    </row>
    <row r="592" spans="1:10" x14ac:dyDescent="0.25">
      <c r="A592" s="55" t="s">
        <v>207</v>
      </c>
      <c r="I592" s="55">
        <v>226574</v>
      </c>
      <c r="J592" s="56"/>
    </row>
    <row r="593" spans="1:10" x14ac:dyDescent="0.25">
      <c r="A593" s="55" t="s">
        <v>258</v>
      </c>
      <c r="I593" s="55">
        <v>721927</v>
      </c>
      <c r="J593" s="56"/>
    </row>
    <row r="594" spans="1:10" x14ac:dyDescent="0.25">
      <c r="A594" s="55" t="s">
        <v>212</v>
      </c>
      <c r="I594" s="55">
        <v>198267</v>
      </c>
      <c r="J594" s="56"/>
    </row>
    <row r="595" spans="1:10" x14ac:dyDescent="0.25">
      <c r="A595" s="55" t="s">
        <v>223</v>
      </c>
      <c r="I595" s="55">
        <v>370940</v>
      </c>
      <c r="J595" s="56"/>
    </row>
    <row r="596" spans="1:10" x14ac:dyDescent="0.25">
      <c r="A596" s="55" t="s">
        <v>238</v>
      </c>
      <c r="I596" s="55">
        <v>602126</v>
      </c>
      <c r="J596" s="56"/>
    </row>
    <row r="597" spans="1:10" x14ac:dyDescent="0.25">
      <c r="A597" s="55" t="s">
        <v>228</v>
      </c>
      <c r="I597" s="55">
        <v>363405</v>
      </c>
      <c r="J597" s="56"/>
    </row>
    <row r="598" spans="1:10" x14ac:dyDescent="0.25">
      <c r="A598" s="55" t="s">
        <v>215</v>
      </c>
      <c r="I598" s="55">
        <v>880864</v>
      </c>
      <c r="J598" s="56"/>
    </row>
    <row r="599" spans="1:10" x14ac:dyDescent="0.25">
      <c r="A599" s="55" t="s">
        <v>284</v>
      </c>
      <c r="I599" s="55">
        <v>596803</v>
      </c>
      <c r="J599" s="56"/>
    </row>
    <row r="600" spans="1:10" x14ac:dyDescent="0.25">
      <c r="A600" s="55" t="s">
        <v>288</v>
      </c>
      <c r="I600" s="55">
        <v>242798</v>
      </c>
      <c r="J600" s="56"/>
    </row>
    <row r="601" spans="1:10" x14ac:dyDescent="0.25">
      <c r="A601" s="55" t="s">
        <v>206</v>
      </c>
      <c r="I601" s="55">
        <v>861927</v>
      </c>
      <c r="J601" s="56"/>
    </row>
    <row r="602" spans="1:10" x14ac:dyDescent="0.25">
      <c r="A602" s="55" t="s">
        <v>271</v>
      </c>
      <c r="I602" s="55">
        <v>917299</v>
      </c>
      <c r="J602" s="56"/>
    </row>
    <row r="603" spans="1:10" x14ac:dyDescent="0.25">
      <c r="A603" s="55" t="s">
        <v>244</v>
      </c>
      <c r="I603" s="55">
        <v>741240</v>
      </c>
      <c r="J603" s="56"/>
    </row>
    <row r="604" spans="1:10" x14ac:dyDescent="0.25">
      <c r="A604" s="55" t="s">
        <v>261</v>
      </c>
      <c r="I604" s="55">
        <v>526983</v>
      </c>
      <c r="J604" s="56"/>
    </row>
    <row r="605" spans="1:10" x14ac:dyDescent="0.25">
      <c r="A605" s="55" t="s">
        <v>206</v>
      </c>
      <c r="I605" s="55">
        <v>402144</v>
      </c>
      <c r="J605" s="56"/>
    </row>
    <row r="606" spans="1:10" x14ac:dyDescent="0.25">
      <c r="A606" s="55" t="s">
        <v>207</v>
      </c>
      <c r="I606" s="55">
        <v>826444</v>
      </c>
      <c r="J606" s="56"/>
    </row>
    <row r="607" spans="1:10" x14ac:dyDescent="0.25">
      <c r="A607" s="55" t="s">
        <v>293</v>
      </c>
      <c r="I607" s="55">
        <v>394716</v>
      </c>
      <c r="J607" s="56"/>
    </row>
    <row r="608" spans="1:10" x14ac:dyDescent="0.25">
      <c r="A608" s="55" t="s">
        <v>264</v>
      </c>
      <c r="I608" s="55">
        <v>772242</v>
      </c>
      <c r="J608" s="56"/>
    </row>
    <row r="609" spans="1:10" x14ac:dyDescent="0.25">
      <c r="A609" s="55" t="s">
        <v>216</v>
      </c>
      <c r="I609" s="55">
        <v>365622</v>
      </c>
      <c r="J609" s="56"/>
    </row>
    <row r="610" spans="1:10" x14ac:dyDescent="0.25">
      <c r="A610" s="55" t="s">
        <v>238</v>
      </c>
      <c r="I610" s="55">
        <v>245992</v>
      </c>
      <c r="J610" s="56"/>
    </row>
    <row r="611" spans="1:10" x14ac:dyDescent="0.25">
      <c r="A611" s="55" t="s">
        <v>214</v>
      </c>
      <c r="I611" s="55">
        <v>953121</v>
      </c>
      <c r="J611" s="56"/>
    </row>
    <row r="612" spans="1:10" x14ac:dyDescent="0.25">
      <c r="A612" s="55" t="s">
        <v>212</v>
      </c>
      <c r="I612" s="55">
        <v>200918</v>
      </c>
      <c r="J612" s="56"/>
    </row>
    <row r="613" spans="1:10" x14ac:dyDescent="0.25">
      <c r="A613" s="55" t="s">
        <v>261</v>
      </c>
      <c r="I613" s="55">
        <v>342311</v>
      </c>
      <c r="J613" s="56"/>
    </row>
    <row r="614" spans="1:10" x14ac:dyDescent="0.25">
      <c r="A614" s="55" t="s">
        <v>238</v>
      </c>
      <c r="I614" s="55">
        <v>401803</v>
      </c>
      <c r="J614" s="56"/>
    </row>
    <row r="615" spans="1:10" x14ac:dyDescent="0.25">
      <c r="A615" s="55" t="s">
        <v>254</v>
      </c>
      <c r="I615" s="55">
        <v>172770</v>
      </c>
      <c r="J615" s="56"/>
    </row>
    <row r="616" spans="1:10" x14ac:dyDescent="0.25">
      <c r="A616" s="55" t="s">
        <v>274</v>
      </c>
      <c r="I616" s="55">
        <v>621169</v>
      </c>
      <c r="J616" s="56"/>
    </row>
    <row r="617" spans="1:10" x14ac:dyDescent="0.25">
      <c r="A617" s="55" t="s">
        <v>214</v>
      </c>
      <c r="I617" s="55">
        <v>731220</v>
      </c>
      <c r="J617" s="56"/>
    </row>
    <row r="618" spans="1:10" x14ac:dyDescent="0.25">
      <c r="A618" s="55" t="s">
        <v>251</v>
      </c>
      <c r="I618" s="55">
        <v>431302</v>
      </c>
      <c r="J618" s="56"/>
    </row>
    <row r="619" spans="1:10" x14ac:dyDescent="0.25">
      <c r="A619" s="55" t="s">
        <v>242</v>
      </c>
      <c r="I619" s="55">
        <v>454746</v>
      </c>
      <c r="J619" s="56"/>
    </row>
    <row r="620" spans="1:10" x14ac:dyDescent="0.25">
      <c r="A620" s="55" t="s">
        <v>209</v>
      </c>
      <c r="I620" s="55">
        <v>488328</v>
      </c>
      <c r="J620" s="56"/>
    </row>
    <row r="621" spans="1:10" x14ac:dyDescent="0.25">
      <c r="A621" s="55" t="s">
        <v>251</v>
      </c>
      <c r="I621" s="55">
        <v>258423</v>
      </c>
      <c r="J621" s="56"/>
    </row>
    <row r="622" spans="1:10" x14ac:dyDescent="0.25">
      <c r="A622" s="55" t="s">
        <v>230</v>
      </c>
      <c r="I622" s="55">
        <v>699510</v>
      </c>
      <c r="J622" s="56"/>
    </row>
    <row r="623" spans="1:10" x14ac:dyDescent="0.25">
      <c r="A623" s="55" t="s">
        <v>219</v>
      </c>
      <c r="I623" s="55">
        <v>924116</v>
      </c>
      <c r="J623" s="56"/>
    </row>
    <row r="624" spans="1:10" x14ac:dyDescent="0.25">
      <c r="A624" s="55" t="s">
        <v>280</v>
      </c>
      <c r="I624" s="55">
        <v>593190</v>
      </c>
      <c r="J624" s="56"/>
    </row>
    <row r="625" spans="1:10" x14ac:dyDescent="0.25">
      <c r="A625" s="55" t="s">
        <v>218</v>
      </c>
      <c r="I625" s="55">
        <v>859962</v>
      </c>
      <c r="J625" s="56"/>
    </row>
    <row r="626" spans="1:10" x14ac:dyDescent="0.25">
      <c r="A626" s="55" t="s">
        <v>240</v>
      </c>
      <c r="I626" s="55">
        <v>249092</v>
      </c>
      <c r="J626" s="56"/>
    </row>
    <row r="627" spans="1:10" x14ac:dyDescent="0.25">
      <c r="A627" s="55" t="s">
        <v>289</v>
      </c>
      <c r="I627" s="55">
        <v>250945</v>
      </c>
      <c r="J627" s="56"/>
    </row>
    <row r="628" spans="1:10" x14ac:dyDescent="0.25">
      <c r="A628" s="55" t="s">
        <v>206</v>
      </c>
      <c r="I628" s="55">
        <v>562810</v>
      </c>
      <c r="J628" s="56"/>
    </row>
    <row r="629" spans="1:10" x14ac:dyDescent="0.25">
      <c r="A629" s="55" t="s">
        <v>234</v>
      </c>
      <c r="I629" s="55">
        <v>875612</v>
      </c>
      <c r="J629" s="56"/>
    </row>
    <row r="630" spans="1:10" x14ac:dyDescent="0.25">
      <c r="A630" s="55" t="s">
        <v>288</v>
      </c>
      <c r="I630" s="55">
        <v>893711</v>
      </c>
      <c r="J630" s="56"/>
    </row>
    <row r="631" spans="1:10" x14ac:dyDescent="0.25">
      <c r="A631" s="55" t="s">
        <v>240</v>
      </c>
      <c r="I631" s="55">
        <v>619539</v>
      </c>
      <c r="J631" s="56"/>
    </row>
    <row r="632" spans="1:10" x14ac:dyDescent="0.25">
      <c r="A632" s="55" t="s">
        <v>225</v>
      </c>
      <c r="I632" s="55">
        <v>661053</v>
      </c>
      <c r="J632" s="56"/>
    </row>
    <row r="633" spans="1:10" x14ac:dyDescent="0.25">
      <c r="A633" s="55" t="s">
        <v>211</v>
      </c>
      <c r="I633" s="55">
        <v>848061</v>
      </c>
      <c r="J633" s="56"/>
    </row>
    <row r="634" spans="1:10" x14ac:dyDescent="0.25">
      <c r="A634" s="55" t="s">
        <v>270</v>
      </c>
      <c r="I634" s="55">
        <v>346446</v>
      </c>
      <c r="J634" s="56"/>
    </row>
    <row r="635" spans="1:10" x14ac:dyDescent="0.25">
      <c r="A635" s="55" t="s">
        <v>242</v>
      </c>
      <c r="I635" s="55">
        <v>703207</v>
      </c>
      <c r="J635" s="56"/>
    </row>
    <row r="636" spans="1:10" x14ac:dyDescent="0.25">
      <c r="A636" s="55" t="s">
        <v>233</v>
      </c>
      <c r="I636" s="55">
        <v>592773</v>
      </c>
      <c r="J636" s="56"/>
    </row>
    <row r="637" spans="1:10" x14ac:dyDescent="0.25">
      <c r="A637" s="55" t="s">
        <v>268</v>
      </c>
      <c r="I637" s="55">
        <v>790460</v>
      </c>
      <c r="J637" s="56"/>
    </row>
    <row r="638" spans="1:10" x14ac:dyDescent="0.25">
      <c r="A638" s="55" t="s">
        <v>240</v>
      </c>
      <c r="I638" s="55">
        <v>458268</v>
      </c>
      <c r="J638" s="56"/>
    </row>
    <row r="639" spans="1:10" x14ac:dyDescent="0.25">
      <c r="A639" s="55" t="s">
        <v>235</v>
      </c>
      <c r="I639" s="55">
        <v>412098</v>
      </c>
      <c r="J639" s="56"/>
    </row>
    <row r="640" spans="1:10" x14ac:dyDescent="0.25">
      <c r="A640" s="55" t="s">
        <v>280</v>
      </c>
      <c r="I640" s="55">
        <v>443025</v>
      </c>
      <c r="J640" s="56"/>
    </row>
    <row r="641" spans="1:10" x14ac:dyDescent="0.25">
      <c r="A641" s="55" t="s">
        <v>275</v>
      </c>
      <c r="I641" s="55">
        <v>697381</v>
      </c>
      <c r="J641" s="56"/>
    </row>
    <row r="642" spans="1:10" x14ac:dyDescent="0.25">
      <c r="A642" s="55" t="s">
        <v>238</v>
      </c>
      <c r="I642" s="55">
        <v>690553</v>
      </c>
      <c r="J642" s="56"/>
    </row>
    <row r="643" spans="1:10" x14ac:dyDescent="0.25">
      <c r="A643" s="55" t="s">
        <v>267</v>
      </c>
      <c r="I643" s="55">
        <v>889218</v>
      </c>
      <c r="J643" s="56"/>
    </row>
    <row r="644" spans="1:10" x14ac:dyDescent="0.25">
      <c r="A644" s="55" t="s">
        <v>234</v>
      </c>
      <c r="I644" s="55">
        <v>253246</v>
      </c>
      <c r="J644" s="56"/>
    </row>
    <row r="645" spans="1:10" x14ac:dyDescent="0.25">
      <c r="A645" s="55" t="s">
        <v>280</v>
      </c>
      <c r="I645" s="55">
        <v>750752</v>
      </c>
      <c r="J645" s="56"/>
    </row>
    <row r="646" spans="1:10" x14ac:dyDescent="0.25">
      <c r="A646" s="55" t="s">
        <v>272</v>
      </c>
      <c r="I646" s="55">
        <v>465769</v>
      </c>
      <c r="J646" s="56"/>
    </row>
    <row r="647" spans="1:10" x14ac:dyDescent="0.25">
      <c r="A647" s="55" t="s">
        <v>249</v>
      </c>
      <c r="I647" s="55">
        <v>335373</v>
      </c>
      <c r="J647" s="56"/>
    </row>
    <row r="648" spans="1:10" x14ac:dyDescent="0.25">
      <c r="A648" s="55" t="s">
        <v>230</v>
      </c>
      <c r="I648" s="55">
        <v>814955</v>
      </c>
      <c r="J648" s="56"/>
    </row>
    <row r="649" spans="1:10" x14ac:dyDescent="0.25">
      <c r="A649" s="55" t="s">
        <v>208</v>
      </c>
      <c r="I649" s="55">
        <v>918656</v>
      </c>
      <c r="J649" s="56"/>
    </row>
    <row r="650" spans="1:10" x14ac:dyDescent="0.25">
      <c r="A650" s="55" t="s">
        <v>256</v>
      </c>
      <c r="I650" s="55">
        <v>702778</v>
      </c>
      <c r="J650" s="56"/>
    </row>
    <row r="651" spans="1:10" x14ac:dyDescent="0.25">
      <c r="A651" s="55" t="s">
        <v>246</v>
      </c>
      <c r="I651" s="55">
        <v>398460</v>
      </c>
      <c r="J651" s="56"/>
    </row>
    <row r="652" spans="1:10" x14ac:dyDescent="0.25">
      <c r="A652" s="55" t="s">
        <v>215</v>
      </c>
      <c r="I652" s="55">
        <v>858518</v>
      </c>
      <c r="J652" s="56"/>
    </row>
    <row r="653" spans="1:10" x14ac:dyDescent="0.25">
      <c r="A653" s="55" t="s">
        <v>269</v>
      </c>
      <c r="I653" s="55">
        <v>779150</v>
      </c>
      <c r="J653" s="56"/>
    </row>
    <row r="654" spans="1:10" x14ac:dyDescent="0.25">
      <c r="A654" s="55" t="s">
        <v>252</v>
      </c>
      <c r="I654" s="55">
        <v>637863</v>
      </c>
      <c r="J654" s="56"/>
    </row>
    <row r="655" spans="1:10" x14ac:dyDescent="0.25">
      <c r="A655" s="55" t="s">
        <v>289</v>
      </c>
      <c r="I655" s="55">
        <v>633129</v>
      </c>
      <c r="J655" s="56"/>
    </row>
    <row r="656" spans="1:10" x14ac:dyDescent="0.25">
      <c r="A656" s="55" t="s">
        <v>218</v>
      </c>
      <c r="I656" s="55">
        <v>288899</v>
      </c>
      <c r="J656" s="56"/>
    </row>
    <row r="657" spans="1:10" x14ac:dyDescent="0.25">
      <c r="A657" s="55" t="s">
        <v>239</v>
      </c>
      <c r="I657" s="55">
        <v>918625</v>
      </c>
      <c r="J657" s="56"/>
    </row>
    <row r="658" spans="1:10" x14ac:dyDescent="0.25">
      <c r="A658" s="55" t="s">
        <v>227</v>
      </c>
      <c r="I658" s="55">
        <v>716026</v>
      </c>
      <c r="J658" s="56"/>
    </row>
    <row r="659" spans="1:10" x14ac:dyDescent="0.25">
      <c r="A659" s="55" t="s">
        <v>294</v>
      </c>
      <c r="I659" s="55">
        <v>443380</v>
      </c>
      <c r="J659" s="56"/>
    </row>
    <row r="660" spans="1:10" x14ac:dyDescent="0.25">
      <c r="A660" s="55" t="s">
        <v>275</v>
      </c>
      <c r="I660" s="55">
        <v>995784</v>
      </c>
      <c r="J660" s="56"/>
    </row>
    <row r="661" spans="1:10" x14ac:dyDescent="0.25">
      <c r="A661" s="55" t="s">
        <v>206</v>
      </c>
      <c r="I661" s="55">
        <v>650932</v>
      </c>
      <c r="J661" s="56"/>
    </row>
    <row r="662" spans="1:10" x14ac:dyDescent="0.25">
      <c r="A662" s="55" t="s">
        <v>218</v>
      </c>
      <c r="I662" s="55">
        <v>381192</v>
      </c>
      <c r="J662" s="56"/>
    </row>
    <row r="663" spans="1:10" x14ac:dyDescent="0.25">
      <c r="A663" s="55" t="s">
        <v>243</v>
      </c>
      <c r="I663" s="55">
        <v>199781</v>
      </c>
      <c r="J663" s="56"/>
    </row>
    <row r="664" spans="1:10" x14ac:dyDescent="0.25">
      <c r="A664" s="55" t="s">
        <v>208</v>
      </c>
      <c r="I664" s="55">
        <v>961509</v>
      </c>
      <c r="J664" s="56"/>
    </row>
    <row r="665" spans="1:10" x14ac:dyDescent="0.25">
      <c r="A665" s="55" t="s">
        <v>224</v>
      </c>
      <c r="I665" s="55">
        <v>550495</v>
      </c>
      <c r="J665" s="56"/>
    </row>
    <row r="666" spans="1:10" x14ac:dyDescent="0.25">
      <c r="A666" s="55" t="s">
        <v>224</v>
      </c>
      <c r="I666" s="55">
        <v>547860</v>
      </c>
      <c r="J666" s="56"/>
    </row>
    <row r="667" spans="1:10" x14ac:dyDescent="0.25">
      <c r="A667" s="55" t="s">
        <v>269</v>
      </c>
      <c r="I667" s="55">
        <v>849501</v>
      </c>
      <c r="J667" s="56"/>
    </row>
    <row r="668" spans="1:10" x14ac:dyDescent="0.25">
      <c r="A668" s="55" t="s">
        <v>245</v>
      </c>
      <c r="I668" s="55">
        <v>771813</v>
      </c>
      <c r="J668" s="56"/>
    </row>
    <row r="669" spans="1:10" x14ac:dyDescent="0.25">
      <c r="A669" s="55" t="s">
        <v>270</v>
      </c>
      <c r="I669" s="55">
        <v>494542</v>
      </c>
      <c r="J669" s="56"/>
    </row>
    <row r="670" spans="1:10" x14ac:dyDescent="0.25">
      <c r="A670" s="55" t="s">
        <v>220</v>
      </c>
      <c r="I670" s="55">
        <v>557501</v>
      </c>
      <c r="J670" s="56"/>
    </row>
    <row r="671" spans="1:10" x14ac:dyDescent="0.25">
      <c r="A671" s="55" t="s">
        <v>258</v>
      </c>
      <c r="I671" s="55">
        <v>567701</v>
      </c>
      <c r="J671" s="56"/>
    </row>
    <row r="672" spans="1:10" x14ac:dyDescent="0.25">
      <c r="A672" s="55" t="s">
        <v>217</v>
      </c>
      <c r="I672" s="55">
        <v>653501</v>
      </c>
      <c r="J672" s="56"/>
    </row>
    <row r="673" spans="1:10" x14ac:dyDescent="0.25">
      <c r="A673" s="55" t="s">
        <v>228</v>
      </c>
      <c r="I673" s="55">
        <v>814908</v>
      </c>
      <c r="J673" s="56"/>
    </row>
    <row r="674" spans="1:10" x14ac:dyDescent="0.25">
      <c r="A674" s="55" t="s">
        <v>230</v>
      </c>
      <c r="I674" s="55">
        <v>665587</v>
      </c>
      <c r="J674" s="56"/>
    </row>
    <row r="675" spans="1:10" x14ac:dyDescent="0.25">
      <c r="A675" s="55" t="s">
        <v>262</v>
      </c>
      <c r="I675" s="55">
        <v>439888</v>
      </c>
      <c r="J675" s="56"/>
    </row>
    <row r="676" spans="1:10" x14ac:dyDescent="0.25">
      <c r="A676" s="55" t="s">
        <v>224</v>
      </c>
      <c r="I676" s="55">
        <v>693168</v>
      </c>
      <c r="J676" s="56"/>
    </row>
    <row r="677" spans="1:10" x14ac:dyDescent="0.25">
      <c r="A677" s="55" t="s">
        <v>291</v>
      </c>
      <c r="I677" s="55">
        <v>365269</v>
      </c>
      <c r="J677" s="56"/>
    </row>
    <row r="678" spans="1:10" x14ac:dyDescent="0.25">
      <c r="A678" s="55" t="s">
        <v>231</v>
      </c>
      <c r="I678" s="55">
        <v>747715</v>
      </c>
      <c r="J678" s="56"/>
    </row>
    <row r="679" spans="1:10" x14ac:dyDescent="0.25">
      <c r="A679" s="55" t="s">
        <v>224</v>
      </c>
      <c r="I679" s="55">
        <v>421226</v>
      </c>
      <c r="J679" s="56"/>
    </row>
    <row r="680" spans="1:10" x14ac:dyDescent="0.25">
      <c r="A680" s="55" t="s">
        <v>246</v>
      </c>
      <c r="I680" s="55">
        <v>854451</v>
      </c>
      <c r="J680" s="56"/>
    </row>
    <row r="681" spans="1:10" x14ac:dyDescent="0.25">
      <c r="A681" s="55" t="s">
        <v>241</v>
      </c>
      <c r="I681" s="55">
        <v>971804</v>
      </c>
      <c r="J681" s="56"/>
    </row>
    <row r="682" spans="1:10" x14ac:dyDescent="0.25">
      <c r="A682" s="55" t="s">
        <v>216</v>
      </c>
      <c r="I682" s="55">
        <v>539755</v>
      </c>
      <c r="J682" s="56"/>
    </row>
    <row r="683" spans="1:10" x14ac:dyDescent="0.25">
      <c r="A683" s="55" t="s">
        <v>224</v>
      </c>
      <c r="I683" s="55">
        <v>839077</v>
      </c>
      <c r="J683" s="56"/>
    </row>
    <row r="684" spans="1:10" x14ac:dyDescent="0.25">
      <c r="A684" s="55" t="s">
        <v>218</v>
      </c>
      <c r="I684" s="55">
        <v>252586</v>
      </c>
      <c r="J684" s="56"/>
    </row>
    <row r="685" spans="1:10" x14ac:dyDescent="0.25">
      <c r="A685" s="55" t="s">
        <v>249</v>
      </c>
      <c r="I685" s="55">
        <v>578450</v>
      </c>
      <c r="J685" s="56"/>
    </row>
    <row r="686" spans="1:10" x14ac:dyDescent="0.25">
      <c r="A686" s="55" t="s">
        <v>243</v>
      </c>
      <c r="I686" s="55">
        <v>816344</v>
      </c>
      <c r="J686" s="56"/>
    </row>
    <row r="687" spans="1:10" x14ac:dyDescent="0.25">
      <c r="A687" s="55" t="s">
        <v>209</v>
      </c>
      <c r="I687" s="55">
        <v>992230</v>
      </c>
      <c r="J687" s="56"/>
    </row>
    <row r="688" spans="1:10" x14ac:dyDescent="0.25">
      <c r="A688" s="55" t="s">
        <v>270</v>
      </c>
      <c r="I688" s="55">
        <v>382247</v>
      </c>
      <c r="J688" s="56"/>
    </row>
    <row r="689" spans="1:10" x14ac:dyDescent="0.25">
      <c r="A689" s="55" t="s">
        <v>244</v>
      </c>
      <c r="I689" s="55">
        <v>195626</v>
      </c>
      <c r="J689" s="56"/>
    </row>
    <row r="690" spans="1:10" x14ac:dyDescent="0.25">
      <c r="A690" s="55" t="s">
        <v>238</v>
      </c>
      <c r="I690" s="55">
        <v>272717</v>
      </c>
      <c r="J690" s="56"/>
    </row>
    <row r="691" spans="1:10" x14ac:dyDescent="0.25">
      <c r="A691" s="55" t="s">
        <v>265</v>
      </c>
      <c r="I691" s="55">
        <v>925101</v>
      </c>
      <c r="J691" s="56"/>
    </row>
    <row r="692" spans="1:10" x14ac:dyDescent="0.25">
      <c r="A692" s="55" t="s">
        <v>251</v>
      </c>
      <c r="I692" s="55">
        <v>241187</v>
      </c>
      <c r="J692" s="56"/>
    </row>
    <row r="693" spans="1:10" x14ac:dyDescent="0.25">
      <c r="A693" s="55" t="s">
        <v>239</v>
      </c>
      <c r="I693" s="55">
        <v>175384</v>
      </c>
      <c r="J693" s="56"/>
    </row>
    <row r="694" spans="1:10" x14ac:dyDescent="0.25">
      <c r="A694" s="55" t="s">
        <v>240</v>
      </c>
      <c r="I694" s="55">
        <v>625498</v>
      </c>
      <c r="J694" s="56"/>
    </row>
    <row r="695" spans="1:10" x14ac:dyDescent="0.25">
      <c r="A695" s="55" t="s">
        <v>209</v>
      </c>
      <c r="I695" s="55">
        <v>247398</v>
      </c>
      <c r="J695" s="56"/>
    </row>
    <row r="696" spans="1:10" x14ac:dyDescent="0.25">
      <c r="A696" s="55" t="s">
        <v>240</v>
      </c>
      <c r="I696" s="55">
        <v>903475</v>
      </c>
      <c r="J696" s="56"/>
    </row>
    <row r="697" spans="1:10" x14ac:dyDescent="0.25">
      <c r="A697" s="55" t="s">
        <v>238</v>
      </c>
      <c r="I697" s="55">
        <v>761459</v>
      </c>
      <c r="J697" s="56"/>
    </row>
    <row r="698" spans="1:10" x14ac:dyDescent="0.25">
      <c r="A698" s="55" t="s">
        <v>241</v>
      </c>
      <c r="I698" s="55">
        <v>906512</v>
      </c>
      <c r="J698" s="56"/>
    </row>
    <row r="699" spans="1:10" x14ac:dyDescent="0.25">
      <c r="A699" s="55" t="s">
        <v>257</v>
      </c>
      <c r="I699" s="55">
        <v>199365</v>
      </c>
      <c r="J699" s="56"/>
    </row>
    <row r="700" spans="1:10" x14ac:dyDescent="0.25">
      <c r="A700" s="55" t="s">
        <v>285</v>
      </c>
      <c r="I700" s="55">
        <v>308986</v>
      </c>
      <c r="J700" s="56"/>
    </row>
    <row r="701" spans="1:10" x14ac:dyDescent="0.25">
      <c r="A701" s="55" t="s">
        <v>274</v>
      </c>
      <c r="I701" s="55">
        <v>846564</v>
      </c>
      <c r="J701" s="56"/>
    </row>
    <row r="702" spans="1:10" x14ac:dyDescent="0.25">
      <c r="A702" s="55" t="s">
        <v>245</v>
      </c>
      <c r="I702" s="55">
        <v>876339</v>
      </c>
      <c r="J702" s="56"/>
    </row>
    <row r="703" spans="1:10" x14ac:dyDescent="0.25">
      <c r="A703" s="55" t="s">
        <v>247</v>
      </c>
      <c r="I703" s="55">
        <v>864916</v>
      </c>
      <c r="J703" s="56"/>
    </row>
    <row r="704" spans="1:10" x14ac:dyDescent="0.25">
      <c r="A704" s="55" t="s">
        <v>240</v>
      </c>
      <c r="I704" s="55">
        <v>509904</v>
      </c>
      <c r="J704" s="56"/>
    </row>
    <row r="705" spans="1:10" x14ac:dyDescent="0.25">
      <c r="A705" s="55" t="s">
        <v>247</v>
      </c>
      <c r="I705" s="55">
        <v>789582</v>
      </c>
      <c r="J705" s="56"/>
    </row>
    <row r="706" spans="1:10" x14ac:dyDescent="0.25">
      <c r="A706" s="55" t="s">
        <v>224</v>
      </c>
      <c r="I706" s="55">
        <v>644676</v>
      </c>
      <c r="J706" s="56"/>
    </row>
    <row r="707" spans="1:10" x14ac:dyDescent="0.25">
      <c r="A707" s="55" t="s">
        <v>225</v>
      </c>
      <c r="I707" s="55">
        <v>856530</v>
      </c>
      <c r="J707" s="56"/>
    </row>
    <row r="708" spans="1:10" x14ac:dyDescent="0.25">
      <c r="A708" s="55" t="s">
        <v>206</v>
      </c>
      <c r="I708" s="55">
        <v>762249</v>
      </c>
      <c r="J708" s="56"/>
    </row>
    <row r="709" spans="1:10" x14ac:dyDescent="0.25">
      <c r="A709" s="55" t="s">
        <v>228</v>
      </c>
      <c r="I709" s="55">
        <v>174337</v>
      </c>
      <c r="J709" s="56"/>
    </row>
    <row r="710" spans="1:10" x14ac:dyDescent="0.25">
      <c r="A710" s="55" t="s">
        <v>239</v>
      </c>
      <c r="I710" s="55">
        <v>871912</v>
      </c>
      <c r="J710" s="56"/>
    </row>
    <row r="711" spans="1:10" x14ac:dyDescent="0.25">
      <c r="A711" s="55" t="s">
        <v>229</v>
      </c>
      <c r="I711" s="55">
        <v>510612</v>
      </c>
      <c r="J711" s="56"/>
    </row>
    <row r="712" spans="1:10" x14ac:dyDescent="0.25">
      <c r="A712" s="55" t="s">
        <v>291</v>
      </c>
      <c r="I712" s="55">
        <v>509483</v>
      </c>
      <c r="J712" s="56"/>
    </row>
    <row r="713" spans="1:10" x14ac:dyDescent="0.25">
      <c r="A713" s="55" t="s">
        <v>207</v>
      </c>
      <c r="I713" s="55">
        <v>157265</v>
      </c>
      <c r="J713" s="56"/>
    </row>
    <row r="714" spans="1:10" x14ac:dyDescent="0.25">
      <c r="A714" s="55" t="s">
        <v>211</v>
      </c>
      <c r="I714" s="55">
        <v>870851</v>
      </c>
      <c r="J714" s="56"/>
    </row>
    <row r="715" spans="1:10" x14ac:dyDescent="0.25">
      <c r="A715" s="55" t="s">
        <v>238</v>
      </c>
      <c r="I715" s="55">
        <v>622816</v>
      </c>
      <c r="J715" s="56"/>
    </row>
    <row r="716" spans="1:10" x14ac:dyDescent="0.25">
      <c r="A716" s="55" t="s">
        <v>249</v>
      </c>
      <c r="I716" s="55">
        <v>347992</v>
      </c>
      <c r="J716" s="56"/>
    </row>
    <row r="717" spans="1:10" x14ac:dyDescent="0.25">
      <c r="A717" s="55" t="s">
        <v>223</v>
      </c>
      <c r="I717" s="55">
        <v>660145</v>
      </c>
      <c r="J717" s="56"/>
    </row>
    <row r="718" spans="1:10" x14ac:dyDescent="0.25">
      <c r="A718" s="55" t="s">
        <v>291</v>
      </c>
      <c r="I718" s="55">
        <v>560986</v>
      </c>
      <c r="J718" s="56"/>
    </row>
    <row r="719" spans="1:10" x14ac:dyDescent="0.25">
      <c r="A719" s="55" t="s">
        <v>217</v>
      </c>
      <c r="I719" s="55">
        <v>691634</v>
      </c>
      <c r="J719" s="56"/>
    </row>
    <row r="720" spans="1:10" x14ac:dyDescent="0.25">
      <c r="A720" s="55" t="s">
        <v>256</v>
      </c>
      <c r="I720" s="55">
        <v>245938</v>
      </c>
      <c r="J720" s="56"/>
    </row>
    <row r="721" spans="1:10" x14ac:dyDescent="0.25">
      <c r="A721" s="55" t="s">
        <v>244</v>
      </c>
      <c r="I721" s="55">
        <v>857219</v>
      </c>
      <c r="J721" s="56"/>
    </row>
    <row r="722" spans="1:10" x14ac:dyDescent="0.25">
      <c r="A722" s="55" t="s">
        <v>213</v>
      </c>
      <c r="I722" s="55">
        <v>778010</v>
      </c>
      <c r="J722" s="56"/>
    </row>
    <row r="723" spans="1:10" x14ac:dyDescent="0.25">
      <c r="A723" s="55" t="s">
        <v>292</v>
      </c>
      <c r="I723" s="55">
        <v>217918</v>
      </c>
      <c r="J723" s="56"/>
    </row>
    <row r="724" spans="1:10" x14ac:dyDescent="0.25">
      <c r="A724" s="55" t="s">
        <v>273</v>
      </c>
      <c r="I724" s="55">
        <v>661902</v>
      </c>
      <c r="J724" s="56"/>
    </row>
    <row r="725" spans="1:10" x14ac:dyDescent="0.25">
      <c r="A725" s="55" t="s">
        <v>287</v>
      </c>
      <c r="I725" s="55">
        <v>647510</v>
      </c>
      <c r="J725" s="56"/>
    </row>
    <row r="726" spans="1:10" x14ac:dyDescent="0.25">
      <c r="A726" s="55" t="s">
        <v>252</v>
      </c>
      <c r="I726" s="55">
        <v>734080</v>
      </c>
      <c r="J726" s="56"/>
    </row>
    <row r="727" spans="1:10" x14ac:dyDescent="0.25">
      <c r="A727" s="55" t="s">
        <v>249</v>
      </c>
      <c r="I727" s="55">
        <v>404193</v>
      </c>
      <c r="J727" s="56"/>
    </row>
    <row r="728" spans="1:10" x14ac:dyDescent="0.25">
      <c r="A728" s="55" t="s">
        <v>228</v>
      </c>
      <c r="I728" s="55">
        <v>675682</v>
      </c>
      <c r="J728" s="56"/>
    </row>
    <row r="729" spans="1:10" x14ac:dyDescent="0.25">
      <c r="A729" s="55" t="s">
        <v>227</v>
      </c>
      <c r="I729" s="55">
        <v>809765</v>
      </c>
      <c r="J729" s="56"/>
    </row>
    <row r="730" spans="1:10" x14ac:dyDescent="0.25">
      <c r="A730" s="55" t="s">
        <v>292</v>
      </c>
      <c r="I730" s="55">
        <v>424798</v>
      </c>
      <c r="J730" s="56"/>
    </row>
    <row r="731" spans="1:10" x14ac:dyDescent="0.25">
      <c r="A731" s="55" t="s">
        <v>217</v>
      </c>
      <c r="I731" s="55">
        <v>417039</v>
      </c>
      <c r="J731" s="56"/>
    </row>
    <row r="732" spans="1:10" x14ac:dyDescent="0.25">
      <c r="A732" s="55" t="s">
        <v>273</v>
      </c>
      <c r="I732" s="55">
        <v>229689</v>
      </c>
      <c r="J732" s="56"/>
    </row>
    <row r="733" spans="1:10" x14ac:dyDescent="0.25">
      <c r="A733" s="55" t="s">
        <v>262</v>
      </c>
      <c r="I733" s="55">
        <v>885280</v>
      </c>
      <c r="J733" s="56"/>
    </row>
    <row r="734" spans="1:10" x14ac:dyDescent="0.25">
      <c r="A734" s="55" t="s">
        <v>224</v>
      </c>
      <c r="I734" s="55">
        <v>302424</v>
      </c>
      <c r="J734" s="56"/>
    </row>
    <row r="735" spans="1:10" x14ac:dyDescent="0.25">
      <c r="A735" s="55" t="s">
        <v>218</v>
      </c>
      <c r="I735" s="55">
        <v>667911</v>
      </c>
      <c r="J735" s="56"/>
    </row>
    <row r="736" spans="1:10" x14ac:dyDescent="0.25">
      <c r="A736" s="55" t="s">
        <v>265</v>
      </c>
      <c r="I736" s="55">
        <v>623191</v>
      </c>
      <c r="J736" s="56"/>
    </row>
    <row r="737" spans="1:10" x14ac:dyDescent="0.25">
      <c r="A737" s="55" t="s">
        <v>285</v>
      </c>
      <c r="I737" s="55">
        <v>923525</v>
      </c>
      <c r="J737" s="56"/>
    </row>
    <row r="738" spans="1:10" x14ac:dyDescent="0.25">
      <c r="A738" s="55" t="s">
        <v>240</v>
      </c>
      <c r="I738" s="55">
        <v>841428</v>
      </c>
      <c r="J738" s="56"/>
    </row>
    <row r="739" spans="1:10" x14ac:dyDescent="0.25">
      <c r="A739" s="55" t="s">
        <v>243</v>
      </c>
      <c r="I739" s="55">
        <v>331710</v>
      </c>
      <c r="J739" s="56"/>
    </row>
    <row r="740" spans="1:10" x14ac:dyDescent="0.25">
      <c r="A740" s="55" t="s">
        <v>233</v>
      </c>
      <c r="I740" s="55">
        <v>254364</v>
      </c>
      <c r="J740" s="56"/>
    </row>
    <row r="741" spans="1:10" x14ac:dyDescent="0.25">
      <c r="A741" s="55" t="s">
        <v>212</v>
      </c>
      <c r="I741" s="55">
        <v>462793</v>
      </c>
      <c r="J741" s="56"/>
    </row>
    <row r="742" spans="1:10" x14ac:dyDescent="0.25">
      <c r="A742" s="55" t="s">
        <v>270</v>
      </c>
      <c r="I742" s="55">
        <v>796955</v>
      </c>
      <c r="J742" s="56"/>
    </row>
    <row r="743" spans="1:10" x14ac:dyDescent="0.25">
      <c r="A743" s="55" t="s">
        <v>254</v>
      </c>
      <c r="I743" s="55">
        <v>177129</v>
      </c>
      <c r="J743" s="56"/>
    </row>
    <row r="744" spans="1:10" x14ac:dyDescent="0.25">
      <c r="A744" s="55" t="s">
        <v>240</v>
      </c>
      <c r="I744" s="55">
        <v>988747</v>
      </c>
      <c r="J744" s="56"/>
    </row>
    <row r="745" spans="1:10" x14ac:dyDescent="0.25">
      <c r="A745" s="55" t="s">
        <v>223</v>
      </c>
      <c r="I745" s="55">
        <v>649332</v>
      </c>
      <c r="J745" s="56"/>
    </row>
    <row r="746" spans="1:10" x14ac:dyDescent="0.25">
      <c r="A746" s="55" t="s">
        <v>208</v>
      </c>
      <c r="I746" s="55">
        <v>544881</v>
      </c>
      <c r="J746" s="56"/>
    </row>
    <row r="747" spans="1:10" x14ac:dyDescent="0.25">
      <c r="A747" s="55" t="s">
        <v>235</v>
      </c>
      <c r="I747" s="55">
        <v>471148</v>
      </c>
      <c r="J747" s="56"/>
    </row>
    <row r="748" spans="1:10" x14ac:dyDescent="0.25">
      <c r="A748" s="55" t="s">
        <v>254</v>
      </c>
      <c r="I748" s="55">
        <v>906317</v>
      </c>
      <c r="J748" s="56"/>
    </row>
    <row r="749" spans="1:10" x14ac:dyDescent="0.25">
      <c r="A749" s="55" t="s">
        <v>238</v>
      </c>
      <c r="I749" s="55">
        <v>969272</v>
      </c>
      <c r="J749" s="56"/>
    </row>
    <row r="750" spans="1:10" x14ac:dyDescent="0.25">
      <c r="A750" s="55" t="s">
        <v>262</v>
      </c>
      <c r="I750" s="55">
        <v>848568</v>
      </c>
      <c r="J750" s="56"/>
    </row>
    <row r="751" spans="1:10" x14ac:dyDescent="0.25">
      <c r="A751" s="55" t="s">
        <v>252</v>
      </c>
      <c r="I751" s="55">
        <v>293556</v>
      </c>
      <c r="J751" s="56"/>
    </row>
    <row r="752" spans="1:10" x14ac:dyDescent="0.25">
      <c r="A752" s="55" t="s">
        <v>227</v>
      </c>
      <c r="I752" s="55">
        <v>911818</v>
      </c>
      <c r="J752" s="56"/>
    </row>
    <row r="753" spans="1:10" x14ac:dyDescent="0.25">
      <c r="A753" s="55" t="s">
        <v>238</v>
      </c>
      <c r="I753" s="55">
        <v>723862</v>
      </c>
      <c r="J753" s="56"/>
    </row>
    <row r="754" spans="1:10" x14ac:dyDescent="0.25">
      <c r="A754" s="55" t="s">
        <v>238</v>
      </c>
      <c r="I754" s="55">
        <v>433815</v>
      </c>
      <c r="J754" s="56"/>
    </row>
    <row r="755" spans="1:10" x14ac:dyDescent="0.25">
      <c r="A755" s="55" t="s">
        <v>224</v>
      </c>
      <c r="I755" s="55">
        <v>262167</v>
      </c>
      <c r="J755" s="56"/>
    </row>
    <row r="756" spans="1:10" x14ac:dyDescent="0.25">
      <c r="A756" s="55" t="s">
        <v>220</v>
      </c>
      <c r="I756" s="55">
        <v>976991</v>
      </c>
      <c r="J756" s="56"/>
    </row>
    <row r="757" spans="1:10" x14ac:dyDescent="0.25">
      <c r="A757" s="55" t="s">
        <v>207</v>
      </c>
      <c r="I757" s="55">
        <v>927244</v>
      </c>
      <c r="J757" s="56"/>
    </row>
    <row r="758" spans="1:10" x14ac:dyDescent="0.25">
      <c r="A758" s="55" t="s">
        <v>230</v>
      </c>
      <c r="I758" s="55">
        <v>888185</v>
      </c>
      <c r="J758" s="56"/>
    </row>
    <row r="759" spans="1:10" x14ac:dyDescent="0.25">
      <c r="A759" s="55" t="s">
        <v>272</v>
      </c>
      <c r="I759" s="55">
        <v>248284</v>
      </c>
      <c r="J759" s="56"/>
    </row>
    <row r="760" spans="1:10" x14ac:dyDescent="0.25">
      <c r="A760" s="55" t="s">
        <v>231</v>
      </c>
      <c r="I760" s="55">
        <v>836020</v>
      </c>
      <c r="J760" s="56"/>
    </row>
    <row r="761" spans="1:10" x14ac:dyDescent="0.25">
      <c r="A761" s="55" t="s">
        <v>224</v>
      </c>
      <c r="I761" s="55">
        <v>763825</v>
      </c>
      <c r="J761" s="56"/>
    </row>
    <row r="762" spans="1:10" x14ac:dyDescent="0.25">
      <c r="A762" s="55" t="s">
        <v>213</v>
      </c>
      <c r="I762" s="55">
        <v>837355</v>
      </c>
      <c r="J762" s="56"/>
    </row>
    <row r="763" spans="1:10" x14ac:dyDescent="0.25">
      <c r="A763" s="55" t="s">
        <v>227</v>
      </c>
      <c r="I763" s="55">
        <v>232140</v>
      </c>
      <c r="J763" s="56"/>
    </row>
    <row r="764" spans="1:10" x14ac:dyDescent="0.25">
      <c r="A764" s="55" t="s">
        <v>210</v>
      </c>
      <c r="I764" s="55">
        <v>703646</v>
      </c>
      <c r="J764" s="56"/>
    </row>
    <row r="765" spans="1:10" x14ac:dyDescent="0.25">
      <c r="A765" s="55" t="s">
        <v>254</v>
      </c>
      <c r="I765" s="55">
        <v>543924</v>
      </c>
      <c r="J765" s="56"/>
    </row>
    <row r="766" spans="1:10" x14ac:dyDescent="0.25">
      <c r="A766" s="55" t="s">
        <v>292</v>
      </c>
      <c r="I766" s="55">
        <v>473638</v>
      </c>
      <c r="J766" s="56"/>
    </row>
    <row r="767" spans="1:10" x14ac:dyDescent="0.25">
      <c r="A767" s="55" t="s">
        <v>257</v>
      </c>
      <c r="I767" s="55">
        <v>373954</v>
      </c>
      <c r="J767" s="56"/>
    </row>
    <row r="768" spans="1:10" x14ac:dyDescent="0.25">
      <c r="A768" s="55" t="s">
        <v>224</v>
      </c>
      <c r="I768" s="55">
        <v>867957</v>
      </c>
      <c r="J768" s="56"/>
    </row>
    <row r="769" spans="1:10" x14ac:dyDescent="0.25">
      <c r="A769" s="55" t="s">
        <v>249</v>
      </c>
      <c r="I769" s="55">
        <v>660372</v>
      </c>
      <c r="J769" s="56"/>
    </row>
    <row r="770" spans="1:10" x14ac:dyDescent="0.25">
      <c r="A770" s="55" t="s">
        <v>231</v>
      </c>
      <c r="I770" s="55">
        <v>839494</v>
      </c>
      <c r="J770" s="56"/>
    </row>
    <row r="771" spans="1:10" x14ac:dyDescent="0.25">
      <c r="A771" s="55" t="s">
        <v>254</v>
      </c>
      <c r="I771" s="55">
        <v>949386</v>
      </c>
      <c r="J771" s="56"/>
    </row>
    <row r="772" spans="1:10" x14ac:dyDescent="0.25">
      <c r="A772" s="55" t="s">
        <v>275</v>
      </c>
      <c r="I772" s="55">
        <v>385030</v>
      </c>
      <c r="J772" s="56"/>
    </row>
    <row r="773" spans="1:10" x14ac:dyDescent="0.25">
      <c r="A773" s="55" t="s">
        <v>207</v>
      </c>
      <c r="I773" s="55">
        <v>247574</v>
      </c>
      <c r="J773" s="56"/>
    </row>
    <row r="774" spans="1:10" x14ac:dyDescent="0.25">
      <c r="A774" s="55" t="s">
        <v>229</v>
      </c>
      <c r="I774" s="55">
        <v>640211</v>
      </c>
      <c r="J774" s="56"/>
    </row>
    <row r="775" spans="1:10" x14ac:dyDescent="0.25">
      <c r="A775" s="55" t="s">
        <v>285</v>
      </c>
      <c r="I775" s="55">
        <v>693769</v>
      </c>
      <c r="J775" s="56"/>
    </row>
    <row r="776" spans="1:10" x14ac:dyDescent="0.25">
      <c r="A776" s="55" t="s">
        <v>213</v>
      </c>
      <c r="I776" s="55">
        <v>605103</v>
      </c>
      <c r="J776" s="56"/>
    </row>
    <row r="777" spans="1:10" x14ac:dyDescent="0.25">
      <c r="A777" s="55" t="s">
        <v>225</v>
      </c>
      <c r="I777" s="55">
        <v>385076</v>
      </c>
      <c r="J777" s="56"/>
    </row>
    <row r="778" spans="1:10" x14ac:dyDescent="0.25">
      <c r="A778" s="55" t="s">
        <v>246</v>
      </c>
      <c r="I778" s="55">
        <v>182093</v>
      </c>
      <c r="J778" s="56"/>
    </row>
    <row r="779" spans="1:10" x14ac:dyDescent="0.25">
      <c r="A779" s="55" t="s">
        <v>243</v>
      </c>
      <c r="I779" s="55">
        <v>432306</v>
      </c>
      <c r="J779" s="56"/>
    </row>
    <row r="780" spans="1:10" x14ac:dyDescent="0.25">
      <c r="A780" s="55" t="s">
        <v>263</v>
      </c>
      <c r="I780" s="55">
        <v>476287</v>
      </c>
      <c r="J780" s="56"/>
    </row>
    <row r="781" spans="1:10" x14ac:dyDescent="0.25">
      <c r="A781" s="55" t="s">
        <v>225</v>
      </c>
      <c r="I781" s="55">
        <v>883913</v>
      </c>
      <c r="J781" s="56"/>
    </row>
    <row r="782" spans="1:10" x14ac:dyDescent="0.25">
      <c r="A782" s="55" t="s">
        <v>227</v>
      </c>
      <c r="I782" s="55">
        <v>245489</v>
      </c>
      <c r="J782" s="56"/>
    </row>
    <row r="783" spans="1:10" x14ac:dyDescent="0.25">
      <c r="A783" s="55" t="s">
        <v>274</v>
      </c>
      <c r="I783" s="55">
        <v>228893</v>
      </c>
      <c r="J783" s="56"/>
    </row>
    <row r="784" spans="1:10" x14ac:dyDescent="0.25">
      <c r="A784" s="55" t="s">
        <v>240</v>
      </c>
      <c r="I784" s="55">
        <v>480675</v>
      </c>
      <c r="J784" s="56"/>
    </row>
    <row r="785" spans="1:10" x14ac:dyDescent="0.25">
      <c r="A785" s="55" t="s">
        <v>274</v>
      </c>
      <c r="I785" s="55">
        <v>437063</v>
      </c>
      <c r="J785" s="56"/>
    </row>
    <row r="786" spans="1:10" x14ac:dyDescent="0.25">
      <c r="A786" s="55" t="s">
        <v>224</v>
      </c>
      <c r="I786" s="55">
        <v>613522</v>
      </c>
      <c r="J786" s="56"/>
    </row>
    <row r="787" spans="1:10" x14ac:dyDescent="0.25">
      <c r="A787" s="55" t="s">
        <v>249</v>
      </c>
      <c r="I787" s="55">
        <v>408958</v>
      </c>
      <c r="J787" s="56"/>
    </row>
    <row r="788" spans="1:10" x14ac:dyDescent="0.25">
      <c r="A788" s="55" t="s">
        <v>264</v>
      </c>
      <c r="I788" s="55">
        <v>616425</v>
      </c>
      <c r="J788" s="56"/>
    </row>
    <row r="789" spans="1:10" x14ac:dyDescent="0.25">
      <c r="A789" s="55" t="s">
        <v>277</v>
      </c>
      <c r="I789" s="55">
        <v>896093</v>
      </c>
      <c r="J789" s="56"/>
    </row>
    <row r="790" spans="1:10" x14ac:dyDescent="0.25">
      <c r="A790" s="55" t="s">
        <v>269</v>
      </c>
      <c r="I790" s="55">
        <v>853877</v>
      </c>
      <c r="J790" s="56"/>
    </row>
    <row r="791" spans="1:10" x14ac:dyDescent="0.25">
      <c r="A791" s="55" t="s">
        <v>223</v>
      </c>
      <c r="I791" s="55">
        <v>570965</v>
      </c>
      <c r="J791" s="56"/>
    </row>
    <row r="792" spans="1:10" x14ac:dyDescent="0.25">
      <c r="A792" s="55" t="s">
        <v>288</v>
      </c>
      <c r="I792" s="55">
        <v>657218</v>
      </c>
      <c r="J792" s="56"/>
    </row>
    <row r="793" spans="1:10" x14ac:dyDescent="0.25">
      <c r="A793" s="55" t="s">
        <v>235</v>
      </c>
      <c r="I793" s="55">
        <v>282994</v>
      </c>
      <c r="J793" s="56"/>
    </row>
    <row r="794" spans="1:10" x14ac:dyDescent="0.25">
      <c r="A794" s="55" t="s">
        <v>212</v>
      </c>
      <c r="I794" s="55">
        <v>258115</v>
      </c>
      <c r="J794" s="56"/>
    </row>
    <row r="795" spans="1:10" x14ac:dyDescent="0.25">
      <c r="A795" s="55" t="s">
        <v>206</v>
      </c>
      <c r="I795" s="55">
        <v>680751</v>
      </c>
      <c r="J795" s="56"/>
    </row>
    <row r="796" spans="1:10" x14ac:dyDescent="0.25">
      <c r="A796" s="55" t="s">
        <v>264</v>
      </c>
      <c r="I796" s="55">
        <v>173586</v>
      </c>
      <c r="J796" s="56"/>
    </row>
    <row r="797" spans="1:10" x14ac:dyDescent="0.25">
      <c r="A797" s="55" t="s">
        <v>215</v>
      </c>
      <c r="I797" s="55">
        <v>643584</v>
      </c>
      <c r="J797" s="56"/>
    </row>
    <row r="798" spans="1:10" x14ac:dyDescent="0.25">
      <c r="A798" s="55" t="s">
        <v>238</v>
      </c>
      <c r="I798" s="55">
        <v>482467</v>
      </c>
      <c r="J798" s="56"/>
    </row>
    <row r="799" spans="1:10" x14ac:dyDescent="0.25">
      <c r="A799" s="55" t="s">
        <v>248</v>
      </c>
      <c r="I799" s="55">
        <v>607004</v>
      </c>
      <c r="J799" s="56"/>
    </row>
    <row r="800" spans="1:10" x14ac:dyDescent="0.25">
      <c r="A800" s="55" t="s">
        <v>265</v>
      </c>
      <c r="I800" s="55">
        <v>440223</v>
      </c>
      <c r="J800" s="56"/>
    </row>
    <row r="801" spans="1:10" x14ac:dyDescent="0.25">
      <c r="A801" s="55" t="s">
        <v>224</v>
      </c>
      <c r="I801" s="55">
        <v>479299</v>
      </c>
      <c r="J801" s="56"/>
    </row>
    <row r="802" spans="1:10" x14ac:dyDescent="0.25">
      <c r="A802" s="55" t="s">
        <v>242</v>
      </c>
      <c r="I802" s="55">
        <v>763068</v>
      </c>
      <c r="J802" s="56"/>
    </row>
    <row r="803" spans="1:10" x14ac:dyDescent="0.25">
      <c r="A803" s="55" t="s">
        <v>237</v>
      </c>
      <c r="I803" s="55">
        <v>412564</v>
      </c>
      <c r="J803" s="56"/>
    </row>
    <row r="804" spans="1:10" x14ac:dyDescent="0.25">
      <c r="A804" s="55" t="s">
        <v>237</v>
      </c>
      <c r="I804" s="55">
        <v>491853</v>
      </c>
      <c r="J804" s="56"/>
    </row>
    <row r="805" spans="1:10" x14ac:dyDescent="0.25">
      <c r="A805" s="55" t="s">
        <v>227</v>
      </c>
      <c r="I805" s="55">
        <v>471719</v>
      </c>
      <c r="J805" s="56"/>
    </row>
    <row r="806" spans="1:10" x14ac:dyDescent="0.25">
      <c r="A806" s="55" t="s">
        <v>254</v>
      </c>
      <c r="I806" s="55">
        <v>917462</v>
      </c>
      <c r="J806" s="56"/>
    </row>
    <row r="807" spans="1:10" x14ac:dyDescent="0.25">
      <c r="A807" s="55" t="s">
        <v>281</v>
      </c>
      <c r="I807" s="55">
        <v>838746</v>
      </c>
      <c r="J807" s="56"/>
    </row>
    <row r="808" spans="1:10" x14ac:dyDescent="0.25">
      <c r="A808" s="55" t="s">
        <v>254</v>
      </c>
      <c r="I808" s="55">
        <v>743729</v>
      </c>
      <c r="J808" s="56"/>
    </row>
    <row r="809" spans="1:10" x14ac:dyDescent="0.25">
      <c r="A809" s="55" t="s">
        <v>223</v>
      </c>
      <c r="I809" s="55">
        <v>458890</v>
      </c>
      <c r="J809" s="56"/>
    </row>
    <row r="810" spans="1:10" x14ac:dyDescent="0.25">
      <c r="A810" s="55" t="s">
        <v>212</v>
      </c>
      <c r="I810" s="55">
        <v>179277</v>
      </c>
      <c r="J810" s="56"/>
    </row>
    <row r="811" spans="1:10" x14ac:dyDescent="0.25">
      <c r="A811" s="55" t="s">
        <v>271</v>
      </c>
      <c r="I811" s="55">
        <v>375067</v>
      </c>
      <c r="J811" s="56"/>
    </row>
    <row r="812" spans="1:10" x14ac:dyDescent="0.25">
      <c r="A812" s="55" t="s">
        <v>275</v>
      </c>
      <c r="I812" s="55">
        <v>742982</v>
      </c>
      <c r="J812" s="56"/>
    </row>
    <row r="813" spans="1:10" x14ac:dyDescent="0.25">
      <c r="A813" s="55" t="s">
        <v>206</v>
      </c>
      <c r="I813" s="55">
        <v>222778</v>
      </c>
      <c r="J813" s="56"/>
    </row>
    <row r="814" spans="1:10" x14ac:dyDescent="0.25">
      <c r="A814" s="55" t="s">
        <v>236</v>
      </c>
      <c r="I814" s="55">
        <v>506430</v>
      </c>
      <c r="J814" s="56"/>
    </row>
    <row r="815" spans="1:10" x14ac:dyDescent="0.25">
      <c r="A815" s="55" t="s">
        <v>227</v>
      </c>
      <c r="I815" s="55">
        <v>700055</v>
      </c>
      <c r="J815" s="56"/>
    </row>
    <row r="816" spans="1:10" x14ac:dyDescent="0.25">
      <c r="A816" s="55" t="s">
        <v>215</v>
      </c>
      <c r="I816" s="55">
        <v>537538</v>
      </c>
      <c r="J816" s="56"/>
    </row>
    <row r="817" spans="1:10" x14ac:dyDescent="0.25">
      <c r="A817" s="55" t="s">
        <v>267</v>
      </c>
      <c r="I817" s="55">
        <v>272338</v>
      </c>
      <c r="J817" s="56"/>
    </row>
    <row r="818" spans="1:10" x14ac:dyDescent="0.25">
      <c r="A818" s="55" t="s">
        <v>206</v>
      </c>
      <c r="I818" s="55">
        <v>385201</v>
      </c>
      <c r="J818" s="56"/>
    </row>
    <row r="819" spans="1:10" x14ac:dyDescent="0.25">
      <c r="A819" s="55" t="s">
        <v>207</v>
      </c>
      <c r="I819" s="55">
        <v>694507</v>
      </c>
      <c r="J819" s="56"/>
    </row>
    <row r="820" spans="1:10" x14ac:dyDescent="0.25">
      <c r="A820" s="55" t="s">
        <v>275</v>
      </c>
      <c r="I820" s="55">
        <v>869447</v>
      </c>
      <c r="J820" s="56"/>
    </row>
    <row r="821" spans="1:10" x14ac:dyDescent="0.25">
      <c r="A821" s="55" t="s">
        <v>271</v>
      </c>
      <c r="I821" s="55">
        <v>196245</v>
      </c>
      <c r="J821" s="56"/>
    </row>
    <row r="822" spans="1:10" x14ac:dyDescent="0.25">
      <c r="A822" s="55" t="s">
        <v>235</v>
      </c>
      <c r="I822" s="55">
        <v>349668</v>
      </c>
      <c r="J822" s="56"/>
    </row>
    <row r="823" spans="1:10" x14ac:dyDescent="0.25">
      <c r="A823" s="55" t="s">
        <v>238</v>
      </c>
      <c r="I823" s="55">
        <v>771437</v>
      </c>
      <c r="J823" s="56"/>
    </row>
    <row r="824" spans="1:10" x14ac:dyDescent="0.25">
      <c r="A824" s="55" t="s">
        <v>286</v>
      </c>
      <c r="I824" s="55">
        <v>175301</v>
      </c>
      <c r="J824" s="56"/>
    </row>
    <row r="825" spans="1:10" x14ac:dyDescent="0.25">
      <c r="A825" s="55" t="s">
        <v>235</v>
      </c>
      <c r="I825" s="55">
        <v>504680</v>
      </c>
      <c r="J825" s="56"/>
    </row>
    <row r="826" spans="1:10" x14ac:dyDescent="0.25">
      <c r="A826" s="55" t="s">
        <v>209</v>
      </c>
      <c r="I826" s="55">
        <v>783055</v>
      </c>
      <c r="J826" s="56"/>
    </row>
    <row r="827" spans="1:10" x14ac:dyDescent="0.25">
      <c r="A827" s="55" t="s">
        <v>217</v>
      </c>
      <c r="I827" s="55">
        <v>475881</v>
      </c>
      <c r="J827" s="56"/>
    </row>
    <row r="828" spans="1:10" x14ac:dyDescent="0.25">
      <c r="A828" s="55" t="s">
        <v>221</v>
      </c>
      <c r="I828" s="55">
        <v>606959</v>
      </c>
      <c r="J828" s="56"/>
    </row>
    <row r="829" spans="1:10" x14ac:dyDescent="0.25">
      <c r="A829" s="55" t="s">
        <v>238</v>
      </c>
      <c r="I829" s="55">
        <v>752221</v>
      </c>
      <c r="J829" s="56"/>
    </row>
    <row r="830" spans="1:10" x14ac:dyDescent="0.25">
      <c r="A830" s="55" t="s">
        <v>228</v>
      </c>
      <c r="I830" s="55">
        <v>640444</v>
      </c>
      <c r="J830" s="56"/>
    </row>
    <row r="831" spans="1:10" x14ac:dyDescent="0.25">
      <c r="A831" s="55" t="s">
        <v>273</v>
      </c>
      <c r="I831" s="55">
        <v>201877</v>
      </c>
      <c r="J831" s="56"/>
    </row>
    <row r="832" spans="1:10" x14ac:dyDescent="0.25">
      <c r="A832" s="55" t="s">
        <v>212</v>
      </c>
      <c r="I832" s="55">
        <v>280493</v>
      </c>
      <c r="J832" s="56"/>
    </row>
    <row r="833" spans="1:10" x14ac:dyDescent="0.25">
      <c r="A833" s="55" t="s">
        <v>272</v>
      </c>
      <c r="I833" s="55">
        <v>511200</v>
      </c>
      <c r="J833" s="56"/>
    </row>
    <row r="834" spans="1:10" x14ac:dyDescent="0.25">
      <c r="A834" s="55" t="s">
        <v>224</v>
      </c>
      <c r="I834" s="55">
        <v>160284</v>
      </c>
      <c r="J834" s="56"/>
    </row>
    <row r="835" spans="1:10" x14ac:dyDescent="0.25">
      <c r="A835" s="55" t="s">
        <v>235</v>
      </c>
      <c r="I835" s="55">
        <v>208292</v>
      </c>
      <c r="J835" s="56"/>
    </row>
    <row r="836" spans="1:10" x14ac:dyDescent="0.25">
      <c r="A836" s="55" t="s">
        <v>210</v>
      </c>
      <c r="I836" s="55">
        <v>897684</v>
      </c>
      <c r="J836" s="56"/>
    </row>
    <row r="837" spans="1:10" x14ac:dyDescent="0.25">
      <c r="A837" s="55" t="s">
        <v>274</v>
      </c>
      <c r="I837" s="55">
        <v>596814</v>
      </c>
      <c r="J837" s="56"/>
    </row>
    <row r="838" spans="1:10" x14ac:dyDescent="0.25">
      <c r="A838" s="55" t="s">
        <v>213</v>
      </c>
      <c r="I838" s="55">
        <v>514886</v>
      </c>
      <c r="J838" s="56"/>
    </row>
    <row r="839" spans="1:10" x14ac:dyDescent="0.25">
      <c r="A839" s="55" t="s">
        <v>280</v>
      </c>
      <c r="I839" s="55">
        <v>252267</v>
      </c>
      <c r="J839" s="56"/>
    </row>
    <row r="840" spans="1:10" x14ac:dyDescent="0.25">
      <c r="A840" s="55" t="s">
        <v>238</v>
      </c>
      <c r="I840" s="55">
        <v>197977</v>
      </c>
      <c r="J840" s="56"/>
    </row>
    <row r="841" spans="1:10" x14ac:dyDescent="0.25">
      <c r="A841" s="55" t="s">
        <v>208</v>
      </c>
      <c r="I841" s="55">
        <v>207114</v>
      </c>
      <c r="J841" s="56"/>
    </row>
    <row r="842" spans="1:10" x14ac:dyDescent="0.25">
      <c r="A842" s="55" t="s">
        <v>232</v>
      </c>
      <c r="I842" s="55">
        <v>931145</v>
      </c>
      <c r="J842" s="56"/>
    </row>
    <row r="843" spans="1:10" x14ac:dyDescent="0.25">
      <c r="A843" s="55" t="s">
        <v>253</v>
      </c>
      <c r="I843" s="55">
        <v>479120</v>
      </c>
      <c r="J843" s="56"/>
    </row>
    <row r="844" spans="1:10" x14ac:dyDescent="0.25">
      <c r="A844" s="55" t="s">
        <v>275</v>
      </c>
      <c r="I844" s="55">
        <v>621095</v>
      </c>
      <c r="J844" s="56"/>
    </row>
    <row r="845" spans="1:10" x14ac:dyDescent="0.25">
      <c r="A845" s="55" t="s">
        <v>252</v>
      </c>
      <c r="I845" s="55">
        <v>284894</v>
      </c>
      <c r="J845" s="56"/>
    </row>
    <row r="846" spans="1:10" x14ac:dyDescent="0.25">
      <c r="A846" s="55" t="s">
        <v>223</v>
      </c>
      <c r="I846" s="55">
        <v>909524</v>
      </c>
      <c r="J846" s="56"/>
    </row>
    <row r="847" spans="1:10" x14ac:dyDescent="0.25">
      <c r="A847" s="55" t="s">
        <v>242</v>
      </c>
      <c r="I847" s="55">
        <v>901903</v>
      </c>
      <c r="J847" s="56"/>
    </row>
    <row r="848" spans="1:10" x14ac:dyDescent="0.25">
      <c r="A848" s="55" t="s">
        <v>228</v>
      </c>
      <c r="I848" s="55">
        <v>490506</v>
      </c>
      <c r="J848" s="56"/>
    </row>
    <row r="849" spans="1:10" x14ac:dyDescent="0.25">
      <c r="A849" s="55" t="s">
        <v>233</v>
      </c>
      <c r="I849" s="55">
        <v>179419</v>
      </c>
      <c r="J849" s="56"/>
    </row>
    <row r="850" spans="1:10" x14ac:dyDescent="0.25">
      <c r="A850" s="55" t="s">
        <v>223</v>
      </c>
      <c r="I850" s="55">
        <v>941299</v>
      </c>
      <c r="J850" s="56"/>
    </row>
    <row r="851" spans="1:10" x14ac:dyDescent="0.25">
      <c r="A851" s="55" t="s">
        <v>294</v>
      </c>
      <c r="I851" s="55">
        <v>581206</v>
      </c>
      <c r="J851" s="56"/>
    </row>
    <row r="852" spans="1:10" x14ac:dyDescent="0.25">
      <c r="A852" s="55" t="s">
        <v>253</v>
      </c>
      <c r="I852" s="55">
        <v>769426</v>
      </c>
      <c r="J852" s="56"/>
    </row>
    <row r="853" spans="1:10" x14ac:dyDescent="0.25">
      <c r="A853" s="55" t="s">
        <v>227</v>
      </c>
      <c r="I853" s="55">
        <v>294407</v>
      </c>
      <c r="J853" s="56"/>
    </row>
    <row r="854" spans="1:10" x14ac:dyDescent="0.25">
      <c r="A854" s="55" t="s">
        <v>238</v>
      </c>
      <c r="I854" s="55">
        <v>696422</v>
      </c>
      <c r="J854" s="56"/>
    </row>
    <row r="855" spans="1:10" x14ac:dyDescent="0.25">
      <c r="A855" s="55" t="s">
        <v>225</v>
      </c>
      <c r="I855" s="55">
        <v>389141</v>
      </c>
      <c r="J855" s="56"/>
    </row>
    <row r="856" spans="1:10" x14ac:dyDescent="0.25">
      <c r="A856" s="55" t="s">
        <v>212</v>
      </c>
      <c r="I856" s="55">
        <v>571328</v>
      </c>
      <c r="J856" s="56"/>
    </row>
    <row r="857" spans="1:10" x14ac:dyDescent="0.25">
      <c r="A857" s="55" t="s">
        <v>276</v>
      </c>
      <c r="I857" s="55">
        <v>925707</v>
      </c>
      <c r="J857" s="56"/>
    </row>
    <row r="858" spans="1:10" x14ac:dyDescent="0.25">
      <c r="A858" s="55" t="s">
        <v>259</v>
      </c>
      <c r="I858" s="55">
        <v>640687</v>
      </c>
      <c r="J858" s="56"/>
    </row>
    <row r="859" spans="1:10" x14ac:dyDescent="0.25">
      <c r="A859" s="55" t="s">
        <v>267</v>
      </c>
      <c r="I859" s="55">
        <v>387457</v>
      </c>
      <c r="J859" s="56"/>
    </row>
    <row r="860" spans="1:10" x14ac:dyDescent="0.25">
      <c r="A860" s="55" t="s">
        <v>210</v>
      </c>
      <c r="I860" s="55">
        <v>248568</v>
      </c>
      <c r="J860" s="56"/>
    </row>
    <row r="861" spans="1:10" x14ac:dyDescent="0.25">
      <c r="A861" s="55" t="s">
        <v>221</v>
      </c>
      <c r="I861" s="55">
        <v>619688</v>
      </c>
      <c r="J861" s="56"/>
    </row>
    <row r="862" spans="1:10" x14ac:dyDescent="0.25">
      <c r="A862" s="55" t="s">
        <v>269</v>
      </c>
      <c r="I862" s="55">
        <v>399331</v>
      </c>
      <c r="J862" s="56"/>
    </row>
    <row r="863" spans="1:10" x14ac:dyDescent="0.25">
      <c r="A863" s="55" t="s">
        <v>238</v>
      </c>
      <c r="I863" s="55">
        <v>383361</v>
      </c>
      <c r="J863" s="56"/>
    </row>
    <row r="864" spans="1:10" x14ac:dyDescent="0.25">
      <c r="A864" s="55" t="s">
        <v>236</v>
      </c>
      <c r="I864" s="55">
        <v>506134</v>
      </c>
      <c r="J864" s="56"/>
    </row>
    <row r="865" spans="1:10" x14ac:dyDescent="0.25">
      <c r="A865" s="55" t="s">
        <v>224</v>
      </c>
      <c r="I865" s="55">
        <v>790048</v>
      </c>
      <c r="J865" s="56"/>
    </row>
    <row r="866" spans="1:10" x14ac:dyDescent="0.25">
      <c r="A866" s="55" t="s">
        <v>252</v>
      </c>
      <c r="I866" s="55">
        <v>375769</v>
      </c>
      <c r="J866" s="56"/>
    </row>
    <row r="867" spans="1:10" x14ac:dyDescent="0.25">
      <c r="A867" s="55" t="s">
        <v>224</v>
      </c>
      <c r="I867" s="55">
        <v>687011</v>
      </c>
      <c r="J867" s="56"/>
    </row>
    <row r="868" spans="1:10" x14ac:dyDescent="0.25">
      <c r="A868" s="55" t="s">
        <v>216</v>
      </c>
      <c r="I868" s="55">
        <v>351808</v>
      </c>
      <c r="J868" s="56"/>
    </row>
    <row r="869" spans="1:10" x14ac:dyDescent="0.25">
      <c r="A869" s="55" t="s">
        <v>232</v>
      </c>
      <c r="I869" s="55">
        <v>250777</v>
      </c>
      <c r="J869" s="56"/>
    </row>
    <row r="870" spans="1:10" x14ac:dyDescent="0.25">
      <c r="A870" s="55" t="s">
        <v>230</v>
      </c>
      <c r="I870" s="55">
        <v>684021</v>
      </c>
      <c r="J870" s="56"/>
    </row>
    <row r="871" spans="1:10" x14ac:dyDescent="0.25">
      <c r="A871" s="55" t="s">
        <v>237</v>
      </c>
      <c r="I871" s="55">
        <v>985542</v>
      </c>
      <c r="J871" s="56"/>
    </row>
    <row r="872" spans="1:10" x14ac:dyDescent="0.25">
      <c r="A872" s="55" t="s">
        <v>222</v>
      </c>
      <c r="I872" s="55">
        <v>564325</v>
      </c>
      <c r="J872" s="56"/>
    </row>
    <row r="873" spans="1:10" x14ac:dyDescent="0.25">
      <c r="A873" s="55" t="s">
        <v>206</v>
      </c>
      <c r="I873" s="55">
        <v>732004</v>
      </c>
      <c r="J873" s="56"/>
    </row>
    <row r="874" spans="1:10" x14ac:dyDescent="0.25">
      <c r="A874" s="55" t="s">
        <v>238</v>
      </c>
      <c r="I874" s="55">
        <v>615631</v>
      </c>
      <c r="J874" s="56"/>
    </row>
    <row r="875" spans="1:10" x14ac:dyDescent="0.25">
      <c r="A875" s="55" t="s">
        <v>215</v>
      </c>
      <c r="I875" s="55">
        <v>729568</v>
      </c>
      <c r="J875" s="56"/>
    </row>
    <row r="876" spans="1:10" x14ac:dyDescent="0.25">
      <c r="A876" s="55" t="s">
        <v>213</v>
      </c>
      <c r="I876" s="55">
        <v>413461</v>
      </c>
      <c r="J876" s="56"/>
    </row>
    <row r="877" spans="1:10" x14ac:dyDescent="0.25">
      <c r="A877" s="55" t="s">
        <v>240</v>
      </c>
      <c r="I877" s="55">
        <v>968414</v>
      </c>
      <c r="J877" s="56"/>
    </row>
    <row r="878" spans="1:10" x14ac:dyDescent="0.25">
      <c r="A878" s="55" t="s">
        <v>255</v>
      </c>
      <c r="I878" s="55">
        <v>722206</v>
      </c>
      <c r="J878" s="56"/>
    </row>
    <row r="879" spans="1:10" x14ac:dyDescent="0.25">
      <c r="A879" s="55" t="s">
        <v>258</v>
      </c>
      <c r="I879" s="55">
        <v>693747</v>
      </c>
      <c r="J879" s="56"/>
    </row>
    <row r="880" spans="1:10" x14ac:dyDescent="0.25">
      <c r="A880" s="55" t="s">
        <v>223</v>
      </c>
      <c r="I880" s="55">
        <v>595867</v>
      </c>
      <c r="J880" s="56"/>
    </row>
    <row r="881" spans="1:10" x14ac:dyDescent="0.25">
      <c r="A881" s="55" t="s">
        <v>254</v>
      </c>
      <c r="I881" s="55">
        <v>894252</v>
      </c>
      <c r="J881" s="56"/>
    </row>
    <row r="882" spans="1:10" x14ac:dyDescent="0.25">
      <c r="A882" s="55" t="s">
        <v>222</v>
      </c>
      <c r="I882" s="55">
        <v>305628</v>
      </c>
      <c r="J882" s="56"/>
    </row>
    <row r="883" spans="1:10" x14ac:dyDescent="0.25">
      <c r="A883" s="55" t="s">
        <v>222</v>
      </c>
      <c r="I883" s="55">
        <v>280935</v>
      </c>
      <c r="J883" s="56"/>
    </row>
    <row r="884" spans="1:10" x14ac:dyDescent="0.25">
      <c r="A884" s="55" t="s">
        <v>266</v>
      </c>
      <c r="I884" s="55">
        <v>176698</v>
      </c>
      <c r="J884" s="56"/>
    </row>
    <row r="885" spans="1:10" x14ac:dyDescent="0.25">
      <c r="A885" s="55" t="s">
        <v>239</v>
      </c>
      <c r="I885" s="55">
        <v>391142</v>
      </c>
      <c r="J885" s="56"/>
    </row>
    <row r="886" spans="1:10" x14ac:dyDescent="0.25">
      <c r="A886" s="55" t="s">
        <v>234</v>
      </c>
      <c r="I886" s="55">
        <v>690055</v>
      </c>
      <c r="J886" s="56"/>
    </row>
    <row r="887" spans="1:10" x14ac:dyDescent="0.25">
      <c r="A887" s="55" t="s">
        <v>214</v>
      </c>
      <c r="I887" s="55">
        <v>503612</v>
      </c>
      <c r="J887" s="56"/>
    </row>
    <row r="888" spans="1:10" x14ac:dyDescent="0.25">
      <c r="A888" s="55" t="s">
        <v>224</v>
      </c>
      <c r="I888" s="55">
        <v>385515</v>
      </c>
      <c r="J888" s="56"/>
    </row>
    <row r="889" spans="1:10" x14ac:dyDescent="0.25">
      <c r="A889" s="55" t="s">
        <v>251</v>
      </c>
      <c r="I889" s="55">
        <v>482350</v>
      </c>
      <c r="J889" s="56"/>
    </row>
    <row r="890" spans="1:10" x14ac:dyDescent="0.25">
      <c r="A890" s="55" t="s">
        <v>215</v>
      </c>
      <c r="I890" s="55">
        <v>601850</v>
      </c>
      <c r="J890" s="56"/>
    </row>
    <row r="891" spans="1:10" x14ac:dyDescent="0.25">
      <c r="A891" s="55" t="s">
        <v>238</v>
      </c>
      <c r="I891" s="55">
        <v>277142</v>
      </c>
      <c r="J891" s="56"/>
    </row>
    <row r="892" spans="1:10" x14ac:dyDescent="0.25">
      <c r="A892" s="55" t="s">
        <v>211</v>
      </c>
      <c r="I892" s="55">
        <v>685282</v>
      </c>
      <c r="J892" s="56"/>
    </row>
    <row r="893" spans="1:10" x14ac:dyDescent="0.25">
      <c r="A893" s="55" t="s">
        <v>263</v>
      </c>
      <c r="I893" s="55">
        <v>418197</v>
      </c>
      <c r="J893" s="56"/>
    </row>
    <row r="894" spans="1:10" x14ac:dyDescent="0.25">
      <c r="A894" s="55" t="s">
        <v>221</v>
      </c>
      <c r="I894" s="55">
        <v>367919</v>
      </c>
      <c r="J894" s="56"/>
    </row>
    <row r="895" spans="1:10" x14ac:dyDescent="0.25">
      <c r="A895" s="55" t="s">
        <v>218</v>
      </c>
      <c r="I895" s="55">
        <v>936275</v>
      </c>
      <c r="J895" s="56"/>
    </row>
    <row r="896" spans="1:10" x14ac:dyDescent="0.25">
      <c r="A896" s="55" t="s">
        <v>206</v>
      </c>
      <c r="I896" s="55">
        <v>356659</v>
      </c>
      <c r="J896" s="56"/>
    </row>
    <row r="897" spans="1:10" x14ac:dyDescent="0.25">
      <c r="A897" s="55" t="s">
        <v>257</v>
      </c>
      <c r="I897" s="55">
        <v>583254</v>
      </c>
      <c r="J897" s="56"/>
    </row>
    <row r="898" spans="1:10" x14ac:dyDescent="0.25">
      <c r="A898" s="55" t="s">
        <v>207</v>
      </c>
      <c r="I898" s="55">
        <v>993137</v>
      </c>
      <c r="J898" s="56"/>
    </row>
    <row r="899" spans="1:10" x14ac:dyDescent="0.25">
      <c r="A899" s="55" t="s">
        <v>215</v>
      </c>
      <c r="I899" s="55">
        <v>448108</v>
      </c>
      <c r="J899" s="56"/>
    </row>
    <row r="900" spans="1:10" x14ac:dyDescent="0.25">
      <c r="A900" s="55" t="s">
        <v>218</v>
      </c>
      <c r="I900" s="55">
        <v>402874</v>
      </c>
      <c r="J900" s="56"/>
    </row>
    <row r="901" spans="1:10" x14ac:dyDescent="0.25">
      <c r="A901" s="55" t="s">
        <v>290</v>
      </c>
      <c r="I901" s="55">
        <v>983374</v>
      </c>
      <c r="J901" s="56"/>
    </row>
    <row r="902" spans="1:10" x14ac:dyDescent="0.25">
      <c r="A902" s="55" t="s">
        <v>230</v>
      </c>
      <c r="I902" s="55">
        <v>641855</v>
      </c>
      <c r="J902" s="56"/>
    </row>
    <row r="903" spans="1:10" x14ac:dyDescent="0.25">
      <c r="A903" s="55" t="s">
        <v>209</v>
      </c>
      <c r="I903" s="55">
        <v>295823</v>
      </c>
      <c r="J903" s="56"/>
    </row>
    <row r="904" spans="1:10" x14ac:dyDescent="0.25">
      <c r="A904" s="55" t="s">
        <v>234</v>
      </c>
      <c r="I904" s="55">
        <v>536310</v>
      </c>
      <c r="J904" s="56"/>
    </row>
    <row r="905" spans="1:10" x14ac:dyDescent="0.25">
      <c r="A905" s="55" t="s">
        <v>224</v>
      </c>
      <c r="I905" s="55">
        <v>406291</v>
      </c>
      <c r="J905" s="56"/>
    </row>
    <row r="906" spans="1:10" x14ac:dyDescent="0.25">
      <c r="A906" s="55" t="s">
        <v>227</v>
      </c>
      <c r="I906" s="55">
        <v>377275</v>
      </c>
      <c r="J906" s="56"/>
    </row>
    <row r="907" spans="1:10" x14ac:dyDescent="0.25">
      <c r="A907" s="55" t="s">
        <v>213</v>
      </c>
      <c r="I907" s="55">
        <v>575194</v>
      </c>
      <c r="J907" s="56"/>
    </row>
    <row r="908" spans="1:10" x14ac:dyDescent="0.25">
      <c r="A908" s="55" t="s">
        <v>238</v>
      </c>
      <c r="I908" s="55">
        <v>806336</v>
      </c>
      <c r="J908" s="56"/>
    </row>
    <row r="909" spans="1:10" x14ac:dyDescent="0.25">
      <c r="A909" s="55" t="s">
        <v>206</v>
      </c>
      <c r="I909" s="55">
        <v>310781</v>
      </c>
      <c r="J909" s="56"/>
    </row>
    <row r="910" spans="1:10" x14ac:dyDescent="0.25">
      <c r="A910" s="55" t="s">
        <v>240</v>
      </c>
      <c r="I910" s="55">
        <v>453262</v>
      </c>
      <c r="J910" s="56"/>
    </row>
    <row r="911" spans="1:10" x14ac:dyDescent="0.25">
      <c r="A911" s="55" t="s">
        <v>230</v>
      </c>
      <c r="I911" s="55">
        <v>272482</v>
      </c>
      <c r="J911" s="56"/>
    </row>
    <row r="912" spans="1:10" x14ac:dyDescent="0.25">
      <c r="A912" s="55" t="s">
        <v>257</v>
      </c>
      <c r="I912" s="55">
        <v>961634</v>
      </c>
      <c r="J912" s="56"/>
    </row>
    <row r="913" spans="1:10" x14ac:dyDescent="0.25">
      <c r="A913" s="55" t="s">
        <v>227</v>
      </c>
      <c r="I913" s="55">
        <v>454489</v>
      </c>
      <c r="J913" s="56"/>
    </row>
    <row r="914" spans="1:10" x14ac:dyDescent="0.25">
      <c r="A914" s="55" t="s">
        <v>238</v>
      </c>
      <c r="I914" s="55">
        <v>501115</v>
      </c>
      <c r="J914" s="56"/>
    </row>
    <row r="915" spans="1:10" x14ac:dyDescent="0.25">
      <c r="A915" s="55" t="s">
        <v>224</v>
      </c>
      <c r="I915" s="55">
        <v>590861</v>
      </c>
      <c r="J915" s="56"/>
    </row>
    <row r="916" spans="1:10" x14ac:dyDescent="0.25">
      <c r="A916" s="55" t="s">
        <v>265</v>
      </c>
      <c r="I916" s="55">
        <v>572922</v>
      </c>
      <c r="J916" s="56"/>
    </row>
    <row r="917" spans="1:10" x14ac:dyDescent="0.25">
      <c r="A917" s="55" t="s">
        <v>238</v>
      </c>
      <c r="I917" s="55">
        <v>268093</v>
      </c>
      <c r="J917" s="56"/>
    </row>
    <row r="918" spans="1:10" x14ac:dyDescent="0.25">
      <c r="A918" s="55" t="s">
        <v>207</v>
      </c>
      <c r="I918" s="55">
        <v>198053</v>
      </c>
      <c r="J918" s="56"/>
    </row>
    <row r="919" spans="1:10" x14ac:dyDescent="0.25">
      <c r="A919" s="55" t="s">
        <v>223</v>
      </c>
      <c r="I919" s="55">
        <v>375566</v>
      </c>
      <c r="J919" s="56"/>
    </row>
    <row r="920" spans="1:10" x14ac:dyDescent="0.25">
      <c r="A920" s="55" t="s">
        <v>217</v>
      </c>
      <c r="I920" s="55">
        <v>322262</v>
      </c>
      <c r="J920" s="56"/>
    </row>
    <row r="921" spans="1:10" x14ac:dyDescent="0.25">
      <c r="A921" s="55" t="s">
        <v>207</v>
      </c>
      <c r="I921" s="55">
        <v>796489</v>
      </c>
      <c r="J921" s="56"/>
    </row>
    <row r="922" spans="1:10" x14ac:dyDescent="0.25">
      <c r="A922" s="55" t="s">
        <v>209</v>
      </c>
      <c r="I922" s="55">
        <v>686276</v>
      </c>
      <c r="J922" s="56"/>
    </row>
    <row r="923" spans="1:10" x14ac:dyDescent="0.25">
      <c r="A923" s="55" t="s">
        <v>255</v>
      </c>
      <c r="I923" s="55">
        <v>554223</v>
      </c>
      <c r="J923" s="56"/>
    </row>
    <row r="924" spans="1:10" x14ac:dyDescent="0.25">
      <c r="A924" s="55" t="s">
        <v>292</v>
      </c>
      <c r="I924" s="55">
        <v>731911</v>
      </c>
      <c r="J924" s="56"/>
    </row>
    <row r="925" spans="1:10" x14ac:dyDescent="0.25">
      <c r="A925" s="55" t="s">
        <v>281</v>
      </c>
      <c r="I925" s="55">
        <v>289116</v>
      </c>
      <c r="J925" s="56"/>
    </row>
    <row r="926" spans="1:10" x14ac:dyDescent="0.25">
      <c r="A926" s="55" t="s">
        <v>221</v>
      </c>
      <c r="I926" s="55">
        <v>266591</v>
      </c>
      <c r="J926" s="56"/>
    </row>
    <row r="927" spans="1:10" x14ac:dyDescent="0.25">
      <c r="A927" s="55" t="s">
        <v>239</v>
      </c>
      <c r="I927" s="55">
        <v>628411</v>
      </c>
      <c r="J927" s="56"/>
    </row>
    <row r="928" spans="1:10" x14ac:dyDescent="0.25">
      <c r="A928" s="55" t="s">
        <v>210</v>
      </c>
      <c r="I928" s="55">
        <v>479049</v>
      </c>
      <c r="J928" s="56"/>
    </row>
    <row r="929" spans="1:10" x14ac:dyDescent="0.25">
      <c r="A929" s="55" t="s">
        <v>227</v>
      </c>
      <c r="I929" s="55">
        <v>798256</v>
      </c>
      <c r="J929" s="56"/>
    </row>
    <row r="930" spans="1:10" x14ac:dyDescent="0.25">
      <c r="A930" s="55" t="s">
        <v>224</v>
      </c>
      <c r="I930" s="55">
        <v>290329</v>
      </c>
      <c r="J930" s="56"/>
    </row>
    <row r="931" spans="1:10" x14ac:dyDescent="0.25">
      <c r="A931" s="55" t="s">
        <v>238</v>
      </c>
      <c r="I931" s="55">
        <v>290795</v>
      </c>
      <c r="J931" s="56"/>
    </row>
    <row r="932" spans="1:10" x14ac:dyDescent="0.25">
      <c r="A932" s="55" t="s">
        <v>227</v>
      </c>
      <c r="I932" s="55">
        <v>932303</v>
      </c>
      <c r="J932" s="56"/>
    </row>
    <row r="933" spans="1:10" x14ac:dyDescent="0.25">
      <c r="A933" s="55" t="s">
        <v>215</v>
      </c>
      <c r="I933" s="55">
        <v>363158</v>
      </c>
      <c r="J933" s="56"/>
    </row>
    <row r="934" spans="1:10" x14ac:dyDescent="0.25">
      <c r="A934" s="55" t="s">
        <v>223</v>
      </c>
      <c r="I934" s="55">
        <v>394358</v>
      </c>
      <c r="J934" s="56"/>
    </row>
    <row r="935" spans="1:10" x14ac:dyDescent="0.25">
      <c r="A935" s="55" t="s">
        <v>290</v>
      </c>
      <c r="I935" s="55">
        <v>973181</v>
      </c>
      <c r="J935" s="56"/>
    </row>
    <row r="936" spans="1:10" x14ac:dyDescent="0.25">
      <c r="A936" s="55" t="s">
        <v>268</v>
      </c>
      <c r="I936" s="55">
        <v>625464</v>
      </c>
      <c r="J936" s="56"/>
    </row>
    <row r="937" spans="1:10" x14ac:dyDescent="0.25">
      <c r="A937" s="55" t="s">
        <v>292</v>
      </c>
      <c r="I937" s="55">
        <v>561888</v>
      </c>
      <c r="J937" s="56"/>
    </row>
    <row r="938" spans="1:10" x14ac:dyDescent="0.25">
      <c r="A938" s="55" t="s">
        <v>242</v>
      </c>
      <c r="I938" s="55">
        <v>293987</v>
      </c>
      <c r="J938" s="56"/>
    </row>
    <row r="939" spans="1:10" x14ac:dyDescent="0.25">
      <c r="A939" s="55" t="s">
        <v>227</v>
      </c>
      <c r="I939" s="55">
        <v>198859</v>
      </c>
      <c r="J939" s="56"/>
    </row>
    <row r="940" spans="1:10" x14ac:dyDescent="0.25">
      <c r="A940" s="55" t="s">
        <v>213</v>
      </c>
      <c r="I940" s="55">
        <v>346637</v>
      </c>
      <c r="J940" s="56"/>
    </row>
    <row r="941" spans="1:10" x14ac:dyDescent="0.25">
      <c r="A941" s="55" t="s">
        <v>270</v>
      </c>
      <c r="I941" s="55">
        <v>426064</v>
      </c>
      <c r="J941" s="56"/>
    </row>
    <row r="942" spans="1:10" x14ac:dyDescent="0.25">
      <c r="A942" s="55" t="s">
        <v>240</v>
      </c>
      <c r="I942" s="55">
        <v>309978</v>
      </c>
      <c r="J942" s="56"/>
    </row>
    <row r="943" spans="1:10" x14ac:dyDescent="0.25">
      <c r="A943" s="55" t="s">
        <v>248</v>
      </c>
      <c r="I943" s="55">
        <v>421649</v>
      </c>
      <c r="J943" s="56"/>
    </row>
    <row r="944" spans="1:10" x14ac:dyDescent="0.25">
      <c r="A944" s="55" t="s">
        <v>224</v>
      </c>
      <c r="I944" s="55">
        <v>826062</v>
      </c>
      <c r="J944" s="56"/>
    </row>
    <row r="945" spans="1:10" x14ac:dyDescent="0.25">
      <c r="A945" s="55" t="s">
        <v>222</v>
      </c>
      <c r="I945" s="55">
        <v>199995</v>
      </c>
      <c r="J945" s="56"/>
    </row>
    <row r="946" spans="1:10" x14ac:dyDescent="0.25">
      <c r="A946" s="55" t="s">
        <v>207</v>
      </c>
      <c r="I946" s="55">
        <v>610281</v>
      </c>
      <c r="J946" s="56"/>
    </row>
    <row r="947" spans="1:10" x14ac:dyDescent="0.25">
      <c r="A947" s="55" t="s">
        <v>238</v>
      </c>
      <c r="I947" s="55">
        <v>448088</v>
      </c>
      <c r="J947" s="56"/>
    </row>
    <row r="948" spans="1:10" x14ac:dyDescent="0.25">
      <c r="A948" s="55" t="s">
        <v>276</v>
      </c>
      <c r="I948" s="55">
        <v>935761</v>
      </c>
      <c r="J948" s="56"/>
    </row>
    <row r="949" spans="1:10" x14ac:dyDescent="0.25">
      <c r="A949" s="55" t="s">
        <v>212</v>
      </c>
      <c r="I949" s="55">
        <v>413985</v>
      </c>
      <c r="J949" s="56"/>
    </row>
    <row r="950" spans="1:10" x14ac:dyDescent="0.25">
      <c r="A950" s="55" t="s">
        <v>206</v>
      </c>
      <c r="I950" s="55">
        <v>847097</v>
      </c>
      <c r="J950" s="56"/>
    </row>
    <row r="951" spans="1:10" x14ac:dyDescent="0.25">
      <c r="A951" s="55" t="s">
        <v>294</v>
      </c>
      <c r="I951" s="55">
        <v>656051</v>
      </c>
      <c r="J951" s="56"/>
    </row>
    <row r="952" spans="1:10" x14ac:dyDescent="0.25">
      <c r="A952" s="55" t="s">
        <v>224</v>
      </c>
      <c r="I952" s="55">
        <v>915956</v>
      </c>
      <c r="J952" s="56"/>
    </row>
    <row r="953" spans="1:10" x14ac:dyDescent="0.25">
      <c r="A953" s="55" t="s">
        <v>283</v>
      </c>
      <c r="I953" s="55">
        <v>548231</v>
      </c>
      <c r="J953" s="56"/>
    </row>
    <row r="954" spans="1:10" x14ac:dyDescent="0.25">
      <c r="A954" s="55" t="s">
        <v>223</v>
      </c>
      <c r="I954" s="55">
        <v>644169</v>
      </c>
      <c r="J954" s="56"/>
    </row>
    <row r="955" spans="1:10" x14ac:dyDescent="0.25">
      <c r="A955" s="55" t="s">
        <v>240</v>
      </c>
      <c r="I955" s="55">
        <v>473687</v>
      </c>
      <c r="J955" s="56"/>
    </row>
    <row r="956" spans="1:10" x14ac:dyDescent="0.25">
      <c r="A956" s="55" t="s">
        <v>257</v>
      </c>
      <c r="I956" s="55">
        <v>882310</v>
      </c>
      <c r="J956" s="56"/>
    </row>
    <row r="957" spans="1:10" x14ac:dyDescent="0.25">
      <c r="A957" s="55" t="s">
        <v>237</v>
      </c>
      <c r="I957" s="55">
        <v>779299</v>
      </c>
      <c r="J957" s="56"/>
    </row>
    <row r="958" spans="1:10" x14ac:dyDescent="0.25">
      <c r="A958" s="55" t="s">
        <v>239</v>
      </c>
      <c r="I958" s="55">
        <v>704766</v>
      </c>
      <c r="J958" s="56"/>
    </row>
    <row r="959" spans="1:10" x14ac:dyDescent="0.25">
      <c r="A959" s="55" t="s">
        <v>250</v>
      </c>
      <c r="I959" s="55">
        <v>629837</v>
      </c>
      <c r="J959" s="56"/>
    </row>
    <row r="960" spans="1:10" x14ac:dyDescent="0.25">
      <c r="A960" s="55" t="s">
        <v>271</v>
      </c>
      <c r="I960" s="55">
        <v>573234</v>
      </c>
      <c r="J960" s="56"/>
    </row>
    <row r="961" spans="1:10" x14ac:dyDescent="0.25">
      <c r="A961" s="55" t="s">
        <v>231</v>
      </c>
      <c r="I961" s="55">
        <v>770898</v>
      </c>
      <c r="J961" s="56"/>
    </row>
    <row r="962" spans="1:10" x14ac:dyDescent="0.25">
      <c r="A962" s="55" t="s">
        <v>239</v>
      </c>
      <c r="I962" s="55">
        <v>955259</v>
      </c>
      <c r="J962" s="56"/>
    </row>
    <row r="963" spans="1:10" x14ac:dyDescent="0.25">
      <c r="A963" s="55" t="s">
        <v>220</v>
      </c>
      <c r="I963" s="55">
        <v>773197</v>
      </c>
      <c r="J963" s="56"/>
    </row>
    <row r="964" spans="1:10" x14ac:dyDescent="0.25">
      <c r="A964" s="55" t="s">
        <v>207</v>
      </c>
      <c r="I964" s="55">
        <v>749941</v>
      </c>
      <c r="J964" s="56"/>
    </row>
    <row r="965" spans="1:10" x14ac:dyDescent="0.25">
      <c r="A965" s="55" t="s">
        <v>229</v>
      </c>
      <c r="I965" s="55">
        <v>384245</v>
      </c>
      <c r="J965" s="56"/>
    </row>
    <row r="966" spans="1:10" x14ac:dyDescent="0.25">
      <c r="A966" s="55" t="s">
        <v>227</v>
      </c>
      <c r="I966" s="55">
        <v>899404</v>
      </c>
      <c r="J966" s="56"/>
    </row>
    <row r="967" spans="1:10" x14ac:dyDescent="0.25">
      <c r="A967" s="55" t="s">
        <v>259</v>
      </c>
      <c r="I967" s="55">
        <v>659743</v>
      </c>
      <c r="J967" s="56"/>
    </row>
    <row r="968" spans="1:10" x14ac:dyDescent="0.25">
      <c r="A968" s="55" t="s">
        <v>263</v>
      </c>
      <c r="I968" s="55">
        <v>521070</v>
      </c>
      <c r="J968" s="56"/>
    </row>
    <row r="969" spans="1:10" x14ac:dyDescent="0.25">
      <c r="A969" s="55" t="s">
        <v>252</v>
      </c>
      <c r="I969" s="55">
        <v>338905</v>
      </c>
      <c r="J969" s="56"/>
    </row>
    <row r="970" spans="1:10" x14ac:dyDescent="0.25">
      <c r="A970" s="55" t="s">
        <v>252</v>
      </c>
      <c r="I970" s="55">
        <v>918959</v>
      </c>
      <c r="J970" s="56"/>
    </row>
    <row r="971" spans="1:10" x14ac:dyDescent="0.25">
      <c r="A971" s="55" t="s">
        <v>289</v>
      </c>
      <c r="I971" s="55">
        <v>537534</v>
      </c>
      <c r="J971" s="56"/>
    </row>
    <row r="972" spans="1:10" x14ac:dyDescent="0.25">
      <c r="A972" s="55" t="s">
        <v>264</v>
      </c>
      <c r="I972" s="55">
        <v>263350</v>
      </c>
      <c r="J972" s="56"/>
    </row>
    <row r="973" spans="1:10" x14ac:dyDescent="0.25">
      <c r="A973" s="55" t="s">
        <v>206</v>
      </c>
      <c r="I973" s="55">
        <v>686825</v>
      </c>
      <c r="J973" s="56"/>
    </row>
    <row r="974" spans="1:10" x14ac:dyDescent="0.25">
      <c r="A974" s="55" t="s">
        <v>242</v>
      </c>
      <c r="I974" s="55">
        <v>391838</v>
      </c>
      <c r="J974" s="56"/>
    </row>
    <row r="975" spans="1:10" x14ac:dyDescent="0.25">
      <c r="A975" s="55" t="s">
        <v>256</v>
      </c>
      <c r="I975" s="55">
        <v>463989</v>
      </c>
      <c r="J975" s="56"/>
    </row>
    <row r="976" spans="1:10" x14ac:dyDescent="0.25">
      <c r="A976" s="55" t="s">
        <v>285</v>
      </c>
      <c r="I976" s="55">
        <v>290499</v>
      </c>
      <c r="J976" s="56"/>
    </row>
    <row r="977" spans="1:10" x14ac:dyDescent="0.25">
      <c r="A977" s="55" t="s">
        <v>215</v>
      </c>
      <c r="I977" s="55">
        <v>962139</v>
      </c>
      <c r="J977" s="56"/>
    </row>
    <row r="978" spans="1:10" x14ac:dyDescent="0.25">
      <c r="A978" s="55" t="s">
        <v>245</v>
      </c>
      <c r="I978" s="55">
        <v>634418</v>
      </c>
      <c r="J978" s="56"/>
    </row>
    <row r="979" spans="1:10" x14ac:dyDescent="0.25">
      <c r="A979" s="55" t="s">
        <v>290</v>
      </c>
      <c r="I979" s="55">
        <v>905640</v>
      </c>
      <c r="J979" s="56"/>
    </row>
    <row r="980" spans="1:10" x14ac:dyDescent="0.25">
      <c r="A980" s="55" t="s">
        <v>264</v>
      </c>
      <c r="I980" s="55">
        <v>356102</v>
      </c>
      <c r="J980" s="56"/>
    </row>
    <row r="981" spans="1:10" x14ac:dyDescent="0.25">
      <c r="A981" s="55" t="s">
        <v>218</v>
      </c>
      <c r="I981" s="55">
        <v>280348</v>
      </c>
      <c r="J981" s="56"/>
    </row>
    <row r="982" spans="1:10" x14ac:dyDescent="0.25">
      <c r="A982" s="55" t="s">
        <v>252</v>
      </c>
      <c r="I982" s="55">
        <v>564040</v>
      </c>
      <c r="J982" s="56"/>
    </row>
    <row r="983" spans="1:10" x14ac:dyDescent="0.25">
      <c r="A983" s="55" t="s">
        <v>222</v>
      </c>
      <c r="I983" s="55">
        <v>677214</v>
      </c>
      <c r="J983" s="56"/>
    </row>
    <row r="984" spans="1:10" x14ac:dyDescent="0.25">
      <c r="A984" s="55" t="s">
        <v>206</v>
      </c>
      <c r="I984" s="55">
        <v>470008</v>
      </c>
      <c r="J984" s="56"/>
    </row>
    <row r="985" spans="1:10" x14ac:dyDescent="0.25">
      <c r="A985" s="55" t="s">
        <v>262</v>
      </c>
      <c r="I985" s="55">
        <v>836436</v>
      </c>
      <c r="J985" s="56"/>
    </row>
    <row r="986" spans="1:10" x14ac:dyDescent="0.25">
      <c r="A986" s="55" t="s">
        <v>268</v>
      </c>
      <c r="I986" s="55">
        <v>253445</v>
      </c>
      <c r="J986" s="56"/>
    </row>
    <row r="987" spans="1:10" x14ac:dyDescent="0.25">
      <c r="A987" s="55" t="s">
        <v>274</v>
      </c>
      <c r="I987" s="55">
        <v>789473</v>
      </c>
      <c r="J987" s="56"/>
    </row>
    <row r="988" spans="1:10" x14ac:dyDescent="0.25">
      <c r="A988" s="55" t="s">
        <v>272</v>
      </c>
      <c r="I988" s="55">
        <v>315265</v>
      </c>
      <c r="J988" s="56"/>
    </row>
    <row r="989" spans="1:10" x14ac:dyDescent="0.25">
      <c r="A989" s="55" t="s">
        <v>274</v>
      </c>
      <c r="I989" s="55">
        <v>215416</v>
      </c>
      <c r="J989" s="56"/>
    </row>
    <row r="990" spans="1:10" x14ac:dyDescent="0.25">
      <c r="A990" s="55" t="s">
        <v>253</v>
      </c>
      <c r="I990" s="55">
        <v>274905</v>
      </c>
      <c r="J990" s="56"/>
    </row>
    <row r="991" spans="1:10" x14ac:dyDescent="0.25">
      <c r="A991" s="55" t="s">
        <v>235</v>
      </c>
      <c r="I991" s="55">
        <v>215353</v>
      </c>
      <c r="J991" s="56"/>
    </row>
    <row r="992" spans="1:10" x14ac:dyDescent="0.25">
      <c r="A992" s="55" t="s">
        <v>235</v>
      </c>
      <c r="I992" s="55">
        <v>499448</v>
      </c>
      <c r="J992" s="56"/>
    </row>
    <row r="993" spans="1:10" x14ac:dyDescent="0.25">
      <c r="A993" s="55" t="s">
        <v>262</v>
      </c>
      <c r="I993" s="55">
        <v>916696</v>
      </c>
      <c r="J993" s="56"/>
    </row>
    <row r="994" spans="1:10" x14ac:dyDescent="0.25">
      <c r="A994" s="55" t="s">
        <v>240</v>
      </c>
      <c r="I994" s="55">
        <v>542943</v>
      </c>
      <c r="J994" s="56"/>
    </row>
    <row r="995" spans="1:10" x14ac:dyDescent="0.25">
      <c r="A995" s="55" t="s">
        <v>252</v>
      </c>
      <c r="I995" s="55">
        <v>295470</v>
      </c>
      <c r="J995" s="56"/>
    </row>
    <row r="996" spans="1:10" x14ac:dyDescent="0.25">
      <c r="A996" s="55" t="s">
        <v>261</v>
      </c>
      <c r="I996" s="55">
        <v>244669</v>
      </c>
      <c r="J996" s="56"/>
    </row>
    <row r="997" spans="1:10" x14ac:dyDescent="0.25">
      <c r="A997" s="55" t="s">
        <v>245</v>
      </c>
      <c r="I997" s="55">
        <v>981756</v>
      </c>
      <c r="J997" s="56"/>
    </row>
    <row r="998" spans="1:10" x14ac:dyDescent="0.25">
      <c r="A998" s="55" t="s">
        <v>207</v>
      </c>
      <c r="I998" s="55">
        <v>872613</v>
      </c>
      <c r="J998" s="56"/>
    </row>
    <row r="999" spans="1:10" x14ac:dyDescent="0.25">
      <c r="A999" s="55" t="s">
        <v>273</v>
      </c>
      <c r="I999" s="55">
        <v>339101</v>
      </c>
      <c r="J999" s="56"/>
    </row>
    <row r="1000" spans="1:10" x14ac:dyDescent="0.25">
      <c r="A1000" s="55" t="s">
        <v>277</v>
      </c>
      <c r="I1000" s="55">
        <v>889554</v>
      </c>
      <c r="J1000" s="56"/>
    </row>
    <row r="1001" spans="1:10" x14ac:dyDescent="0.25">
      <c r="A1001" s="55" t="s">
        <v>212</v>
      </c>
      <c r="I1001" s="55">
        <v>332793</v>
      </c>
      <c r="J1001" s="56"/>
    </row>
    <row r="1002" spans="1:10" x14ac:dyDescent="0.25">
      <c r="A1002" s="55" t="s">
        <v>207</v>
      </c>
      <c r="I1002" s="55">
        <v>447252</v>
      </c>
      <c r="J1002" s="56"/>
    </row>
    <row r="1003" spans="1:10" x14ac:dyDescent="0.25">
      <c r="A1003" s="55" t="s">
        <v>238</v>
      </c>
      <c r="I1003" s="55">
        <v>764222</v>
      </c>
      <c r="J1003" s="56"/>
    </row>
    <row r="1004" spans="1:10" x14ac:dyDescent="0.25">
      <c r="A1004" s="55" t="s">
        <v>291</v>
      </c>
      <c r="I1004" s="55">
        <v>704851</v>
      </c>
      <c r="J1004" s="56"/>
    </row>
    <row r="1005" spans="1:10" x14ac:dyDescent="0.25">
      <c r="A1005" s="55" t="s">
        <v>291</v>
      </c>
      <c r="I1005" s="55">
        <v>970320</v>
      </c>
      <c r="J1005" s="56"/>
    </row>
    <row r="1006" spans="1:10" x14ac:dyDescent="0.25">
      <c r="A1006" s="55" t="s">
        <v>239</v>
      </c>
      <c r="I1006" s="55">
        <v>309216</v>
      </c>
      <c r="J1006" s="56"/>
    </row>
    <row r="1007" spans="1:10" x14ac:dyDescent="0.25">
      <c r="A1007" s="55" t="s">
        <v>269</v>
      </c>
      <c r="I1007" s="55">
        <v>813508</v>
      </c>
      <c r="J1007" s="56"/>
    </row>
    <row r="1008" spans="1:10" x14ac:dyDescent="0.25">
      <c r="A1008" s="55" t="s">
        <v>267</v>
      </c>
      <c r="I1008" s="55">
        <v>997827</v>
      </c>
      <c r="J1008" s="56"/>
    </row>
    <row r="1009" spans="1:10" x14ac:dyDescent="0.25">
      <c r="A1009" s="55" t="s">
        <v>222</v>
      </c>
      <c r="I1009" s="55">
        <v>767738</v>
      </c>
      <c r="J1009" s="56"/>
    </row>
    <row r="1010" spans="1:10" x14ac:dyDescent="0.25">
      <c r="A1010" s="55" t="s">
        <v>207</v>
      </c>
      <c r="I1010" s="55">
        <v>823182</v>
      </c>
      <c r="J1010" s="56"/>
    </row>
    <row r="1011" spans="1:10" x14ac:dyDescent="0.25">
      <c r="A1011" s="55" t="s">
        <v>274</v>
      </c>
      <c r="I1011" s="55">
        <v>233566</v>
      </c>
      <c r="J1011" s="56"/>
    </row>
    <row r="1012" spans="1:10" x14ac:dyDescent="0.25">
      <c r="A1012" s="55" t="s">
        <v>254</v>
      </c>
      <c r="I1012" s="55">
        <v>553213</v>
      </c>
      <c r="J1012" s="56"/>
    </row>
    <row r="1013" spans="1:10" x14ac:dyDescent="0.25">
      <c r="A1013" s="55" t="s">
        <v>215</v>
      </c>
      <c r="I1013" s="55">
        <v>742215</v>
      </c>
      <c r="J1013" s="56"/>
    </row>
    <row r="1014" spans="1:10" x14ac:dyDescent="0.25">
      <c r="A1014" s="55" t="s">
        <v>223</v>
      </c>
      <c r="I1014" s="55">
        <v>266633</v>
      </c>
      <c r="J1014" s="56"/>
    </row>
    <row r="1015" spans="1:10" x14ac:dyDescent="0.25">
      <c r="A1015" s="55" t="s">
        <v>236</v>
      </c>
      <c r="I1015" s="55">
        <v>459164</v>
      </c>
      <c r="J1015" s="56"/>
    </row>
    <row r="1016" spans="1:10" x14ac:dyDescent="0.25">
      <c r="A1016" s="55" t="s">
        <v>215</v>
      </c>
      <c r="I1016" s="55">
        <v>477490</v>
      </c>
      <c r="J1016" s="56"/>
    </row>
    <row r="1017" spans="1:10" x14ac:dyDescent="0.25">
      <c r="A1017" s="55" t="s">
        <v>240</v>
      </c>
      <c r="I1017" s="55">
        <v>240584</v>
      </c>
      <c r="J1017" s="56"/>
    </row>
    <row r="1018" spans="1:10" x14ac:dyDescent="0.25">
      <c r="A1018" s="55" t="s">
        <v>292</v>
      </c>
      <c r="I1018" s="55">
        <v>449774</v>
      </c>
      <c r="J1018" s="56"/>
    </row>
    <row r="1019" spans="1:10" x14ac:dyDescent="0.25">
      <c r="A1019" s="55" t="s">
        <v>250</v>
      </c>
      <c r="I1019" s="55">
        <v>214627</v>
      </c>
      <c r="J1019" s="56"/>
    </row>
    <row r="1020" spans="1:10" x14ac:dyDescent="0.25">
      <c r="A1020" s="55" t="s">
        <v>268</v>
      </c>
      <c r="I1020" s="55">
        <v>228101</v>
      </c>
      <c r="J1020" s="56"/>
    </row>
    <row r="1021" spans="1:10" x14ac:dyDescent="0.25">
      <c r="A1021" s="55" t="s">
        <v>212</v>
      </c>
      <c r="I1021" s="55">
        <v>210832</v>
      </c>
      <c r="J1021" s="56"/>
    </row>
    <row r="1022" spans="1:10" x14ac:dyDescent="0.25">
      <c r="A1022" s="55" t="s">
        <v>250</v>
      </c>
      <c r="I1022" s="55">
        <v>415634</v>
      </c>
      <c r="J1022" s="56"/>
    </row>
    <row r="1023" spans="1:10" x14ac:dyDescent="0.25">
      <c r="A1023" s="55" t="s">
        <v>237</v>
      </c>
      <c r="I1023" s="55">
        <v>368710</v>
      </c>
      <c r="J1023" s="56"/>
    </row>
    <row r="1024" spans="1:10" x14ac:dyDescent="0.25">
      <c r="A1024" s="55" t="s">
        <v>212</v>
      </c>
      <c r="I1024" s="55">
        <v>746506</v>
      </c>
      <c r="J1024" s="56"/>
    </row>
    <row r="1025" spans="1:10" x14ac:dyDescent="0.25">
      <c r="A1025" s="55" t="s">
        <v>289</v>
      </c>
      <c r="I1025" s="55">
        <v>447065</v>
      </c>
      <c r="J1025" s="56"/>
    </row>
    <row r="1026" spans="1:10" x14ac:dyDescent="0.25">
      <c r="A1026" s="55" t="s">
        <v>258</v>
      </c>
      <c r="I1026" s="55">
        <v>454519</v>
      </c>
      <c r="J1026" s="56"/>
    </row>
    <row r="1027" spans="1:10" x14ac:dyDescent="0.25">
      <c r="A1027" s="55" t="s">
        <v>223</v>
      </c>
      <c r="I1027" s="55">
        <v>493968</v>
      </c>
      <c r="J1027" s="56"/>
    </row>
    <row r="1028" spans="1:10" x14ac:dyDescent="0.25">
      <c r="A1028" s="55" t="s">
        <v>215</v>
      </c>
      <c r="I1028" s="55">
        <v>590033</v>
      </c>
      <c r="J1028" s="56"/>
    </row>
    <row r="1029" spans="1:10" x14ac:dyDescent="0.25">
      <c r="A1029" s="55" t="s">
        <v>254</v>
      </c>
      <c r="I1029" s="55">
        <v>553808</v>
      </c>
      <c r="J1029" s="56"/>
    </row>
    <row r="1030" spans="1:10" x14ac:dyDescent="0.25">
      <c r="A1030" s="55" t="s">
        <v>222</v>
      </c>
      <c r="I1030" s="55">
        <v>536527</v>
      </c>
      <c r="J1030" s="56"/>
    </row>
    <row r="1031" spans="1:10" x14ac:dyDescent="0.25">
      <c r="A1031" s="55" t="s">
        <v>291</v>
      </c>
      <c r="I1031" s="55">
        <v>818491</v>
      </c>
      <c r="J1031" s="56"/>
    </row>
    <row r="1032" spans="1:10" x14ac:dyDescent="0.25">
      <c r="A1032" s="55" t="s">
        <v>227</v>
      </c>
      <c r="I1032" s="55">
        <v>213173</v>
      </c>
      <c r="J1032" s="56"/>
    </row>
    <row r="1033" spans="1:10" x14ac:dyDescent="0.25">
      <c r="A1033" s="55" t="s">
        <v>273</v>
      </c>
      <c r="I1033" s="55">
        <v>647209</v>
      </c>
      <c r="J1033" s="56"/>
    </row>
    <row r="1034" spans="1:10" x14ac:dyDescent="0.25">
      <c r="A1034" s="55" t="s">
        <v>274</v>
      </c>
      <c r="I1034" s="55">
        <v>655442</v>
      </c>
      <c r="J1034" s="56"/>
    </row>
    <row r="1035" spans="1:10" x14ac:dyDescent="0.25">
      <c r="A1035" s="55" t="s">
        <v>262</v>
      </c>
      <c r="I1035" s="55">
        <v>637090</v>
      </c>
      <c r="J1035" s="56"/>
    </row>
    <row r="1036" spans="1:10" x14ac:dyDescent="0.25">
      <c r="A1036" s="55" t="s">
        <v>207</v>
      </c>
      <c r="I1036" s="55">
        <v>926027</v>
      </c>
      <c r="J1036" s="56"/>
    </row>
    <row r="1037" spans="1:10" x14ac:dyDescent="0.25">
      <c r="A1037" s="55" t="s">
        <v>206</v>
      </c>
      <c r="I1037" s="55">
        <v>696344</v>
      </c>
      <c r="J1037" s="56"/>
    </row>
    <row r="1038" spans="1:10" x14ac:dyDescent="0.25">
      <c r="A1038" s="55" t="s">
        <v>254</v>
      </c>
      <c r="I1038" s="55">
        <v>273522</v>
      </c>
      <c r="J1038" s="56"/>
    </row>
    <row r="1039" spans="1:10" x14ac:dyDescent="0.25">
      <c r="A1039" s="55" t="s">
        <v>222</v>
      </c>
      <c r="I1039" s="55">
        <v>776398</v>
      </c>
      <c r="J1039" s="56"/>
    </row>
    <row r="1040" spans="1:10" x14ac:dyDescent="0.25">
      <c r="A1040" s="55" t="s">
        <v>240</v>
      </c>
      <c r="I1040" s="55">
        <v>834453</v>
      </c>
      <c r="J1040" s="56"/>
    </row>
    <row r="1041" spans="1:10" x14ac:dyDescent="0.25">
      <c r="A1041" s="55" t="s">
        <v>209</v>
      </c>
      <c r="I1041" s="55">
        <v>390279</v>
      </c>
      <c r="J1041" s="56"/>
    </row>
    <row r="1042" spans="1:10" x14ac:dyDescent="0.25">
      <c r="A1042" s="55" t="s">
        <v>228</v>
      </c>
      <c r="I1042" s="55">
        <v>782280</v>
      </c>
      <c r="J1042" s="56"/>
    </row>
    <row r="1043" spans="1:10" x14ac:dyDescent="0.25">
      <c r="A1043" s="55" t="s">
        <v>281</v>
      </c>
      <c r="I1043" s="55">
        <v>576114</v>
      </c>
      <c r="J1043" s="56"/>
    </row>
    <row r="1044" spans="1:10" x14ac:dyDescent="0.25">
      <c r="A1044" s="55" t="s">
        <v>220</v>
      </c>
      <c r="I1044" s="55">
        <v>477649</v>
      </c>
      <c r="J1044" s="56"/>
    </row>
    <row r="1045" spans="1:10" x14ac:dyDescent="0.25">
      <c r="A1045" s="55" t="s">
        <v>218</v>
      </c>
      <c r="I1045" s="55">
        <v>746133</v>
      </c>
      <c r="J1045" s="56"/>
    </row>
    <row r="1046" spans="1:10" x14ac:dyDescent="0.25">
      <c r="A1046" s="55" t="s">
        <v>238</v>
      </c>
      <c r="I1046" s="55">
        <v>377813</v>
      </c>
      <c r="J1046" s="56"/>
    </row>
    <row r="1047" spans="1:10" x14ac:dyDescent="0.25">
      <c r="A1047" s="55" t="s">
        <v>224</v>
      </c>
      <c r="I1047" s="55">
        <v>377145</v>
      </c>
      <c r="J1047" s="56"/>
    </row>
    <row r="1048" spans="1:10" x14ac:dyDescent="0.25">
      <c r="A1048" s="55" t="s">
        <v>250</v>
      </c>
      <c r="I1048" s="55">
        <v>856705</v>
      </c>
      <c r="J1048" s="56"/>
    </row>
    <row r="1049" spans="1:10" x14ac:dyDescent="0.25">
      <c r="A1049" s="55" t="s">
        <v>287</v>
      </c>
      <c r="I1049" s="55">
        <v>247451</v>
      </c>
      <c r="J1049" s="56"/>
    </row>
    <row r="1050" spans="1:10" x14ac:dyDescent="0.25">
      <c r="A1050" s="55" t="s">
        <v>235</v>
      </c>
      <c r="I1050" s="55">
        <v>678565</v>
      </c>
      <c r="J1050" s="56"/>
    </row>
    <row r="1051" spans="1:10" x14ac:dyDescent="0.25">
      <c r="A1051" s="55" t="s">
        <v>258</v>
      </c>
      <c r="I1051" s="55">
        <v>545436</v>
      </c>
      <c r="J1051" s="56"/>
    </row>
    <row r="1052" spans="1:10" x14ac:dyDescent="0.25">
      <c r="A1052" s="55" t="s">
        <v>215</v>
      </c>
      <c r="I1052" s="55">
        <v>789704</v>
      </c>
      <c r="J1052" s="56"/>
    </row>
    <row r="1053" spans="1:10" x14ac:dyDescent="0.25">
      <c r="A1053" s="55" t="s">
        <v>237</v>
      </c>
      <c r="I1053" s="55">
        <v>825680</v>
      </c>
      <c r="J1053" s="56"/>
    </row>
    <row r="1054" spans="1:10" x14ac:dyDescent="0.25">
      <c r="A1054" s="55" t="s">
        <v>206</v>
      </c>
      <c r="I1054" s="55">
        <v>862010</v>
      </c>
      <c r="J1054" s="56"/>
    </row>
    <row r="1055" spans="1:10" x14ac:dyDescent="0.25">
      <c r="A1055" s="55" t="s">
        <v>216</v>
      </c>
      <c r="I1055" s="55">
        <v>569937</v>
      </c>
      <c r="J1055" s="56"/>
    </row>
    <row r="1056" spans="1:10" x14ac:dyDescent="0.25">
      <c r="A1056" s="55" t="s">
        <v>207</v>
      </c>
      <c r="I1056" s="55">
        <v>778616</v>
      </c>
      <c r="J1056" s="56"/>
    </row>
    <row r="1057" spans="1:10" x14ac:dyDescent="0.25">
      <c r="A1057" s="55" t="s">
        <v>222</v>
      </c>
      <c r="I1057" s="55">
        <v>355981</v>
      </c>
      <c r="J1057" s="56"/>
    </row>
    <row r="1058" spans="1:10" x14ac:dyDescent="0.25">
      <c r="A1058" s="55" t="s">
        <v>207</v>
      </c>
      <c r="I1058" s="55">
        <v>280655</v>
      </c>
      <c r="J1058" s="56"/>
    </row>
    <row r="1059" spans="1:10" x14ac:dyDescent="0.25">
      <c r="A1059" s="55" t="s">
        <v>217</v>
      </c>
      <c r="I1059" s="55">
        <v>372763</v>
      </c>
      <c r="J1059" s="56"/>
    </row>
    <row r="1060" spans="1:10" x14ac:dyDescent="0.25">
      <c r="A1060" s="55" t="s">
        <v>221</v>
      </c>
      <c r="I1060" s="55">
        <v>457320</v>
      </c>
      <c r="J1060" s="56"/>
    </row>
    <row r="1061" spans="1:10" x14ac:dyDescent="0.25">
      <c r="A1061" s="55" t="s">
        <v>212</v>
      </c>
      <c r="I1061" s="55">
        <v>339200</v>
      </c>
      <c r="J1061" s="56"/>
    </row>
    <row r="1062" spans="1:10" x14ac:dyDescent="0.25">
      <c r="A1062" s="55" t="s">
        <v>209</v>
      </c>
      <c r="I1062" s="55">
        <v>723998</v>
      </c>
      <c r="J1062" s="56"/>
    </row>
    <row r="1063" spans="1:10" x14ac:dyDescent="0.25">
      <c r="A1063" s="55" t="s">
        <v>267</v>
      </c>
      <c r="I1063" s="55">
        <v>386862</v>
      </c>
      <c r="J1063" s="56"/>
    </row>
    <row r="1064" spans="1:10" x14ac:dyDescent="0.25">
      <c r="A1064" s="55" t="s">
        <v>227</v>
      </c>
      <c r="I1064" s="55">
        <v>398154</v>
      </c>
      <c r="J1064" s="56"/>
    </row>
    <row r="1065" spans="1:10" x14ac:dyDescent="0.25">
      <c r="A1065" s="55" t="s">
        <v>224</v>
      </c>
      <c r="I1065" s="55">
        <v>303104</v>
      </c>
      <c r="J1065" s="56"/>
    </row>
    <row r="1066" spans="1:10" x14ac:dyDescent="0.25">
      <c r="A1066" s="55" t="s">
        <v>257</v>
      </c>
      <c r="I1066" s="55">
        <v>377879</v>
      </c>
      <c r="J1066" s="56"/>
    </row>
    <row r="1067" spans="1:10" x14ac:dyDescent="0.25">
      <c r="A1067" s="55" t="s">
        <v>265</v>
      </c>
      <c r="I1067" s="55">
        <v>283415</v>
      </c>
      <c r="J1067" s="56"/>
    </row>
    <row r="1068" spans="1:10" x14ac:dyDescent="0.25">
      <c r="A1068" s="55" t="s">
        <v>244</v>
      </c>
      <c r="I1068" s="55">
        <v>385880</v>
      </c>
      <c r="J1068" s="56"/>
    </row>
    <row r="1069" spans="1:10" x14ac:dyDescent="0.25">
      <c r="A1069" s="55" t="s">
        <v>238</v>
      </c>
      <c r="I1069" s="55">
        <v>602516</v>
      </c>
      <c r="J1069" s="56"/>
    </row>
    <row r="1070" spans="1:10" x14ac:dyDescent="0.25">
      <c r="A1070" s="55" t="s">
        <v>239</v>
      </c>
      <c r="I1070" s="55">
        <v>936011</v>
      </c>
      <c r="J1070" s="56"/>
    </row>
    <row r="1071" spans="1:10" x14ac:dyDescent="0.25">
      <c r="A1071" s="55" t="s">
        <v>238</v>
      </c>
      <c r="I1071" s="55">
        <v>407334</v>
      </c>
      <c r="J1071" s="56"/>
    </row>
    <row r="1072" spans="1:10" x14ac:dyDescent="0.25">
      <c r="A1072" s="55" t="s">
        <v>294</v>
      </c>
      <c r="I1072" s="55">
        <v>256211</v>
      </c>
      <c r="J1072" s="56"/>
    </row>
    <row r="1073" spans="1:10" x14ac:dyDescent="0.25">
      <c r="A1073" s="55" t="s">
        <v>262</v>
      </c>
      <c r="I1073" s="55">
        <v>167662</v>
      </c>
      <c r="J1073" s="56"/>
    </row>
    <row r="1074" spans="1:10" x14ac:dyDescent="0.25">
      <c r="A1074" s="55" t="s">
        <v>272</v>
      </c>
      <c r="I1074" s="55">
        <v>989388</v>
      </c>
      <c r="J1074" s="56"/>
    </row>
    <row r="1075" spans="1:10" x14ac:dyDescent="0.25">
      <c r="A1075" s="55" t="s">
        <v>221</v>
      </c>
      <c r="I1075" s="55">
        <v>682171</v>
      </c>
      <c r="J1075" s="56"/>
    </row>
    <row r="1076" spans="1:10" x14ac:dyDescent="0.25">
      <c r="A1076" s="55" t="s">
        <v>245</v>
      </c>
      <c r="I1076" s="55">
        <v>421964</v>
      </c>
      <c r="J1076" s="56"/>
    </row>
    <row r="1077" spans="1:10" x14ac:dyDescent="0.25">
      <c r="A1077" s="55" t="s">
        <v>267</v>
      </c>
      <c r="I1077" s="55">
        <v>385156</v>
      </c>
      <c r="J1077" s="56"/>
    </row>
    <row r="1078" spans="1:10" x14ac:dyDescent="0.25">
      <c r="A1078" s="55" t="s">
        <v>262</v>
      </c>
      <c r="I1078" s="55">
        <v>685391</v>
      </c>
      <c r="J1078" s="56"/>
    </row>
    <row r="1079" spans="1:10" x14ac:dyDescent="0.25">
      <c r="A1079" s="55" t="s">
        <v>224</v>
      </c>
      <c r="I1079" s="55">
        <v>869520</v>
      </c>
      <c r="J1079" s="56"/>
    </row>
    <row r="1080" spans="1:10" x14ac:dyDescent="0.25">
      <c r="A1080" s="55" t="s">
        <v>286</v>
      </c>
      <c r="I1080" s="55">
        <v>919208</v>
      </c>
      <c r="J1080" s="56"/>
    </row>
    <row r="1081" spans="1:10" x14ac:dyDescent="0.25">
      <c r="A1081" s="55" t="s">
        <v>244</v>
      </c>
      <c r="I1081" s="55">
        <v>399692</v>
      </c>
      <c r="J1081" s="56"/>
    </row>
    <row r="1082" spans="1:10" x14ac:dyDescent="0.25">
      <c r="A1082" s="55" t="s">
        <v>225</v>
      </c>
      <c r="I1082" s="55">
        <v>789140</v>
      </c>
      <c r="J1082" s="56"/>
    </row>
    <row r="1083" spans="1:10" x14ac:dyDescent="0.25">
      <c r="A1083" s="55" t="s">
        <v>238</v>
      </c>
      <c r="I1083" s="55">
        <v>347545</v>
      </c>
      <c r="J1083" s="56"/>
    </row>
    <row r="1084" spans="1:10" x14ac:dyDescent="0.25">
      <c r="A1084" s="55" t="s">
        <v>244</v>
      </c>
      <c r="I1084" s="55">
        <v>921161</v>
      </c>
      <c r="J1084" s="56"/>
    </row>
    <row r="1085" spans="1:10" x14ac:dyDescent="0.25">
      <c r="A1085" s="55" t="s">
        <v>215</v>
      </c>
      <c r="I1085" s="55">
        <v>595696</v>
      </c>
      <c r="J1085" s="56"/>
    </row>
    <row r="1086" spans="1:10" x14ac:dyDescent="0.25">
      <c r="A1086" s="55" t="s">
        <v>238</v>
      </c>
      <c r="I1086" s="55">
        <v>366249</v>
      </c>
      <c r="J1086" s="56"/>
    </row>
    <row r="1087" spans="1:10" x14ac:dyDescent="0.25">
      <c r="A1087" s="55" t="s">
        <v>207</v>
      </c>
      <c r="I1087" s="55">
        <v>173247</v>
      </c>
      <c r="J1087" s="56"/>
    </row>
    <row r="1088" spans="1:10" x14ac:dyDescent="0.25">
      <c r="A1088" s="55" t="s">
        <v>222</v>
      </c>
      <c r="I1088" s="55">
        <v>558183</v>
      </c>
      <c r="J1088" s="56"/>
    </row>
    <row r="1089" spans="1:10" x14ac:dyDescent="0.25">
      <c r="A1089" s="55" t="s">
        <v>209</v>
      </c>
      <c r="I1089" s="55">
        <v>466293</v>
      </c>
      <c r="J1089" s="56"/>
    </row>
    <row r="1090" spans="1:10" x14ac:dyDescent="0.25">
      <c r="A1090" s="55" t="s">
        <v>228</v>
      </c>
      <c r="I1090" s="55">
        <v>675968</v>
      </c>
      <c r="J1090" s="56"/>
    </row>
    <row r="1091" spans="1:10" x14ac:dyDescent="0.25">
      <c r="A1091" s="55" t="s">
        <v>223</v>
      </c>
      <c r="I1091" s="55">
        <v>281487</v>
      </c>
      <c r="J1091" s="56"/>
    </row>
    <row r="1092" spans="1:10" x14ac:dyDescent="0.25">
      <c r="A1092" s="55" t="s">
        <v>227</v>
      </c>
      <c r="I1092" s="55">
        <v>578681</v>
      </c>
      <c r="J1092" s="56"/>
    </row>
    <row r="1093" spans="1:10" x14ac:dyDescent="0.25">
      <c r="A1093" s="55" t="s">
        <v>282</v>
      </c>
      <c r="I1093" s="55">
        <v>477243</v>
      </c>
      <c r="J1093" s="56"/>
    </row>
    <row r="1094" spans="1:10" x14ac:dyDescent="0.25">
      <c r="A1094" s="55" t="s">
        <v>249</v>
      </c>
      <c r="I1094" s="55">
        <v>944408</v>
      </c>
      <c r="J1094" s="56"/>
    </row>
    <row r="1095" spans="1:10" x14ac:dyDescent="0.25">
      <c r="A1095" s="55" t="s">
        <v>288</v>
      </c>
      <c r="I1095" s="55">
        <v>812096</v>
      </c>
      <c r="J1095" s="56"/>
    </row>
    <row r="1096" spans="1:10" x14ac:dyDescent="0.25">
      <c r="A1096" s="55" t="s">
        <v>222</v>
      </c>
      <c r="I1096" s="55">
        <v>471370</v>
      </c>
      <c r="J1096" s="56"/>
    </row>
    <row r="1097" spans="1:10" x14ac:dyDescent="0.25">
      <c r="A1097" s="55" t="s">
        <v>274</v>
      </c>
      <c r="I1097" s="55">
        <v>223865</v>
      </c>
      <c r="J1097" s="56"/>
    </row>
    <row r="1098" spans="1:10" x14ac:dyDescent="0.25">
      <c r="A1098" s="55" t="s">
        <v>209</v>
      </c>
      <c r="I1098" s="55">
        <v>311248</v>
      </c>
      <c r="J1098" s="56"/>
    </row>
    <row r="1099" spans="1:10" x14ac:dyDescent="0.25">
      <c r="A1099" s="55" t="s">
        <v>265</v>
      </c>
      <c r="I1099" s="55">
        <v>909633</v>
      </c>
      <c r="J1099" s="56"/>
    </row>
    <row r="1100" spans="1:10" x14ac:dyDescent="0.25">
      <c r="A1100" s="55" t="s">
        <v>207</v>
      </c>
      <c r="I1100" s="55">
        <v>239400</v>
      </c>
      <c r="J1100" s="56"/>
    </row>
    <row r="1101" spans="1:10" x14ac:dyDescent="0.25">
      <c r="A1101" s="55" t="s">
        <v>278</v>
      </c>
      <c r="I1101" s="55">
        <v>562850</v>
      </c>
      <c r="J1101" s="56"/>
    </row>
    <row r="1102" spans="1:10" x14ac:dyDescent="0.25">
      <c r="A1102" s="55" t="s">
        <v>276</v>
      </c>
      <c r="I1102" s="55">
        <v>728919</v>
      </c>
      <c r="J1102" s="56"/>
    </row>
    <row r="1103" spans="1:10" x14ac:dyDescent="0.25">
      <c r="A1103" s="55" t="s">
        <v>242</v>
      </c>
      <c r="I1103" s="55">
        <v>657882</v>
      </c>
      <c r="J1103" s="56"/>
    </row>
    <row r="1104" spans="1:10" x14ac:dyDescent="0.25">
      <c r="A1104" s="55" t="s">
        <v>207</v>
      </c>
      <c r="I1104" s="55">
        <v>542070</v>
      </c>
      <c r="J1104" s="56"/>
    </row>
    <row r="1105" spans="1:10" x14ac:dyDescent="0.25">
      <c r="A1105" s="55" t="s">
        <v>278</v>
      </c>
      <c r="I1105" s="55">
        <v>800577</v>
      </c>
      <c r="J1105" s="56"/>
    </row>
    <row r="1106" spans="1:10" x14ac:dyDescent="0.25">
      <c r="A1106" s="55" t="s">
        <v>274</v>
      </c>
      <c r="I1106" s="55">
        <v>436648</v>
      </c>
      <c r="J1106" s="56"/>
    </row>
    <row r="1107" spans="1:10" x14ac:dyDescent="0.25">
      <c r="A1107" s="55" t="s">
        <v>221</v>
      </c>
      <c r="I1107" s="55">
        <v>169793</v>
      </c>
      <c r="J1107" s="56"/>
    </row>
    <row r="1108" spans="1:10" x14ac:dyDescent="0.25">
      <c r="A1108" s="55" t="s">
        <v>254</v>
      </c>
      <c r="I1108" s="55">
        <v>960934</v>
      </c>
      <c r="J1108" s="56"/>
    </row>
    <row r="1109" spans="1:10" x14ac:dyDescent="0.25">
      <c r="A1109" s="55" t="s">
        <v>274</v>
      </c>
      <c r="I1109" s="55">
        <v>701832</v>
      </c>
      <c r="J1109" s="56"/>
    </row>
    <row r="1110" spans="1:10" x14ac:dyDescent="0.25">
      <c r="A1110" s="55" t="s">
        <v>240</v>
      </c>
      <c r="I1110" s="55">
        <v>987034</v>
      </c>
      <c r="J1110" s="56"/>
    </row>
    <row r="1111" spans="1:10" x14ac:dyDescent="0.25">
      <c r="A1111" s="55" t="s">
        <v>212</v>
      </c>
      <c r="I1111" s="55">
        <v>408278</v>
      </c>
      <c r="J1111" s="56"/>
    </row>
    <row r="1112" spans="1:10" x14ac:dyDescent="0.25">
      <c r="A1112" s="55" t="s">
        <v>238</v>
      </c>
      <c r="I1112" s="55">
        <v>242491</v>
      </c>
      <c r="J1112" s="56"/>
    </row>
    <row r="1113" spans="1:10" x14ac:dyDescent="0.25">
      <c r="A1113" s="55" t="s">
        <v>240</v>
      </c>
      <c r="I1113" s="55">
        <v>708702</v>
      </c>
      <c r="J1113" s="56"/>
    </row>
    <row r="1114" spans="1:10" x14ac:dyDescent="0.25">
      <c r="A1114" s="55" t="s">
        <v>241</v>
      </c>
      <c r="I1114" s="55">
        <v>350897</v>
      </c>
      <c r="J1114" s="56"/>
    </row>
    <row r="1115" spans="1:10" x14ac:dyDescent="0.25">
      <c r="A1115" s="55" t="s">
        <v>246</v>
      </c>
      <c r="I1115" s="55">
        <v>451225</v>
      </c>
      <c r="J1115" s="56"/>
    </row>
    <row r="1116" spans="1:10" x14ac:dyDescent="0.25">
      <c r="A1116" s="55" t="s">
        <v>215</v>
      </c>
      <c r="I1116" s="55">
        <v>244032</v>
      </c>
      <c r="J1116" s="56"/>
    </row>
    <row r="1117" spans="1:10" x14ac:dyDescent="0.25">
      <c r="A1117" s="55" t="s">
        <v>234</v>
      </c>
      <c r="I1117" s="55">
        <v>232839</v>
      </c>
      <c r="J1117" s="56"/>
    </row>
    <row r="1118" spans="1:10" x14ac:dyDescent="0.25">
      <c r="A1118" s="55" t="s">
        <v>239</v>
      </c>
      <c r="I1118" s="55">
        <v>789240</v>
      </c>
      <c r="J1118" s="56"/>
    </row>
    <row r="1119" spans="1:10" x14ac:dyDescent="0.25">
      <c r="A1119" s="55" t="s">
        <v>237</v>
      </c>
      <c r="I1119" s="55">
        <v>323428</v>
      </c>
      <c r="J1119" s="56"/>
    </row>
    <row r="1120" spans="1:10" x14ac:dyDescent="0.25">
      <c r="A1120" s="55" t="s">
        <v>251</v>
      </c>
      <c r="I1120" s="55">
        <v>527119</v>
      </c>
      <c r="J1120" s="56"/>
    </row>
    <row r="1121" spans="1:10" x14ac:dyDescent="0.25">
      <c r="A1121" s="55" t="s">
        <v>289</v>
      </c>
      <c r="I1121" s="55">
        <v>567581</v>
      </c>
      <c r="J1121" s="56"/>
    </row>
    <row r="1122" spans="1:10" x14ac:dyDescent="0.25">
      <c r="A1122" s="55" t="s">
        <v>286</v>
      </c>
      <c r="I1122" s="55">
        <v>769666</v>
      </c>
      <c r="J1122" s="56"/>
    </row>
    <row r="1123" spans="1:10" x14ac:dyDescent="0.25">
      <c r="A1123" s="55" t="s">
        <v>224</v>
      </c>
      <c r="I1123" s="55">
        <v>703315</v>
      </c>
      <c r="J1123" s="56"/>
    </row>
    <row r="1124" spans="1:10" x14ac:dyDescent="0.25">
      <c r="A1124" s="55" t="s">
        <v>225</v>
      </c>
      <c r="I1124" s="55">
        <v>862296</v>
      </c>
      <c r="J1124" s="56"/>
    </row>
    <row r="1125" spans="1:10" x14ac:dyDescent="0.25">
      <c r="A1125" s="55" t="s">
        <v>275</v>
      </c>
      <c r="I1125" s="55">
        <v>871034</v>
      </c>
      <c r="J1125" s="56"/>
    </row>
    <row r="1126" spans="1:10" x14ac:dyDescent="0.25">
      <c r="A1126" s="55" t="s">
        <v>231</v>
      </c>
      <c r="I1126" s="55">
        <v>518604</v>
      </c>
      <c r="J1126" s="56"/>
    </row>
    <row r="1127" spans="1:10" x14ac:dyDescent="0.25">
      <c r="A1127" s="55" t="s">
        <v>206</v>
      </c>
      <c r="I1127" s="55">
        <v>823913</v>
      </c>
      <c r="J1127" s="56"/>
    </row>
    <row r="1128" spans="1:10" x14ac:dyDescent="0.25">
      <c r="A1128" s="55" t="s">
        <v>249</v>
      </c>
      <c r="I1128" s="55">
        <v>672635</v>
      </c>
      <c r="J1128" s="56"/>
    </row>
    <row r="1129" spans="1:10" x14ac:dyDescent="0.25">
      <c r="A1129" s="55" t="s">
        <v>247</v>
      </c>
      <c r="I1129" s="55">
        <v>400148</v>
      </c>
      <c r="J1129" s="56"/>
    </row>
    <row r="1130" spans="1:10" x14ac:dyDescent="0.25">
      <c r="A1130" s="55" t="s">
        <v>272</v>
      </c>
      <c r="I1130" s="55">
        <v>335462</v>
      </c>
      <c r="J1130" s="56"/>
    </row>
    <row r="1131" spans="1:10" x14ac:dyDescent="0.25">
      <c r="A1131" s="55" t="s">
        <v>258</v>
      </c>
      <c r="I1131" s="55">
        <v>799560</v>
      </c>
      <c r="J1131" s="56"/>
    </row>
    <row r="1132" spans="1:10" x14ac:dyDescent="0.25">
      <c r="A1132" s="55" t="s">
        <v>282</v>
      </c>
      <c r="I1132" s="55">
        <v>909345</v>
      </c>
      <c r="J1132" s="56"/>
    </row>
    <row r="1133" spans="1:10" x14ac:dyDescent="0.25">
      <c r="A1133" s="55" t="s">
        <v>257</v>
      </c>
      <c r="I1133" s="55">
        <v>167327</v>
      </c>
      <c r="J1133" s="56"/>
    </row>
    <row r="1134" spans="1:10" x14ac:dyDescent="0.25">
      <c r="A1134" s="55" t="s">
        <v>224</v>
      </c>
      <c r="I1134" s="55">
        <v>342663</v>
      </c>
      <c r="J1134" s="56"/>
    </row>
    <row r="1135" spans="1:10" x14ac:dyDescent="0.25">
      <c r="A1135" s="55" t="s">
        <v>261</v>
      </c>
      <c r="I1135" s="55">
        <v>531137</v>
      </c>
      <c r="J1135" s="56"/>
    </row>
    <row r="1136" spans="1:10" x14ac:dyDescent="0.25">
      <c r="A1136" s="55" t="s">
        <v>236</v>
      </c>
      <c r="I1136" s="55">
        <v>216305</v>
      </c>
      <c r="J1136" s="56"/>
    </row>
    <row r="1137" spans="1:10" x14ac:dyDescent="0.25">
      <c r="A1137" s="55" t="s">
        <v>260</v>
      </c>
      <c r="I1137" s="55">
        <v>815292</v>
      </c>
      <c r="J1137" s="56"/>
    </row>
    <row r="1138" spans="1:10" x14ac:dyDescent="0.25">
      <c r="A1138" s="55" t="s">
        <v>206</v>
      </c>
      <c r="I1138" s="55">
        <v>544204</v>
      </c>
      <c r="J1138" s="56"/>
    </row>
    <row r="1139" spans="1:10" x14ac:dyDescent="0.25">
      <c r="A1139" s="55" t="s">
        <v>235</v>
      </c>
      <c r="I1139" s="55">
        <v>578618</v>
      </c>
      <c r="J1139" s="56"/>
    </row>
    <row r="1140" spans="1:10" x14ac:dyDescent="0.25">
      <c r="A1140" s="55" t="s">
        <v>242</v>
      </c>
      <c r="I1140" s="55">
        <v>447755</v>
      </c>
      <c r="J1140" s="56"/>
    </row>
    <row r="1141" spans="1:10" x14ac:dyDescent="0.25">
      <c r="A1141" s="55" t="s">
        <v>269</v>
      </c>
      <c r="I1141" s="55">
        <v>432794</v>
      </c>
      <c r="J1141" s="56"/>
    </row>
    <row r="1142" spans="1:10" x14ac:dyDescent="0.25">
      <c r="A1142" s="55" t="s">
        <v>206</v>
      </c>
      <c r="I1142" s="55">
        <v>412757</v>
      </c>
      <c r="J1142" s="56"/>
    </row>
    <row r="1143" spans="1:10" x14ac:dyDescent="0.25">
      <c r="A1143" s="55" t="s">
        <v>289</v>
      </c>
      <c r="I1143" s="55">
        <v>390076</v>
      </c>
      <c r="J1143" s="56"/>
    </row>
    <row r="1144" spans="1:10" x14ac:dyDescent="0.25">
      <c r="A1144" s="55" t="s">
        <v>238</v>
      </c>
      <c r="I1144" s="55">
        <v>414337</v>
      </c>
      <c r="J1144" s="56"/>
    </row>
    <row r="1145" spans="1:10" x14ac:dyDescent="0.25">
      <c r="A1145" s="55" t="s">
        <v>231</v>
      </c>
      <c r="I1145" s="55">
        <v>193215</v>
      </c>
      <c r="J1145" s="56"/>
    </row>
    <row r="1146" spans="1:10" x14ac:dyDescent="0.25">
      <c r="A1146" s="55" t="s">
        <v>292</v>
      </c>
      <c r="I1146" s="55">
        <v>572680</v>
      </c>
      <c r="J1146" s="56"/>
    </row>
    <row r="1147" spans="1:10" x14ac:dyDescent="0.25">
      <c r="A1147" s="55" t="s">
        <v>284</v>
      </c>
      <c r="I1147" s="55">
        <v>559945</v>
      </c>
      <c r="J1147" s="56"/>
    </row>
    <row r="1148" spans="1:10" x14ac:dyDescent="0.25">
      <c r="A1148" s="55" t="s">
        <v>213</v>
      </c>
      <c r="I1148" s="55">
        <v>846023</v>
      </c>
      <c r="J1148" s="56"/>
    </row>
    <row r="1149" spans="1:10" x14ac:dyDescent="0.25">
      <c r="A1149" s="55" t="s">
        <v>247</v>
      </c>
      <c r="I1149" s="55">
        <v>588915</v>
      </c>
      <c r="J1149" s="56"/>
    </row>
    <row r="1150" spans="1:10" x14ac:dyDescent="0.25">
      <c r="A1150" s="55" t="s">
        <v>206</v>
      </c>
      <c r="I1150" s="55">
        <v>450780</v>
      </c>
      <c r="J1150" s="56"/>
    </row>
    <row r="1151" spans="1:10" x14ac:dyDescent="0.25">
      <c r="A1151" s="55" t="s">
        <v>234</v>
      </c>
      <c r="I1151" s="55">
        <v>201781</v>
      </c>
      <c r="J1151" s="56"/>
    </row>
    <row r="1152" spans="1:10" x14ac:dyDescent="0.25">
      <c r="A1152" s="55" t="s">
        <v>215</v>
      </c>
      <c r="I1152" s="55">
        <v>157058</v>
      </c>
      <c r="J1152" s="56"/>
    </row>
    <row r="1153" spans="1:10" x14ac:dyDescent="0.25">
      <c r="A1153" s="55" t="s">
        <v>251</v>
      </c>
      <c r="I1153" s="55">
        <v>243809</v>
      </c>
      <c r="J1153" s="56"/>
    </row>
    <row r="1154" spans="1:10" x14ac:dyDescent="0.25">
      <c r="A1154" s="55" t="s">
        <v>272</v>
      </c>
      <c r="I1154" s="55">
        <v>881718</v>
      </c>
      <c r="J1154" s="56"/>
    </row>
    <row r="1155" spans="1:10" x14ac:dyDescent="0.25">
      <c r="A1155" s="55" t="s">
        <v>290</v>
      </c>
      <c r="I1155" s="55">
        <v>730560</v>
      </c>
      <c r="J1155" s="56"/>
    </row>
    <row r="1156" spans="1:10" x14ac:dyDescent="0.25">
      <c r="A1156" s="55" t="s">
        <v>224</v>
      </c>
      <c r="I1156" s="55">
        <v>373755</v>
      </c>
      <c r="J1156" s="56"/>
    </row>
    <row r="1157" spans="1:10" x14ac:dyDescent="0.25">
      <c r="A1157" s="55" t="s">
        <v>209</v>
      </c>
      <c r="I1157" s="55">
        <v>766639</v>
      </c>
      <c r="J1157" s="56"/>
    </row>
    <row r="1158" spans="1:10" x14ac:dyDescent="0.25">
      <c r="A1158" s="55" t="s">
        <v>248</v>
      </c>
      <c r="I1158" s="55">
        <v>582789</v>
      </c>
      <c r="J1158" s="56"/>
    </row>
    <row r="1159" spans="1:10" x14ac:dyDescent="0.25">
      <c r="A1159" s="55" t="s">
        <v>224</v>
      </c>
      <c r="I1159" s="55">
        <v>334632</v>
      </c>
      <c r="J1159" s="56"/>
    </row>
    <row r="1160" spans="1:10" x14ac:dyDescent="0.25">
      <c r="A1160" s="55" t="s">
        <v>248</v>
      </c>
      <c r="I1160" s="55">
        <v>434653</v>
      </c>
      <c r="J1160" s="56"/>
    </row>
    <row r="1161" spans="1:10" x14ac:dyDescent="0.25">
      <c r="A1161" s="55" t="s">
        <v>224</v>
      </c>
      <c r="I1161" s="55">
        <v>885520</v>
      </c>
      <c r="J1161" s="56"/>
    </row>
    <row r="1162" spans="1:10" x14ac:dyDescent="0.25">
      <c r="A1162" s="55" t="s">
        <v>246</v>
      </c>
      <c r="I1162" s="55">
        <v>285186</v>
      </c>
      <c r="J1162" s="56"/>
    </row>
    <row r="1163" spans="1:10" x14ac:dyDescent="0.25">
      <c r="A1163" s="55" t="s">
        <v>242</v>
      </c>
      <c r="I1163" s="55">
        <v>747387</v>
      </c>
      <c r="J1163" s="56"/>
    </row>
    <row r="1164" spans="1:10" x14ac:dyDescent="0.25">
      <c r="A1164" s="55" t="s">
        <v>212</v>
      </c>
      <c r="I1164" s="55">
        <v>184779</v>
      </c>
      <c r="J1164" s="56"/>
    </row>
    <row r="1165" spans="1:10" x14ac:dyDescent="0.25">
      <c r="A1165" s="55" t="s">
        <v>217</v>
      </c>
      <c r="I1165" s="55">
        <v>658408</v>
      </c>
      <c r="J1165" s="56"/>
    </row>
    <row r="1166" spans="1:10" x14ac:dyDescent="0.25">
      <c r="A1166" s="55" t="s">
        <v>237</v>
      </c>
      <c r="I1166" s="55">
        <v>977940</v>
      </c>
      <c r="J1166" s="56"/>
    </row>
    <row r="1167" spans="1:10" x14ac:dyDescent="0.25">
      <c r="A1167" s="55" t="s">
        <v>271</v>
      </c>
      <c r="I1167" s="55">
        <v>571247</v>
      </c>
      <c r="J1167" s="56"/>
    </row>
    <row r="1168" spans="1:10" x14ac:dyDescent="0.25">
      <c r="A1168" s="55" t="s">
        <v>236</v>
      </c>
      <c r="I1168" s="55">
        <v>629310</v>
      </c>
      <c r="J1168" s="56"/>
    </row>
    <row r="1169" spans="1:10" x14ac:dyDescent="0.25">
      <c r="A1169" s="55" t="s">
        <v>231</v>
      </c>
      <c r="I1169" s="55">
        <v>613334</v>
      </c>
      <c r="J1169" s="56"/>
    </row>
    <row r="1170" spans="1:10" x14ac:dyDescent="0.25">
      <c r="A1170" s="55" t="s">
        <v>294</v>
      </c>
      <c r="I1170" s="55">
        <v>536353</v>
      </c>
      <c r="J1170" s="56"/>
    </row>
    <row r="1171" spans="1:10" x14ac:dyDescent="0.25">
      <c r="A1171" s="55" t="s">
        <v>274</v>
      </c>
      <c r="I1171" s="55">
        <v>939414</v>
      </c>
      <c r="J1171" s="56"/>
    </row>
    <row r="1172" spans="1:10" x14ac:dyDescent="0.25">
      <c r="A1172" s="55" t="s">
        <v>282</v>
      </c>
      <c r="I1172" s="55">
        <v>300523</v>
      </c>
      <c r="J1172" s="56"/>
    </row>
    <row r="1173" spans="1:10" x14ac:dyDescent="0.25">
      <c r="A1173" s="55" t="s">
        <v>219</v>
      </c>
      <c r="I1173" s="55">
        <v>915025</v>
      </c>
      <c r="J1173" s="56"/>
    </row>
    <row r="1174" spans="1:10" x14ac:dyDescent="0.25">
      <c r="A1174" s="55" t="s">
        <v>213</v>
      </c>
      <c r="I1174" s="55">
        <v>535654</v>
      </c>
      <c r="J1174" s="56"/>
    </row>
    <row r="1175" spans="1:10" x14ac:dyDescent="0.25">
      <c r="A1175" s="55" t="s">
        <v>209</v>
      </c>
      <c r="I1175" s="55">
        <v>191707</v>
      </c>
      <c r="J1175" s="56"/>
    </row>
    <row r="1176" spans="1:10" x14ac:dyDescent="0.25">
      <c r="A1176" s="55" t="s">
        <v>236</v>
      </c>
      <c r="I1176" s="55">
        <v>482739</v>
      </c>
      <c r="J1176" s="56"/>
    </row>
    <row r="1177" spans="1:10" x14ac:dyDescent="0.25">
      <c r="A1177" s="55" t="s">
        <v>265</v>
      </c>
      <c r="I1177" s="55">
        <v>746476</v>
      </c>
      <c r="J1177" s="56"/>
    </row>
    <row r="1178" spans="1:10" x14ac:dyDescent="0.25">
      <c r="A1178" s="55" t="s">
        <v>227</v>
      </c>
      <c r="I1178" s="55">
        <v>310983</v>
      </c>
      <c r="J1178" s="56"/>
    </row>
    <row r="1179" spans="1:10" x14ac:dyDescent="0.25">
      <c r="A1179" s="55" t="s">
        <v>245</v>
      </c>
      <c r="I1179" s="55">
        <v>193993</v>
      </c>
      <c r="J1179" s="56"/>
    </row>
    <row r="1180" spans="1:10" x14ac:dyDescent="0.25">
      <c r="A1180" s="55" t="s">
        <v>237</v>
      </c>
      <c r="I1180" s="55">
        <v>604378</v>
      </c>
      <c r="J1180" s="56"/>
    </row>
    <row r="1181" spans="1:10" x14ac:dyDescent="0.25">
      <c r="A1181" s="55" t="s">
        <v>213</v>
      </c>
      <c r="I1181" s="55">
        <v>167105</v>
      </c>
      <c r="J1181" s="56"/>
    </row>
    <row r="1182" spans="1:10" x14ac:dyDescent="0.25">
      <c r="A1182" s="55" t="s">
        <v>275</v>
      </c>
      <c r="I1182" s="55">
        <v>290876</v>
      </c>
      <c r="J1182" s="56"/>
    </row>
    <row r="1183" spans="1:10" x14ac:dyDescent="0.25">
      <c r="A1183" s="55" t="s">
        <v>227</v>
      </c>
      <c r="I1183" s="55">
        <v>637612</v>
      </c>
      <c r="J1183" s="56"/>
    </row>
    <row r="1184" spans="1:10" x14ac:dyDescent="0.25">
      <c r="A1184" s="55" t="s">
        <v>216</v>
      </c>
      <c r="I1184" s="55">
        <v>307054</v>
      </c>
      <c r="J1184" s="56"/>
    </row>
    <row r="1185" spans="1:10" x14ac:dyDescent="0.25">
      <c r="A1185" s="55" t="s">
        <v>215</v>
      </c>
      <c r="I1185" s="55">
        <v>963020</v>
      </c>
      <c r="J1185" s="56"/>
    </row>
    <row r="1186" spans="1:10" x14ac:dyDescent="0.25">
      <c r="A1186" s="55" t="s">
        <v>238</v>
      </c>
      <c r="I1186" s="55">
        <v>520737</v>
      </c>
      <c r="J1186" s="56"/>
    </row>
    <row r="1187" spans="1:10" x14ac:dyDescent="0.25">
      <c r="A1187" s="55" t="s">
        <v>209</v>
      </c>
      <c r="I1187" s="55">
        <v>596909</v>
      </c>
      <c r="J1187" s="56"/>
    </row>
    <row r="1188" spans="1:10" x14ac:dyDescent="0.25">
      <c r="A1188" s="55" t="s">
        <v>238</v>
      </c>
      <c r="I1188" s="55">
        <v>162906</v>
      </c>
      <c r="J1188" s="56"/>
    </row>
    <row r="1189" spans="1:10" x14ac:dyDescent="0.25">
      <c r="A1189" s="55" t="s">
        <v>242</v>
      </c>
      <c r="I1189" s="55">
        <v>405464</v>
      </c>
      <c r="J1189" s="56"/>
    </row>
    <row r="1190" spans="1:10" x14ac:dyDescent="0.25">
      <c r="A1190" s="55" t="s">
        <v>240</v>
      </c>
      <c r="I1190" s="55">
        <v>310128</v>
      </c>
      <c r="J1190" s="56"/>
    </row>
    <row r="1191" spans="1:10" x14ac:dyDescent="0.25">
      <c r="A1191" s="55" t="s">
        <v>211</v>
      </c>
      <c r="I1191" s="55">
        <v>520059</v>
      </c>
      <c r="J1191" s="56"/>
    </row>
    <row r="1192" spans="1:10" x14ac:dyDescent="0.25">
      <c r="A1192" s="55" t="s">
        <v>265</v>
      </c>
      <c r="I1192" s="55">
        <v>932105</v>
      </c>
      <c r="J1192" s="56"/>
    </row>
    <row r="1193" spans="1:10" x14ac:dyDescent="0.25">
      <c r="A1193" s="55" t="s">
        <v>226</v>
      </c>
      <c r="I1193" s="55">
        <v>948108</v>
      </c>
      <c r="J1193" s="56"/>
    </row>
    <row r="1194" spans="1:10" x14ac:dyDescent="0.25">
      <c r="A1194" s="55" t="s">
        <v>257</v>
      </c>
      <c r="I1194" s="55">
        <v>203452</v>
      </c>
      <c r="J1194" s="56"/>
    </row>
    <row r="1195" spans="1:10" x14ac:dyDescent="0.25">
      <c r="A1195" s="55" t="s">
        <v>269</v>
      </c>
      <c r="I1195" s="55">
        <v>958961</v>
      </c>
      <c r="J1195" s="56"/>
    </row>
    <row r="1196" spans="1:10" x14ac:dyDescent="0.25">
      <c r="A1196" s="55" t="s">
        <v>227</v>
      </c>
      <c r="I1196" s="55">
        <v>253257</v>
      </c>
      <c r="J1196" s="56"/>
    </row>
    <row r="1197" spans="1:10" x14ac:dyDescent="0.25">
      <c r="A1197" s="55" t="s">
        <v>224</v>
      </c>
      <c r="I1197" s="55">
        <v>874701</v>
      </c>
      <c r="J1197" s="56"/>
    </row>
    <row r="1198" spans="1:10" x14ac:dyDescent="0.25">
      <c r="A1198" s="55" t="s">
        <v>206</v>
      </c>
      <c r="I1198" s="55">
        <v>175844</v>
      </c>
      <c r="J1198" s="56"/>
    </row>
    <row r="1199" spans="1:10" x14ac:dyDescent="0.25">
      <c r="A1199" s="55" t="s">
        <v>283</v>
      </c>
      <c r="I1199" s="55">
        <v>863106</v>
      </c>
      <c r="J1199" s="56"/>
    </row>
    <row r="1200" spans="1:10" x14ac:dyDescent="0.25">
      <c r="A1200" s="55" t="s">
        <v>262</v>
      </c>
      <c r="I1200" s="55">
        <v>921036</v>
      </c>
      <c r="J1200" s="56"/>
    </row>
    <row r="1201" spans="1:10" x14ac:dyDescent="0.25">
      <c r="A1201" s="55" t="s">
        <v>237</v>
      </c>
      <c r="I1201" s="55">
        <v>831454</v>
      </c>
      <c r="J1201" s="56"/>
    </row>
    <row r="1202" spans="1:10" x14ac:dyDescent="0.25">
      <c r="A1202" s="55" t="s">
        <v>278</v>
      </c>
      <c r="I1202" s="55">
        <v>704731</v>
      </c>
      <c r="J1202" s="56"/>
    </row>
    <row r="1203" spans="1:10" x14ac:dyDescent="0.25">
      <c r="A1203" s="55" t="s">
        <v>217</v>
      </c>
      <c r="I1203" s="55">
        <v>643491</v>
      </c>
      <c r="J1203" s="56"/>
    </row>
    <row r="1204" spans="1:10" x14ac:dyDescent="0.25">
      <c r="A1204" s="55" t="s">
        <v>222</v>
      </c>
      <c r="I1204" s="55">
        <v>894978</v>
      </c>
      <c r="J1204" s="56"/>
    </row>
    <row r="1205" spans="1:10" x14ac:dyDescent="0.25">
      <c r="A1205" s="55" t="s">
        <v>216</v>
      </c>
      <c r="I1205" s="55">
        <v>267563</v>
      </c>
      <c r="J1205" s="56"/>
    </row>
    <row r="1206" spans="1:10" x14ac:dyDescent="0.25">
      <c r="A1206" s="55" t="s">
        <v>216</v>
      </c>
      <c r="I1206" s="55">
        <v>323635</v>
      </c>
      <c r="J1206" s="56"/>
    </row>
    <row r="1207" spans="1:10" x14ac:dyDescent="0.25">
      <c r="A1207" s="55" t="s">
        <v>236</v>
      </c>
      <c r="I1207" s="55">
        <v>618272</v>
      </c>
      <c r="J1207" s="56"/>
    </row>
    <row r="1208" spans="1:10" x14ac:dyDescent="0.25">
      <c r="A1208" s="55" t="s">
        <v>222</v>
      </c>
      <c r="I1208" s="55">
        <v>990655</v>
      </c>
      <c r="J1208" s="56"/>
    </row>
    <row r="1209" spans="1:10" x14ac:dyDescent="0.25">
      <c r="A1209" s="55" t="s">
        <v>239</v>
      </c>
      <c r="I1209" s="55">
        <v>460168</v>
      </c>
      <c r="J1209" s="56"/>
    </row>
    <row r="1210" spans="1:10" x14ac:dyDescent="0.25">
      <c r="A1210" s="55" t="s">
        <v>273</v>
      </c>
      <c r="I1210" s="55">
        <v>431267</v>
      </c>
      <c r="J1210" s="56"/>
    </row>
    <row r="1211" spans="1:10" x14ac:dyDescent="0.25">
      <c r="A1211" s="55" t="s">
        <v>240</v>
      </c>
      <c r="I1211" s="55">
        <v>985306</v>
      </c>
      <c r="J1211" s="56"/>
    </row>
    <row r="1212" spans="1:10" x14ac:dyDescent="0.25">
      <c r="A1212" s="55" t="s">
        <v>252</v>
      </c>
      <c r="I1212" s="55">
        <v>424958</v>
      </c>
      <c r="J1212" s="56"/>
    </row>
    <row r="1213" spans="1:10" x14ac:dyDescent="0.25">
      <c r="A1213" s="55" t="s">
        <v>207</v>
      </c>
      <c r="I1213" s="55">
        <v>661601</v>
      </c>
      <c r="J1213" s="56"/>
    </row>
    <row r="1214" spans="1:10" x14ac:dyDescent="0.25">
      <c r="A1214" s="55" t="s">
        <v>245</v>
      </c>
      <c r="I1214" s="55">
        <v>562844</v>
      </c>
      <c r="J1214" s="56"/>
    </row>
    <row r="1215" spans="1:10" x14ac:dyDescent="0.25">
      <c r="A1215" s="55" t="s">
        <v>243</v>
      </c>
      <c r="I1215" s="55">
        <v>307298</v>
      </c>
      <c r="J1215" s="56"/>
    </row>
    <row r="1216" spans="1:10" x14ac:dyDescent="0.25">
      <c r="A1216" s="55" t="s">
        <v>216</v>
      </c>
      <c r="I1216" s="55">
        <v>888030</v>
      </c>
      <c r="J1216" s="56"/>
    </row>
    <row r="1217" spans="1:10" x14ac:dyDescent="0.25">
      <c r="A1217" s="55" t="s">
        <v>235</v>
      </c>
      <c r="I1217" s="55">
        <v>767486</v>
      </c>
      <c r="J1217" s="56"/>
    </row>
    <row r="1218" spans="1:10" x14ac:dyDescent="0.25">
      <c r="A1218" s="55" t="s">
        <v>247</v>
      </c>
      <c r="I1218" s="55">
        <v>485138</v>
      </c>
      <c r="J1218" s="56"/>
    </row>
    <row r="1219" spans="1:10" x14ac:dyDescent="0.25">
      <c r="A1219" s="55" t="s">
        <v>262</v>
      </c>
      <c r="I1219" s="55">
        <v>740078</v>
      </c>
      <c r="J1219" s="56"/>
    </row>
    <row r="1220" spans="1:10" x14ac:dyDescent="0.25">
      <c r="A1220" s="55" t="s">
        <v>207</v>
      </c>
      <c r="I1220" s="55">
        <v>769547</v>
      </c>
      <c r="J1220" s="56"/>
    </row>
    <row r="1221" spans="1:10" x14ac:dyDescent="0.25">
      <c r="A1221" s="55" t="s">
        <v>218</v>
      </c>
      <c r="I1221" s="55">
        <v>401559</v>
      </c>
      <c r="J1221" s="56"/>
    </row>
    <row r="1222" spans="1:10" x14ac:dyDescent="0.25">
      <c r="A1222" s="55" t="s">
        <v>234</v>
      </c>
      <c r="I1222" s="55">
        <v>776802</v>
      </c>
      <c r="J1222" s="56"/>
    </row>
    <row r="1223" spans="1:10" x14ac:dyDescent="0.25">
      <c r="A1223" s="55" t="s">
        <v>247</v>
      </c>
      <c r="I1223" s="55">
        <v>910511</v>
      </c>
      <c r="J1223" s="56"/>
    </row>
    <row r="1224" spans="1:10" x14ac:dyDescent="0.25">
      <c r="A1224" s="55" t="s">
        <v>223</v>
      </c>
      <c r="I1224" s="55">
        <v>876155</v>
      </c>
      <c r="J1224" s="56"/>
    </row>
    <row r="1225" spans="1:10" x14ac:dyDescent="0.25">
      <c r="A1225" s="55" t="s">
        <v>222</v>
      </c>
      <c r="I1225" s="55">
        <v>437117</v>
      </c>
      <c r="J1225" s="56"/>
    </row>
    <row r="1226" spans="1:10" x14ac:dyDescent="0.25">
      <c r="A1226" s="55" t="s">
        <v>238</v>
      </c>
      <c r="I1226" s="55">
        <v>701198</v>
      </c>
      <c r="J1226" s="56"/>
    </row>
    <row r="1227" spans="1:10" x14ac:dyDescent="0.25">
      <c r="A1227" s="55" t="s">
        <v>223</v>
      </c>
      <c r="I1227" s="55">
        <v>492409</v>
      </c>
      <c r="J1227" s="56"/>
    </row>
    <row r="1228" spans="1:10" x14ac:dyDescent="0.25">
      <c r="A1228" s="55" t="s">
        <v>224</v>
      </c>
      <c r="I1228" s="55">
        <v>490063</v>
      </c>
      <c r="J1228" s="56"/>
    </row>
    <row r="1229" spans="1:10" x14ac:dyDescent="0.25">
      <c r="A1229" s="55" t="s">
        <v>222</v>
      </c>
      <c r="I1229" s="55">
        <v>267837</v>
      </c>
      <c r="J1229" s="56"/>
    </row>
    <row r="1230" spans="1:10" x14ac:dyDescent="0.25">
      <c r="A1230" s="55" t="s">
        <v>257</v>
      </c>
      <c r="I1230" s="55">
        <v>297917</v>
      </c>
      <c r="J1230" s="56"/>
    </row>
    <row r="1231" spans="1:10" x14ac:dyDescent="0.25">
      <c r="A1231" s="55" t="s">
        <v>264</v>
      </c>
      <c r="I1231" s="55">
        <v>406674</v>
      </c>
      <c r="J1231" s="56"/>
    </row>
    <row r="1232" spans="1:10" x14ac:dyDescent="0.25">
      <c r="A1232" s="55" t="s">
        <v>244</v>
      </c>
      <c r="I1232" s="55">
        <v>855616</v>
      </c>
      <c r="J1232" s="56"/>
    </row>
    <row r="1233" spans="1:10" x14ac:dyDescent="0.25">
      <c r="A1233" s="55" t="s">
        <v>238</v>
      </c>
      <c r="I1233" s="55">
        <v>969093</v>
      </c>
      <c r="J1233" s="56"/>
    </row>
    <row r="1234" spans="1:10" x14ac:dyDescent="0.25">
      <c r="A1234" s="55" t="s">
        <v>224</v>
      </c>
      <c r="I1234" s="55">
        <v>954914</v>
      </c>
      <c r="J1234" s="56"/>
    </row>
    <row r="1235" spans="1:10" x14ac:dyDescent="0.25">
      <c r="A1235" s="55" t="s">
        <v>227</v>
      </c>
      <c r="I1235" s="55">
        <v>834239</v>
      </c>
      <c r="J1235" s="56"/>
    </row>
    <row r="1236" spans="1:10" x14ac:dyDescent="0.25">
      <c r="A1236" s="55" t="s">
        <v>212</v>
      </c>
      <c r="I1236" s="55">
        <v>486677</v>
      </c>
      <c r="J1236" s="56"/>
    </row>
    <row r="1237" spans="1:10" x14ac:dyDescent="0.25">
      <c r="A1237" s="55" t="s">
        <v>206</v>
      </c>
      <c r="I1237" s="55">
        <v>834176</v>
      </c>
      <c r="J1237" s="56"/>
    </row>
    <row r="1238" spans="1:10" x14ac:dyDescent="0.25">
      <c r="A1238" s="55" t="s">
        <v>238</v>
      </c>
      <c r="I1238" s="55">
        <v>992218</v>
      </c>
      <c r="J1238" s="56"/>
    </row>
    <row r="1239" spans="1:10" x14ac:dyDescent="0.25">
      <c r="A1239" s="55" t="s">
        <v>253</v>
      </c>
      <c r="I1239" s="55">
        <v>371810</v>
      </c>
      <c r="J1239" s="56"/>
    </row>
    <row r="1240" spans="1:10" x14ac:dyDescent="0.25">
      <c r="A1240" s="55" t="s">
        <v>240</v>
      </c>
      <c r="I1240" s="55">
        <v>223350</v>
      </c>
      <c r="J1240" s="56"/>
    </row>
    <row r="1241" spans="1:10" x14ac:dyDescent="0.25">
      <c r="A1241" s="55" t="s">
        <v>236</v>
      </c>
      <c r="I1241" s="55">
        <v>585914</v>
      </c>
      <c r="J1241" s="56"/>
    </row>
    <row r="1242" spans="1:10" x14ac:dyDescent="0.25">
      <c r="A1242" s="55" t="s">
        <v>224</v>
      </c>
      <c r="I1242" s="55">
        <v>285311</v>
      </c>
      <c r="J1242" s="56"/>
    </row>
    <row r="1243" spans="1:10" x14ac:dyDescent="0.25">
      <c r="A1243" s="55" t="s">
        <v>235</v>
      </c>
      <c r="I1243" s="55">
        <v>707694</v>
      </c>
      <c r="J1243" s="56"/>
    </row>
    <row r="1244" spans="1:10" x14ac:dyDescent="0.25">
      <c r="A1244" s="55" t="s">
        <v>243</v>
      </c>
      <c r="I1244" s="55">
        <v>383184</v>
      </c>
      <c r="J1244" s="56"/>
    </row>
    <row r="1245" spans="1:10" x14ac:dyDescent="0.25">
      <c r="A1245" s="55" t="s">
        <v>247</v>
      </c>
      <c r="I1245" s="55">
        <v>845644</v>
      </c>
      <c r="J1245" s="56"/>
    </row>
    <row r="1246" spans="1:10" x14ac:dyDescent="0.25">
      <c r="A1246" s="55" t="s">
        <v>213</v>
      </c>
      <c r="I1246" s="55">
        <v>631643</v>
      </c>
      <c r="J1246" s="56"/>
    </row>
    <row r="1247" spans="1:10" x14ac:dyDescent="0.25">
      <c r="A1247" s="55" t="s">
        <v>252</v>
      </c>
      <c r="I1247" s="55">
        <v>814818</v>
      </c>
      <c r="J1247" s="56"/>
    </row>
    <row r="1248" spans="1:10" x14ac:dyDescent="0.25">
      <c r="A1248" s="55" t="s">
        <v>292</v>
      </c>
      <c r="I1248" s="55">
        <v>615836</v>
      </c>
      <c r="J1248" s="56"/>
    </row>
    <row r="1249" spans="1:10" x14ac:dyDescent="0.25">
      <c r="A1249" s="55" t="s">
        <v>287</v>
      </c>
      <c r="I1249" s="55">
        <v>914899</v>
      </c>
      <c r="J1249" s="56"/>
    </row>
    <row r="1250" spans="1:10" x14ac:dyDescent="0.25">
      <c r="A1250" s="55" t="s">
        <v>242</v>
      </c>
      <c r="I1250" s="55">
        <v>932300</v>
      </c>
      <c r="J1250" s="56"/>
    </row>
    <row r="1251" spans="1:10" x14ac:dyDescent="0.25">
      <c r="A1251" s="55" t="s">
        <v>287</v>
      </c>
      <c r="I1251" s="55">
        <v>556243</v>
      </c>
      <c r="J1251" s="56"/>
    </row>
    <row r="1252" spans="1:10" x14ac:dyDescent="0.25">
      <c r="A1252" s="55" t="s">
        <v>248</v>
      </c>
      <c r="I1252" s="55">
        <v>171122</v>
      </c>
      <c r="J1252" s="56"/>
    </row>
    <row r="1253" spans="1:10" x14ac:dyDescent="0.25">
      <c r="A1253" s="55" t="s">
        <v>252</v>
      </c>
      <c r="I1253" s="55">
        <v>948623</v>
      </c>
      <c r="J1253" s="56"/>
    </row>
    <row r="1254" spans="1:10" x14ac:dyDescent="0.25">
      <c r="A1254" s="55" t="s">
        <v>224</v>
      </c>
      <c r="I1254" s="55">
        <v>228904</v>
      </c>
      <c r="J1254" s="56"/>
    </row>
    <row r="1255" spans="1:10" x14ac:dyDescent="0.25">
      <c r="A1255" s="55" t="s">
        <v>224</v>
      </c>
      <c r="I1255" s="55">
        <v>183977</v>
      </c>
      <c r="J1255" s="56"/>
    </row>
    <row r="1256" spans="1:10" x14ac:dyDescent="0.25">
      <c r="A1256" s="55" t="s">
        <v>260</v>
      </c>
      <c r="I1256" s="55">
        <v>449212</v>
      </c>
      <c r="J1256" s="56"/>
    </row>
    <row r="1257" spans="1:10" x14ac:dyDescent="0.25">
      <c r="A1257" s="55" t="s">
        <v>219</v>
      </c>
      <c r="I1257" s="55">
        <v>579861</v>
      </c>
      <c r="J1257" s="56"/>
    </row>
    <row r="1258" spans="1:10" x14ac:dyDescent="0.25">
      <c r="A1258" s="55" t="s">
        <v>294</v>
      </c>
      <c r="I1258" s="55">
        <v>671948</v>
      </c>
      <c r="J1258" s="56"/>
    </row>
    <row r="1259" spans="1:10" x14ac:dyDescent="0.25">
      <c r="A1259" s="55" t="s">
        <v>238</v>
      </c>
      <c r="I1259" s="55">
        <v>953896</v>
      </c>
      <c r="J1259" s="56"/>
    </row>
    <row r="1260" spans="1:10" x14ac:dyDescent="0.25">
      <c r="A1260" s="55" t="s">
        <v>238</v>
      </c>
      <c r="I1260" s="55">
        <v>919278</v>
      </c>
      <c r="J1260" s="56"/>
    </row>
    <row r="1261" spans="1:10" x14ac:dyDescent="0.25">
      <c r="A1261" s="55" t="s">
        <v>222</v>
      </c>
      <c r="I1261" s="55">
        <v>833943</v>
      </c>
      <c r="J1261" s="56"/>
    </row>
    <row r="1262" spans="1:10" x14ac:dyDescent="0.25">
      <c r="A1262" s="55" t="s">
        <v>242</v>
      </c>
      <c r="I1262" s="55">
        <v>311449</v>
      </c>
      <c r="J1262" s="56"/>
    </row>
    <row r="1263" spans="1:10" x14ac:dyDescent="0.25">
      <c r="A1263" s="55" t="s">
        <v>264</v>
      </c>
      <c r="I1263" s="55">
        <v>255597</v>
      </c>
      <c r="J1263" s="56"/>
    </row>
    <row r="1264" spans="1:10" x14ac:dyDescent="0.25">
      <c r="A1264" s="55" t="s">
        <v>291</v>
      </c>
      <c r="I1264" s="55">
        <v>491022</v>
      </c>
      <c r="J1264" s="56"/>
    </row>
    <row r="1265" spans="1:10" x14ac:dyDescent="0.25">
      <c r="A1265" s="55" t="s">
        <v>206</v>
      </c>
      <c r="I1265" s="55">
        <v>881610</v>
      </c>
      <c r="J1265" s="56"/>
    </row>
    <row r="1266" spans="1:10" x14ac:dyDescent="0.25">
      <c r="A1266" s="55" t="s">
        <v>247</v>
      </c>
      <c r="I1266" s="55">
        <v>153837</v>
      </c>
      <c r="J1266" s="56"/>
    </row>
    <row r="1267" spans="1:10" x14ac:dyDescent="0.25">
      <c r="A1267" s="55" t="s">
        <v>224</v>
      </c>
      <c r="I1267" s="55">
        <v>410423</v>
      </c>
      <c r="J1267" s="56"/>
    </row>
    <row r="1268" spans="1:10" x14ac:dyDescent="0.25">
      <c r="A1268" s="55" t="s">
        <v>238</v>
      </c>
      <c r="I1268" s="55">
        <v>192510</v>
      </c>
      <c r="J1268" s="56"/>
    </row>
    <row r="1269" spans="1:10" x14ac:dyDescent="0.25">
      <c r="A1269" s="55" t="s">
        <v>224</v>
      </c>
      <c r="I1269" s="55">
        <v>752136</v>
      </c>
      <c r="J1269" s="56"/>
    </row>
    <row r="1270" spans="1:10" x14ac:dyDescent="0.25">
      <c r="A1270" s="55" t="s">
        <v>236</v>
      </c>
      <c r="I1270" s="55">
        <v>773018</v>
      </c>
      <c r="J1270" s="56"/>
    </row>
    <row r="1271" spans="1:10" x14ac:dyDescent="0.25">
      <c r="A1271" s="55" t="s">
        <v>218</v>
      </c>
      <c r="I1271" s="55">
        <v>596179</v>
      </c>
      <c r="J1271" s="56"/>
    </row>
    <row r="1272" spans="1:10" x14ac:dyDescent="0.25">
      <c r="A1272" s="55" t="s">
        <v>223</v>
      </c>
      <c r="I1272" s="55">
        <v>182787</v>
      </c>
      <c r="J1272" s="56"/>
    </row>
    <row r="1273" spans="1:10" x14ac:dyDescent="0.25">
      <c r="A1273" s="55" t="s">
        <v>294</v>
      </c>
      <c r="I1273" s="55">
        <v>904173</v>
      </c>
      <c r="J1273" s="56"/>
    </row>
    <row r="1274" spans="1:10" x14ac:dyDescent="0.25">
      <c r="A1274" s="55" t="s">
        <v>246</v>
      </c>
      <c r="I1274" s="55">
        <v>541979</v>
      </c>
      <c r="J1274" s="56"/>
    </row>
    <row r="1275" spans="1:10" x14ac:dyDescent="0.25">
      <c r="A1275" s="55" t="s">
        <v>256</v>
      </c>
      <c r="I1275" s="55">
        <v>927469</v>
      </c>
      <c r="J1275" s="56"/>
    </row>
    <row r="1276" spans="1:10" x14ac:dyDescent="0.25">
      <c r="A1276" s="55" t="s">
        <v>216</v>
      </c>
      <c r="I1276" s="55">
        <v>566766</v>
      </c>
      <c r="J1276" s="56"/>
    </row>
    <row r="1277" spans="1:10" x14ac:dyDescent="0.25">
      <c r="A1277" s="55" t="s">
        <v>251</v>
      </c>
      <c r="I1277" s="55">
        <v>693617</v>
      </c>
      <c r="J1277" s="56"/>
    </row>
    <row r="1278" spans="1:10" x14ac:dyDescent="0.25">
      <c r="A1278" s="55" t="s">
        <v>264</v>
      </c>
      <c r="I1278" s="55">
        <v>618773</v>
      </c>
      <c r="J1278" s="56"/>
    </row>
    <row r="1279" spans="1:10" x14ac:dyDescent="0.25">
      <c r="A1279" s="55" t="s">
        <v>234</v>
      </c>
      <c r="I1279" s="55">
        <v>638925</v>
      </c>
      <c r="J1279" s="56"/>
    </row>
    <row r="1280" spans="1:10" x14ac:dyDescent="0.25">
      <c r="A1280" s="55" t="s">
        <v>238</v>
      </c>
      <c r="I1280" s="55">
        <v>250276</v>
      </c>
      <c r="J1280" s="56"/>
    </row>
    <row r="1281" spans="1:10" x14ac:dyDescent="0.25">
      <c r="A1281" s="55" t="s">
        <v>240</v>
      </c>
      <c r="I1281" s="55">
        <v>925876</v>
      </c>
      <c r="J1281" s="56"/>
    </row>
    <row r="1282" spans="1:10" x14ac:dyDescent="0.25">
      <c r="A1282" s="55" t="s">
        <v>225</v>
      </c>
      <c r="I1282" s="55">
        <v>388755</v>
      </c>
      <c r="J1282" s="56"/>
    </row>
    <row r="1283" spans="1:10" x14ac:dyDescent="0.25">
      <c r="A1283" s="55" t="s">
        <v>264</v>
      </c>
      <c r="I1283" s="55">
        <v>463047</v>
      </c>
      <c r="J1283" s="56"/>
    </row>
    <row r="1284" spans="1:10" x14ac:dyDescent="0.25">
      <c r="A1284" s="55" t="s">
        <v>242</v>
      </c>
      <c r="I1284" s="55">
        <v>626670</v>
      </c>
      <c r="J1284" s="56"/>
    </row>
    <row r="1285" spans="1:10" x14ac:dyDescent="0.25">
      <c r="A1285" s="55" t="s">
        <v>270</v>
      </c>
      <c r="I1285" s="55">
        <v>626651</v>
      </c>
      <c r="J1285" s="56"/>
    </row>
    <row r="1286" spans="1:10" x14ac:dyDescent="0.25">
      <c r="A1286" s="55" t="s">
        <v>269</v>
      </c>
      <c r="I1286" s="55">
        <v>316780</v>
      </c>
      <c r="J1286" s="56"/>
    </row>
    <row r="1287" spans="1:10" x14ac:dyDescent="0.25">
      <c r="A1287" s="55" t="s">
        <v>273</v>
      </c>
      <c r="I1287" s="55">
        <v>824262</v>
      </c>
      <c r="J1287" s="56"/>
    </row>
    <row r="1288" spans="1:10" x14ac:dyDescent="0.25">
      <c r="A1288" s="55" t="s">
        <v>238</v>
      </c>
      <c r="I1288" s="55">
        <v>269494</v>
      </c>
      <c r="J1288" s="56"/>
    </row>
    <row r="1289" spans="1:10" x14ac:dyDescent="0.25">
      <c r="A1289" s="55" t="s">
        <v>206</v>
      </c>
      <c r="I1289" s="55">
        <v>402984</v>
      </c>
      <c r="J1289" s="56"/>
    </row>
    <row r="1290" spans="1:10" x14ac:dyDescent="0.25">
      <c r="A1290" s="55" t="s">
        <v>244</v>
      </c>
      <c r="I1290" s="55">
        <v>503183</v>
      </c>
      <c r="J1290" s="56"/>
    </row>
    <row r="1291" spans="1:10" x14ac:dyDescent="0.25">
      <c r="A1291" s="55" t="s">
        <v>212</v>
      </c>
      <c r="I1291" s="55">
        <v>213472</v>
      </c>
      <c r="J1291" s="56"/>
    </row>
    <row r="1292" spans="1:10" x14ac:dyDescent="0.25">
      <c r="A1292" s="55" t="s">
        <v>220</v>
      </c>
      <c r="I1292" s="55">
        <v>548564</v>
      </c>
      <c r="J1292" s="56"/>
    </row>
    <row r="1293" spans="1:10" x14ac:dyDescent="0.25">
      <c r="A1293" s="55" t="s">
        <v>252</v>
      </c>
      <c r="I1293" s="55">
        <v>827930</v>
      </c>
      <c r="J1293" s="56"/>
    </row>
    <row r="1294" spans="1:10" x14ac:dyDescent="0.25">
      <c r="A1294" s="55" t="s">
        <v>227</v>
      </c>
      <c r="I1294" s="55">
        <v>276431</v>
      </c>
      <c r="J1294" s="56"/>
    </row>
    <row r="1295" spans="1:10" x14ac:dyDescent="0.25">
      <c r="A1295" s="55" t="s">
        <v>224</v>
      </c>
      <c r="I1295" s="55">
        <v>226954</v>
      </c>
      <c r="J1295" s="56"/>
    </row>
    <row r="1296" spans="1:10" x14ac:dyDescent="0.25">
      <c r="A1296" s="55" t="s">
        <v>235</v>
      </c>
      <c r="I1296" s="55">
        <v>198043</v>
      </c>
      <c r="J1296" s="56"/>
    </row>
    <row r="1297" spans="1:10" x14ac:dyDescent="0.25">
      <c r="A1297" s="55" t="s">
        <v>225</v>
      </c>
      <c r="I1297" s="55">
        <v>998837</v>
      </c>
      <c r="J1297" s="56"/>
    </row>
    <row r="1298" spans="1:10" x14ac:dyDescent="0.25">
      <c r="A1298" s="55" t="s">
        <v>209</v>
      </c>
      <c r="I1298" s="55">
        <v>550223</v>
      </c>
      <c r="J1298" s="56"/>
    </row>
    <row r="1299" spans="1:10" x14ac:dyDescent="0.25">
      <c r="A1299" s="55" t="s">
        <v>215</v>
      </c>
      <c r="I1299" s="55">
        <v>956507</v>
      </c>
      <c r="J1299" s="56"/>
    </row>
    <row r="1300" spans="1:10" x14ac:dyDescent="0.25">
      <c r="A1300" s="55" t="s">
        <v>210</v>
      </c>
      <c r="I1300" s="55">
        <v>192515</v>
      </c>
      <c r="J1300" s="56"/>
    </row>
    <row r="1301" spans="1:10" x14ac:dyDescent="0.25">
      <c r="A1301" s="55" t="s">
        <v>208</v>
      </c>
      <c r="I1301" s="55">
        <v>992745</v>
      </c>
      <c r="J1301" s="56"/>
    </row>
    <row r="1302" spans="1:10" x14ac:dyDescent="0.25">
      <c r="A1302" s="55" t="s">
        <v>240</v>
      </c>
      <c r="I1302" s="55">
        <v>483830</v>
      </c>
      <c r="J1302" s="56"/>
    </row>
    <row r="1303" spans="1:10" x14ac:dyDescent="0.25">
      <c r="A1303" s="55" t="s">
        <v>232</v>
      </c>
      <c r="I1303" s="55">
        <v>902554</v>
      </c>
      <c r="J1303" s="56"/>
    </row>
    <row r="1304" spans="1:10" x14ac:dyDescent="0.25">
      <c r="A1304" s="55" t="s">
        <v>244</v>
      </c>
      <c r="I1304" s="55">
        <v>835325</v>
      </c>
      <c r="J1304" s="56"/>
    </row>
    <row r="1305" spans="1:10" x14ac:dyDescent="0.25">
      <c r="A1305" s="55" t="s">
        <v>230</v>
      </c>
      <c r="I1305" s="55">
        <v>536754</v>
      </c>
      <c r="J1305" s="56"/>
    </row>
    <row r="1306" spans="1:10" x14ac:dyDescent="0.25">
      <c r="A1306" s="55" t="s">
        <v>213</v>
      </c>
      <c r="I1306" s="55">
        <v>621219</v>
      </c>
      <c r="J1306" s="56"/>
    </row>
    <row r="1307" spans="1:10" x14ac:dyDescent="0.25">
      <c r="A1307" s="55" t="s">
        <v>249</v>
      </c>
      <c r="I1307" s="55">
        <v>297145</v>
      </c>
      <c r="J1307" s="56"/>
    </row>
    <row r="1308" spans="1:10" x14ac:dyDescent="0.25">
      <c r="A1308" s="55" t="s">
        <v>294</v>
      </c>
      <c r="I1308" s="55">
        <v>577708</v>
      </c>
      <c r="J1308" s="56"/>
    </row>
    <row r="1309" spans="1:10" x14ac:dyDescent="0.25">
      <c r="A1309" s="55" t="s">
        <v>237</v>
      </c>
      <c r="I1309" s="55">
        <v>872487</v>
      </c>
      <c r="J1309" s="56"/>
    </row>
    <row r="1310" spans="1:10" x14ac:dyDescent="0.25">
      <c r="A1310" s="55" t="s">
        <v>216</v>
      </c>
      <c r="I1310" s="55">
        <v>682342</v>
      </c>
      <c r="J1310" s="56"/>
    </row>
    <row r="1311" spans="1:10" x14ac:dyDescent="0.25">
      <c r="A1311" s="55" t="s">
        <v>222</v>
      </c>
      <c r="I1311" s="55">
        <v>663488</v>
      </c>
      <c r="J1311" s="56"/>
    </row>
    <row r="1312" spans="1:10" x14ac:dyDescent="0.25">
      <c r="A1312" s="55" t="s">
        <v>206</v>
      </c>
      <c r="I1312" s="55">
        <v>776079</v>
      </c>
      <c r="J1312" s="56"/>
    </row>
    <row r="1313" spans="1:10" x14ac:dyDescent="0.25">
      <c r="A1313" s="55" t="s">
        <v>240</v>
      </c>
      <c r="I1313" s="55">
        <v>555732</v>
      </c>
      <c r="J1313" s="56"/>
    </row>
    <row r="1314" spans="1:10" x14ac:dyDescent="0.25">
      <c r="A1314" s="55" t="s">
        <v>240</v>
      </c>
      <c r="I1314" s="55">
        <v>733521</v>
      </c>
      <c r="J1314" s="56"/>
    </row>
    <row r="1315" spans="1:10" x14ac:dyDescent="0.25">
      <c r="A1315" s="55" t="s">
        <v>213</v>
      </c>
      <c r="I1315" s="55">
        <v>665298</v>
      </c>
      <c r="J1315" s="56"/>
    </row>
    <row r="1316" spans="1:10" x14ac:dyDescent="0.25">
      <c r="A1316" s="55" t="s">
        <v>213</v>
      </c>
      <c r="I1316" s="55">
        <v>987504</v>
      </c>
      <c r="J1316" s="56"/>
    </row>
    <row r="1317" spans="1:10" x14ac:dyDescent="0.25">
      <c r="A1317" s="55" t="s">
        <v>212</v>
      </c>
      <c r="I1317" s="55">
        <v>840975</v>
      </c>
      <c r="J1317" s="56"/>
    </row>
    <row r="1318" spans="1:10" x14ac:dyDescent="0.25">
      <c r="A1318" s="55" t="s">
        <v>257</v>
      </c>
      <c r="I1318" s="55">
        <v>170606</v>
      </c>
      <c r="J1318" s="56"/>
    </row>
    <row r="1319" spans="1:10" x14ac:dyDescent="0.25">
      <c r="A1319" s="55" t="s">
        <v>206</v>
      </c>
      <c r="I1319" s="55">
        <v>389545</v>
      </c>
      <c r="J1319" s="56"/>
    </row>
    <row r="1320" spans="1:10" x14ac:dyDescent="0.25">
      <c r="A1320" s="55" t="s">
        <v>228</v>
      </c>
      <c r="I1320" s="55">
        <v>215690</v>
      </c>
      <c r="J1320" s="56"/>
    </row>
    <row r="1321" spans="1:10" x14ac:dyDescent="0.25">
      <c r="A1321" s="55" t="s">
        <v>243</v>
      </c>
      <c r="I1321" s="55">
        <v>589927</v>
      </c>
      <c r="J1321" s="56"/>
    </row>
    <row r="1322" spans="1:10" x14ac:dyDescent="0.25">
      <c r="A1322" s="55" t="s">
        <v>213</v>
      </c>
      <c r="I1322" s="55">
        <v>285259</v>
      </c>
      <c r="J1322" s="56"/>
    </row>
    <row r="1323" spans="1:10" x14ac:dyDescent="0.25">
      <c r="A1323" s="55" t="s">
        <v>224</v>
      </c>
      <c r="I1323" s="55">
        <v>984016</v>
      </c>
      <c r="J1323" s="56"/>
    </row>
    <row r="1324" spans="1:10" x14ac:dyDescent="0.25">
      <c r="A1324" s="55" t="s">
        <v>262</v>
      </c>
      <c r="I1324" s="55">
        <v>802510</v>
      </c>
      <c r="J1324" s="56"/>
    </row>
    <row r="1325" spans="1:10" x14ac:dyDescent="0.25">
      <c r="A1325" s="55" t="s">
        <v>289</v>
      </c>
      <c r="I1325" s="55">
        <v>222876</v>
      </c>
      <c r="J1325" s="56"/>
    </row>
    <row r="1326" spans="1:10" x14ac:dyDescent="0.25">
      <c r="A1326" s="55" t="s">
        <v>222</v>
      </c>
      <c r="I1326" s="55">
        <v>476558</v>
      </c>
      <c r="J1326" s="56"/>
    </row>
    <row r="1327" spans="1:10" x14ac:dyDescent="0.25">
      <c r="A1327" s="55" t="s">
        <v>260</v>
      </c>
      <c r="I1327" s="55">
        <v>431187</v>
      </c>
      <c r="J1327" s="56"/>
    </row>
    <row r="1328" spans="1:10" x14ac:dyDescent="0.25">
      <c r="A1328" s="55" t="s">
        <v>254</v>
      </c>
      <c r="I1328" s="55">
        <v>243239</v>
      </c>
      <c r="J1328" s="56"/>
    </row>
    <row r="1329" spans="1:10" x14ac:dyDescent="0.25">
      <c r="A1329" s="55" t="s">
        <v>278</v>
      </c>
      <c r="I1329" s="55">
        <v>173146</v>
      </c>
      <c r="J1329" s="56"/>
    </row>
    <row r="1330" spans="1:10" x14ac:dyDescent="0.25">
      <c r="A1330" s="55" t="s">
        <v>269</v>
      </c>
      <c r="I1330" s="55">
        <v>372485</v>
      </c>
      <c r="J1330" s="56"/>
    </row>
    <row r="1331" spans="1:10" x14ac:dyDescent="0.25">
      <c r="A1331" s="55" t="s">
        <v>249</v>
      </c>
      <c r="I1331" s="55">
        <v>985201</v>
      </c>
      <c r="J1331" s="56"/>
    </row>
    <row r="1332" spans="1:10" x14ac:dyDescent="0.25">
      <c r="A1332" s="55" t="s">
        <v>225</v>
      </c>
      <c r="I1332" s="55">
        <v>188269</v>
      </c>
      <c r="J1332" s="56"/>
    </row>
    <row r="1333" spans="1:10" x14ac:dyDescent="0.25">
      <c r="A1333" s="55" t="s">
        <v>254</v>
      </c>
      <c r="I1333" s="55">
        <v>260787</v>
      </c>
      <c r="J1333" s="56"/>
    </row>
    <row r="1334" spans="1:10" x14ac:dyDescent="0.25">
      <c r="A1334" s="55" t="s">
        <v>262</v>
      </c>
      <c r="I1334" s="55">
        <v>655531</v>
      </c>
      <c r="J1334" s="56"/>
    </row>
    <row r="1335" spans="1:10" x14ac:dyDescent="0.25">
      <c r="A1335" s="55" t="s">
        <v>234</v>
      </c>
      <c r="I1335" s="55">
        <v>363257</v>
      </c>
      <c r="J1335" s="56"/>
    </row>
    <row r="1336" spans="1:10" x14ac:dyDescent="0.25">
      <c r="A1336" s="55" t="s">
        <v>224</v>
      </c>
      <c r="I1336" s="55">
        <v>342336</v>
      </c>
      <c r="J1336" s="56"/>
    </row>
    <row r="1337" spans="1:10" x14ac:dyDescent="0.25">
      <c r="A1337" s="55" t="s">
        <v>230</v>
      </c>
      <c r="I1337" s="55">
        <v>606733</v>
      </c>
      <c r="J1337" s="56"/>
    </row>
    <row r="1338" spans="1:10" x14ac:dyDescent="0.25">
      <c r="A1338" s="55" t="s">
        <v>244</v>
      </c>
      <c r="I1338" s="55">
        <v>816514</v>
      </c>
      <c r="J1338" s="56"/>
    </row>
    <row r="1339" spans="1:10" x14ac:dyDescent="0.25">
      <c r="A1339" s="55" t="s">
        <v>242</v>
      </c>
      <c r="I1339" s="55">
        <v>590441</v>
      </c>
      <c r="J1339" s="56"/>
    </row>
    <row r="1340" spans="1:10" x14ac:dyDescent="0.25">
      <c r="A1340" s="55" t="s">
        <v>293</v>
      </c>
      <c r="I1340" s="55">
        <v>695493</v>
      </c>
      <c r="J1340" s="56"/>
    </row>
    <row r="1341" spans="1:10" x14ac:dyDescent="0.25">
      <c r="A1341" s="55" t="s">
        <v>240</v>
      </c>
      <c r="I1341" s="55">
        <v>848951</v>
      </c>
      <c r="J1341" s="56"/>
    </row>
    <row r="1342" spans="1:10" x14ac:dyDescent="0.25">
      <c r="A1342" s="55" t="s">
        <v>270</v>
      </c>
      <c r="I1342" s="55">
        <v>753330</v>
      </c>
      <c r="J1342" s="56"/>
    </row>
    <row r="1343" spans="1:10" x14ac:dyDescent="0.25">
      <c r="A1343" s="55" t="s">
        <v>228</v>
      </c>
      <c r="I1343" s="55">
        <v>784363</v>
      </c>
      <c r="J1343" s="56"/>
    </row>
    <row r="1344" spans="1:10" x14ac:dyDescent="0.25">
      <c r="A1344" s="55" t="s">
        <v>224</v>
      </c>
      <c r="I1344" s="55">
        <v>984615</v>
      </c>
      <c r="J1344" s="56"/>
    </row>
    <row r="1345" spans="1:10" x14ac:dyDescent="0.25">
      <c r="A1345" s="55" t="s">
        <v>211</v>
      </c>
      <c r="I1345" s="55">
        <v>892506</v>
      </c>
      <c r="J1345" s="56"/>
    </row>
    <row r="1346" spans="1:10" x14ac:dyDescent="0.25">
      <c r="A1346" s="55" t="s">
        <v>223</v>
      </c>
      <c r="I1346" s="55">
        <v>959401</v>
      </c>
      <c r="J1346" s="56"/>
    </row>
    <row r="1347" spans="1:10" x14ac:dyDescent="0.25">
      <c r="A1347" s="55" t="s">
        <v>229</v>
      </c>
      <c r="I1347" s="55">
        <v>395697</v>
      </c>
      <c r="J1347" s="56"/>
    </row>
    <row r="1348" spans="1:10" x14ac:dyDescent="0.25">
      <c r="A1348" s="55" t="s">
        <v>240</v>
      </c>
      <c r="I1348" s="55">
        <v>276982</v>
      </c>
      <c r="J1348" s="56"/>
    </row>
    <row r="1349" spans="1:10" x14ac:dyDescent="0.25">
      <c r="A1349" s="55" t="s">
        <v>239</v>
      </c>
      <c r="I1349" s="55">
        <v>303069</v>
      </c>
      <c r="J1349" s="56"/>
    </row>
    <row r="1350" spans="1:10" x14ac:dyDescent="0.25">
      <c r="A1350" s="55" t="s">
        <v>237</v>
      </c>
      <c r="I1350" s="55">
        <v>364678</v>
      </c>
      <c r="J1350" s="56"/>
    </row>
    <row r="1351" spans="1:10" x14ac:dyDescent="0.25">
      <c r="A1351" s="55" t="s">
        <v>244</v>
      </c>
      <c r="I1351" s="55">
        <v>988485</v>
      </c>
      <c r="J1351" s="56"/>
    </row>
    <row r="1352" spans="1:10" x14ac:dyDescent="0.25">
      <c r="A1352" s="55" t="s">
        <v>284</v>
      </c>
      <c r="I1352" s="55">
        <v>763759</v>
      </c>
      <c r="J1352" s="56"/>
    </row>
    <row r="1353" spans="1:10" x14ac:dyDescent="0.25">
      <c r="A1353" s="55" t="s">
        <v>224</v>
      </c>
      <c r="I1353" s="55">
        <v>428925</v>
      </c>
      <c r="J1353" s="56"/>
    </row>
    <row r="1354" spans="1:10" x14ac:dyDescent="0.25">
      <c r="A1354" s="55" t="s">
        <v>240</v>
      </c>
      <c r="I1354" s="55">
        <v>428734</v>
      </c>
      <c r="J1354" s="56"/>
    </row>
    <row r="1355" spans="1:10" x14ac:dyDescent="0.25">
      <c r="A1355" s="55" t="s">
        <v>242</v>
      </c>
      <c r="I1355" s="55">
        <v>280516</v>
      </c>
      <c r="J1355" s="56"/>
    </row>
    <row r="1356" spans="1:10" x14ac:dyDescent="0.25">
      <c r="A1356" s="55" t="s">
        <v>239</v>
      </c>
      <c r="I1356" s="55">
        <v>904601</v>
      </c>
      <c r="J1356" s="56"/>
    </row>
    <row r="1357" spans="1:10" x14ac:dyDescent="0.25">
      <c r="A1357" s="55" t="s">
        <v>237</v>
      </c>
      <c r="I1357" s="55">
        <v>682979</v>
      </c>
      <c r="J1357" s="56"/>
    </row>
    <row r="1358" spans="1:10" x14ac:dyDescent="0.25">
      <c r="A1358" s="55" t="s">
        <v>294</v>
      </c>
      <c r="I1358" s="55">
        <v>954216</v>
      </c>
      <c r="J1358" s="56"/>
    </row>
    <row r="1359" spans="1:10" x14ac:dyDescent="0.25">
      <c r="A1359" s="55" t="s">
        <v>207</v>
      </c>
      <c r="I1359" s="55">
        <v>207725</v>
      </c>
      <c r="J1359" s="56"/>
    </row>
    <row r="1360" spans="1:10" x14ac:dyDescent="0.25">
      <c r="A1360" s="55" t="s">
        <v>269</v>
      </c>
      <c r="I1360" s="55">
        <v>435231</v>
      </c>
      <c r="J1360" s="56"/>
    </row>
    <row r="1361" spans="1:10" x14ac:dyDescent="0.25">
      <c r="A1361" s="55" t="s">
        <v>238</v>
      </c>
      <c r="I1361" s="55">
        <v>745471</v>
      </c>
      <c r="J1361" s="56"/>
    </row>
    <row r="1362" spans="1:10" x14ac:dyDescent="0.25">
      <c r="A1362" s="55" t="s">
        <v>265</v>
      </c>
      <c r="I1362" s="55">
        <v>841280</v>
      </c>
      <c r="J1362" s="56"/>
    </row>
    <row r="1363" spans="1:10" x14ac:dyDescent="0.25">
      <c r="A1363" s="55" t="s">
        <v>221</v>
      </c>
      <c r="I1363" s="55">
        <v>756524</v>
      </c>
      <c r="J1363" s="56"/>
    </row>
    <row r="1364" spans="1:10" x14ac:dyDescent="0.25">
      <c r="A1364" s="55" t="s">
        <v>212</v>
      </c>
      <c r="I1364" s="55">
        <v>639912</v>
      </c>
      <c r="J1364" s="56"/>
    </row>
    <row r="1365" spans="1:10" x14ac:dyDescent="0.25">
      <c r="A1365" s="55" t="s">
        <v>289</v>
      </c>
      <c r="I1365" s="55">
        <v>450708</v>
      </c>
      <c r="J1365" s="56"/>
    </row>
    <row r="1366" spans="1:10" x14ac:dyDescent="0.25">
      <c r="A1366" s="55" t="s">
        <v>218</v>
      </c>
      <c r="I1366" s="55">
        <v>963682</v>
      </c>
      <c r="J1366" s="56"/>
    </row>
    <row r="1367" spans="1:10" x14ac:dyDescent="0.25">
      <c r="A1367" s="55" t="s">
        <v>207</v>
      </c>
      <c r="I1367" s="55">
        <v>360454</v>
      </c>
      <c r="J1367" s="56"/>
    </row>
    <row r="1368" spans="1:10" x14ac:dyDescent="0.25">
      <c r="A1368" s="55" t="s">
        <v>217</v>
      </c>
      <c r="I1368" s="55">
        <v>463111</v>
      </c>
      <c r="J1368" s="56"/>
    </row>
    <row r="1369" spans="1:10" x14ac:dyDescent="0.25">
      <c r="A1369" s="55" t="s">
        <v>206</v>
      </c>
      <c r="I1369" s="55">
        <v>160281</v>
      </c>
      <c r="J1369" s="56"/>
    </row>
    <row r="1370" spans="1:10" x14ac:dyDescent="0.25">
      <c r="A1370" s="55" t="s">
        <v>262</v>
      </c>
      <c r="I1370" s="55">
        <v>545727</v>
      </c>
      <c r="J1370" s="56"/>
    </row>
    <row r="1371" spans="1:10" x14ac:dyDescent="0.25">
      <c r="A1371" s="55" t="s">
        <v>234</v>
      </c>
      <c r="I1371" s="55">
        <v>369796</v>
      </c>
      <c r="J1371" s="56"/>
    </row>
    <row r="1372" spans="1:10" x14ac:dyDescent="0.25">
      <c r="A1372" s="55" t="s">
        <v>223</v>
      </c>
      <c r="I1372" s="55">
        <v>172223</v>
      </c>
      <c r="J1372" s="56"/>
    </row>
    <row r="1373" spans="1:10" x14ac:dyDescent="0.25">
      <c r="A1373" s="55" t="s">
        <v>262</v>
      </c>
      <c r="I1373" s="55">
        <v>242308</v>
      </c>
      <c r="J1373" s="56"/>
    </row>
    <row r="1374" spans="1:10" x14ac:dyDescent="0.25">
      <c r="A1374" s="55" t="s">
        <v>260</v>
      </c>
      <c r="I1374" s="55">
        <v>799502</v>
      </c>
      <c r="J1374" s="56"/>
    </row>
    <row r="1375" spans="1:10" x14ac:dyDescent="0.25">
      <c r="A1375" s="55" t="s">
        <v>234</v>
      </c>
      <c r="I1375" s="55">
        <v>889708</v>
      </c>
      <c r="J1375" s="56"/>
    </row>
    <row r="1376" spans="1:10" x14ac:dyDescent="0.25">
      <c r="A1376" s="55" t="s">
        <v>254</v>
      </c>
      <c r="I1376" s="55">
        <v>359021</v>
      </c>
      <c r="J1376" s="56"/>
    </row>
    <row r="1377" spans="1:10" x14ac:dyDescent="0.25">
      <c r="A1377" s="55" t="s">
        <v>288</v>
      </c>
      <c r="I1377" s="55">
        <v>851806</v>
      </c>
      <c r="J1377" s="56"/>
    </row>
    <row r="1378" spans="1:10" x14ac:dyDescent="0.25">
      <c r="A1378" s="55" t="s">
        <v>273</v>
      </c>
      <c r="I1378" s="55">
        <v>515364</v>
      </c>
      <c r="J1378" s="56"/>
    </row>
    <row r="1379" spans="1:10" x14ac:dyDescent="0.25">
      <c r="A1379" s="55" t="s">
        <v>206</v>
      </c>
      <c r="I1379" s="55">
        <v>970157</v>
      </c>
      <c r="J1379" s="56"/>
    </row>
    <row r="1380" spans="1:10" x14ac:dyDescent="0.25">
      <c r="A1380" s="55" t="s">
        <v>207</v>
      </c>
      <c r="I1380" s="55">
        <v>897920</v>
      </c>
      <c r="J1380" s="56"/>
    </row>
    <row r="1381" spans="1:10" x14ac:dyDescent="0.25">
      <c r="A1381" s="55" t="s">
        <v>283</v>
      </c>
      <c r="I1381" s="55">
        <v>632981</v>
      </c>
      <c r="J1381" s="56"/>
    </row>
    <row r="1382" spans="1:10" x14ac:dyDescent="0.25">
      <c r="A1382" s="55" t="s">
        <v>262</v>
      </c>
      <c r="I1382" s="55">
        <v>840189</v>
      </c>
      <c r="J1382" s="56"/>
    </row>
    <row r="1383" spans="1:10" x14ac:dyDescent="0.25">
      <c r="A1383" s="55" t="s">
        <v>242</v>
      </c>
      <c r="I1383" s="55">
        <v>303390</v>
      </c>
      <c r="J1383" s="56"/>
    </row>
    <row r="1384" spans="1:10" x14ac:dyDescent="0.25">
      <c r="A1384" s="55" t="s">
        <v>262</v>
      </c>
      <c r="I1384" s="55">
        <v>717708</v>
      </c>
      <c r="J1384" s="56"/>
    </row>
    <row r="1385" spans="1:10" x14ac:dyDescent="0.25">
      <c r="A1385" s="55" t="s">
        <v>227</v>
      </c>
      <c r="I1385" s="55">
        <v>552858</v>
      </c>
      <c r="J1385" s="56"/>
    </row>
    <row r="1386" spans="1:10" x14ac:dyDescent="0.25">
      <c r="A1386" s="55" t="s">
        <v>221</v>
      </c>
      <c r="I1386" s="55">
        <v>290543</v>
      </c>
      <c r="J1386" s="56"/>
    </row>
    <row r="1387" spans="1:10" x14ac:dyDescent="0.25">
      <c r="A1387" s="55" t="s">
        <v>267</v>
      </c>
      <c r="I1387" s="55">
        <v>209082</v>
      </c>
      <c r="J1387" s="56"/>
    </row>
    <row r="1388" spans="1:10" x14ac:dyDescent="0.25">
      <c r="A1388" s="55" t="s">
        <v>254</v>
      </c>
      <c r="I1388" s="55">
        <v>302236</v>
      </c>
      <c r="J1388" s="56"/>
    </row>
    <row r="1389" spans="1:10" x14ac:dyDescent="0.25">
      <c r="A1389" s="55" t="s">
        <v>292</v>
      </c>
      <c r="I1389" s="55">
        <v>278787</v>
      </c>
      <c r="J1389" s="56"/>
    </row>
    <row r="1390" spans="1:10" x14ac:dyDescent="0.25">
      <c r="A1390" s="55" t="s">
        <v>206</v>
      </c>
      <c r="I1390" s="55">
        <v>240552</v>
      </c>
      <c r="J1390" s="56"/>
    </row>
    <row r="1391" spans="1:10" x14ac:dyDescent="0.25">
      <c r="A1391" s="55" t="s">
        <v>228</v>
      </c>
      <c r="I1391" s="55">
        <v>868302</v>
      </c>
      <c r="J1391" s="56"/>
    </row>
    <row r="1392" spans="1:10" x14ac:dyDescent="0.25">
      <c r="A1392" s="55" t="s">
        <v>223</v>
      </c>
      <c r="I1392" s="55">
        <v>214320</v>
      </c>
      <c r="J1392" s="56"/>
    </row>
    <row r="1393" spans="1:10" x14ac:dyDescent="0.25">
      <c r="A1393" s="55" t="s">
        <v>216</v>
      </c>
      <c r="I1393" s="55">
        <v>174148</v>
      </c>
      <c r="J1393" s="56"/>
    </row>
    <row r="1394" spans="1:10" x14ac:dyDescent="0.25">
      <c r="A1394" s="55" t="s">
        <v>214</v>
      </c>
      <c r="I1394" s="55">
        <v>700593</v>
      </c>
      <c r="J1394" s="56"/>
    </row>
    <row r="1395" spans="1:10" x14ac:dyDescent="0.25">
      <c r="A1395" s="55" t="s">
        <v>245</v>
      </c>
      <c r="I1395" s="55">
        <v>254767</v>
      </c>
      <c r="J1395" s="56"/>
    </row>
    <row r="1396" spans="1:10" x14ac:dyDescent="0.25">
      <c r="A1396" s="55" t="s">
        <v>290</v>
      </c>
      <c r="I1396" s="55">
        <v>676036</v>
      </c>
      <c r="J1396" s="56"/>
    </row>
    <row r="1397" spans="1:10" x14ac:dyDescent="0.25">
      <c r="A1397" s="55" t="s">
        <v>280</v>
      </c>
      <c r="I1397" s="55">
        <v>239926</v>
      </c>
      <c r="J1397" s="56"/>
    </row>
    <row r="1398" spans="1:10" x14ac:dyDescent="0.25">
      <c r="A1398" s="55" t="s">
        <v>253</v>
      </c>
      <c r="I1398" s="55">
        <v>585500</v>
      </c>
      <c r="J1398" s="56"/>
    </row>
    <row r="1399" spans="1:10" x14ac:dyDescent="0.25">
      <c r="A1399" s="55" t="s">
        <v>264</v>
      </c>
      <c r="I1399" s="55">
        <v>782439</v>
      </c>
      <c r="J1399" s="56"/>
    </row>
    <row r="1400" spans="1:10" x14ac:dyDescent="0.25">
      <c r="A1400" s="55" t="s">
        <v>223</v>
      </c>
      <c r="I1400" s="55">
        <v>416728</v>
      </c>
      <c r="J1400" s="56"/>
    </row>
    <row r="1401" spans="1:10" x14ac:dyDescent="0.25">
      <c r="A1401" s="55" t="s">
        <v>222</v>
      </c>
      <c r="I1401" s="55">
        <v>764404</v>
      </c>
      <c r="J1401" s="56"/>
    </row>
    <row r="1402" spans="1:10" x14ac:dyDescent="0.25">
      <c r="A1402" s="55" t="s">
        <v>239</v>
      </c>
      <c r="I1402" s="55">
        <v>890084</v>
      </c>
      <c r="J1402" s="56"/>
    </row>
    <row r="1403" spans="1:10" x14ac:dyDescent="0.25">
      <c r="A1403" s="55" t="s">
        <v>238</v>
      </c>
      <c r="I1403" s="55">
        <v>651563</v>
      </c>
      <c r="J1403" s="56"/>
    </row>
    <row r="1404" spans="1:10" x14ac:dyDescent="0.25">
      <c r="A1404" s="55" t="s">
        <v>249</v>
      </c>
      <c r="I1404" s="55">
        <v>328732</v>
      </c>
      <c r="J1404" s="56"/>
    </row>
    <row r="1405" spans="1:10" x14ac:dyDescent="0.25">
      <c r="A1405" s="55" t="s">
        <v>257</v>
      </c>
      <c r="I1405" s="55">
        <v>174568</v>
      </c>
      <c r="J1405" s="56"/>
    </row>
    <row r="1406" spans="1:10" x14ac:dyDescent="0.25">
      <c r="A1406" s="55" t="s">
        <v>258</v>
      </c>
      <c r="I1406" s="55">
        <v>501776</v>
      </c>
      <c r="J1406" s="56"/>
    </row>
    <row r="1407" spans="1:10" x14ac:dyDescent="0.25">
      <c r="A1407" s="55" t="s">
        <v>225</v>
      </c>
      <c r="I1407" s="55">
        <v>249169</v>
      </c>
      <c r="J1407" s="56"/>
    </row>
    <row r="1408" spans="1:10" x14ac:dyDescent="0.25">
      <c r="A1408" s="55" t="s">
        <v>206</v>
      </c>
      <c r="I1408" s="55">
        <v>809082</v>
      </c>
      <c r="J1408" s="56"/>
    </row>
    <row r="1409" spans="1:10" x14ac:dyDescent="0.25">
      <c r="A1409" s="55" t="s">
        <v>238</v>
      </c>
      <c r="I1409" s="55">
        <v>708748</v>
      </c>
      <c r="J1409" s="56"/>
    </row>
    <row r="1410" spans="1:10" x14ac:dyDescent="0.25">
      <c r="A1410" s="55" t="s">
        <v>274</v>
      </c>
      <c r="I1410" s="55">
        <v>931716</v>
      </c>
      <c r="J1410" s="56"/>
    </row>
    <row r="1411" spans="1:10" x14ac:dyDescent="0.25">
      <c r="A1411" s="55" t="s">
        <v>239</v>
      </c>
      <c r="I1411" s="55">
        <v>382557</v>
      </c>
      <c r="J1411" s="56"/>
    </row>
    <row r="1412" spans="1:10" x14ac:dyDescent="0.25">
      <c r="A1412" s="55" t="s">
        <v>217</v>
      </c>
      <c r="I1412" s="55">
        <v>535920</v>
      </c>
      <c r="J1412" s="56"/>
    </row>
    <row r="1413" spans="1:10" x14ac:dyDescent="0.25">
      <c r="A1413" s="55" t="s">
        <v>207</v>
      </c>
      <c r="I1413" s="55">
        <v>983488</v>
      </c>
      <c r="J1413" s="56"/>
    </row>
    <row r="1414" spans="1:10" x14ac:dyDescent="0.25">
      <c r="A1414" s="55" t="s">
        <v>240</v>
      </c>
      <c r="I1414" s="55">
        <v>303768</v>
      </c>
      <c r="J1414" s="56"/>
    </row>
    <row r="1415" spans="1:10" x14ac:dyDescent="0.25">
      <c r="A1415" s="55" t="s">
        <v>206</v>
      </c>
      <c r="I1415" s="55">
        <v>717116</v>
      </c>
      <c r="J1415" s="56"/>
    </row>
    <row r="1416" spans="1:10" x14ac:dyDescent="0.25">
      <c r="A1416" s="55" t="s">
        <v>206</v>
      </c>
      <c r="I1416" s="55">
        <v>678295</v>
      </c>
      <c r="J1416" s="56"/>
    </row>
    <row r="1417" spans="1:10" x14ac:dyDescent="0.25">
      <c r="A1417" s="55" t="s">
        <v>209</v>
      </c>
      <c r="I1417" s="55">
        <v>251539</v>
      </c>
      <c r="J1417" s="56"/>
    </row>
    <row r="1418" spans="1:10" x14ac:dyDescent="0.25">
      <c r="A1418" s="55" t="s">
        <v>230</v>
      </c>
      <c r="I1418" s="55">
        <v>153585</v>
      </c>
      <c r="J1418" s="56"/>
    </row>
    <row r="1419" spans="1:10" x14ac:dyDescent="0.25">
      <c r="A1419" s="55" t="s">
        <v>292</v>
      </c>
      <c r="I1419" s="55">
        <v>369380</v>
      </c>
      <c r="J1419" s="56"/>
    </row>
    <row r="1420" spans="1:10" x14ac:dyDescent="0.25">
      <c r="A1420" s="55" t="s">
        <v>212</v>
      </c>
      <c r="I1420" s="55">
        <v>283186</v>
      </c>
      <c r="J1420" s="56"/>
    </row>
    <row r="1421" spans="1:10" x14ac:dyDescent="0.25">
      <c r="A1421" s="55" t="s">
        <v>231</v>
      </c>
      <c r="I1421" s="55">
        <v>446576</v>
      </c>
      <c r="J1421" s="56"/>
    </row>
    <row r="1422" spans="1:10" x14ac:dyDescent="0.25">
      <c r="A1422" s="55" t="s">
        <v>288</v>
      </c>
      <c r="I1422" s="55">
        <v>909402</v>
      </c>
      <c r="J1422" s="56"/>
    </row>
    <row r="1423" spans="1:10" x14ac:dyDescent="0.25">
      <c r="A1423" s="55" t="s">
        <v>252</v>
      </c>
      <c r="I1423" s="55">
        <v>156603</v>
      </c>
      <c r="J1423" s="56"/>
    </row>
    <row r="1424" spans="1:10" x14ac:dyDescent="0.25">
      <c r="A1424" s="55" t="s">
        <v>210</v>
      </c>
      <c r="I1424" s="55">
        <v>342878</v>
      </c>
      <c r="J1424" s="56"/>
    </row>
    <row r="1425" spans="1:10" x14ac:dyDescent="0.25">
      <c r="A1425" s="55" t="s">
        <v>279</v>
      </c>
      <c r="I1425" s="55">
        <v>597996</v>
      </c>
      <c r="J1425" s="56"/>
    </row>
    <row r="1426" spans="1:10" x14ac:dyDescent="0.25">
      <c r="A1426" s="55" t="s">
        <v>251</v>
      </c>
      <c r="I1426" s="55">
        <v>838917</v>
      </c>
      <c r="J1426" s="56"/>
    </row>
    <row r="1427" spans="1:10" x14ac:dyDescent="0.25">
      <c r="A1427" s="55" t="s">
        <v>227</v>
      </c>
      <c r="I1427" s="55">
        <v>389872</v>
      </c>
      <c r="J1427" s="56"/>
    </row>
    <row r="1428" spans="1:10" x14ac:dyDescent="0.25">
      <c r="A1428" s="55" t="s">
        <v>215</v>
      </c>
      <c r="I1428" s="55">
        <v>751442</v>
      </c>
      <c r="J1428" s="56"/>
    </row>
    <row r="1429" spans="1:10" x14ac:dyDescent="0.25">
      <c r="A1429" s="55" t="s">
        <v>257</v>
      </c>
      <c r="I1429" s="55">
        <v>479105</v>
      </c>
      <c r="J1429" s="56"/>
    </row>
    <row r="1430" spans="1:10" x14ac:dyDescent="0.25">
      <c r="A1430" s="55" t="s">
        <v>215</v>
      </c>
      <c r="I1430" s="55">
        <v>983559</v>
      </c>
      <c r="J1430" s="56"/>
    </row>
    <row r="1431" spans="1:10" x14ac:dyDescent="0.25">
      <c r="A1431" s="55" t="s">
        <v>248</v>
      </c>
      <c r="I1431" s="55">
        <v>632146</v>
      </c>
      <c r="J1431" s="56"/>
    </row>
    <row r="1432" spans="1:10" x14ac:dyDescent="0.25">
      <c r="A1432" s="55" t="s">
        <v>223</v>
      </c>
      <c r="I1432" s="55">
        <v>951292</v>
      </c>
      <c r="J1432" s="56"/>
    </row>
    <row r="1433" spans="1:10" x14ac:dyDescent="0.25">
      <c r="A1433" s="55" t="s">
        <v>290</v>
      </c>
      <c r="I1433" s="55">
        <v>830349</v>
      </c>
      <c r="J1433" s="56"/>
    </row>
    <row r="1434" spans="1:10" x14ac:dyDescent="0.25">
      <c r="A1434" s="55" t="s">
        <v>224</v>
      </c>
      <c r="I1434" s="55">
        <v>331239</v>
      </c>
      <c r="J1434" s="56"/>
    </row>
    <row r="1435" spans="1:10" x14ac:dyDescent="0.25">
      <c r="A1435" s="55" t="s">
        <v>227</v>
      </c>
      <c r="I1435" s="55">
        <v>740530</v>
      </c>
      <c r="J1435" s="56"/>
    </row>
    <row r="1436" spans="1:10" x14ac:dyDescent="0.25">
      <c r="A1436" s="55" t="s">
        <v>206</v>
      </c>
      <c r="I1436" s="55">
        <v>421764</v>
      </c>
      <c r="J1436" s="56"/>
    </row>
    <row r="1437" spans="1:10" x14ac:dyDescent="0.25">
      <c r="A1437" s="55" t="s">
        <v>212</v>
      </c>
      <c r="I1437" s="55">
        <v>305443</v>
      </c>
      <c r="J1437" s="56"/>
    </row>
    <row r="1438" spans="1:10" x14ac:dyDescent="0.25">
      <c r="A1438" s="55" t="s">
        <v>257</v>
      </c>
      <c r="I1438" s="55">
        <v>684740</v>
      </c>
      <c r="J1438" s="56"/>
    </row>
    <row r="1439" spans="1:10" x14ac:dyDescent="0.25">
      <c r="A1439" s="55" t="s">
        <v>245</v>
      </c>
      <c r="I1439" s="55">
        <v>901231</v>
      </c>
      <c r="J1439" s="56"/>
    </row>
    <row r="1440" spans="1:10" x14ac:dyDescent="0.25">
      <c r="A1440" s="55" t="s">
        <v>212</v>
      </c>
      <c r="I1440" s="55">
        <v>549200</v>
      </c>
      <c r="J1440" s="56"/>
    </row>
    <row r="1441" spans="1:10" x14ac:dyDescent="0.25">
      <c r="A1441" s="55" t="s">
        <v>252</v>
      </c>
      <c r="I1441" s="55">
        <v>664546</v>
      </c>
      <c r="J1441" s="56"/>
    </row>
    <row r="1442" spans="1:10" x14ac:dyDescent="0.25">
      <c r="A1442" s="55" t="s">
        <v>224</v>
      </c>
      <c r="I1442" s="55">
        <v>271128</v>
      </c>
      <c r="J1442" s="56"/>
    </row>
    <row r="1443" spans="1:10" x14ac:dyDescent="0.25">
      <c r="A1443" s="55" t="s">
        <v>249</v>
      </c>
      <c r="I1443" s="55">
        <v>527342</v>
      </c>
      <c r="J1443" s="56"/>
    </row>
    <row r="1444" spans="1:10" x14ac:dyDescent="0.25">
      <c r="A1444" s="55" t="s">
        <v>277</v>
      </c>
      <c r="I1444" s="55">
        <v>767921</v>
      </c>
      <c r="J1444" s="56"/>
    </row>
    <row r="1445" spans="1:10" x14ac:dyDescent="0.25">
      <c r="A1445" s="55" t="s">
        <v>225</v>
      </c>
      <c r="I1445" s="55">
        <v>992309</v>
      </c>
      <c r="J1445" s="56"/>
    </row>
    <row r="1446" spans="1:10" x14ac:dyDescent="0.25">
      <c r="A1446" s="55" t="s">
        <v>254</v>
      </c>
      <c r="I1446" s="55">
        <v>375907</v>
      </c>
      <c r="J1446" s="56"/>
    </row>
    <row r="1447" spans="1:10" x14ac:dyDescent="0.25">
      <c r="A1447" s="55" t="s">
        <v>223</v>
      </c>
      <c r="I1447" s="55">
        <v>616333</v>
      </c>
      <c r="J1447" s="56"/>
    </row>
    <row r="1448" spans="1:10" x14ac:dyDescent="0.25">
      <c r="A1448" s="55" t="s">
        <v>233</v>
      </c>
      <c r="I1448" s="55">
        <v>202137</v>
      </c>
      <c r="J1448" s="56"/>
    </row>
    <row r="1449" spans="1:10" x14ac:dyDescent="0.25">
      <c r="A1449" s="55" t="s">
        <v>238</v>
      </c>
      <c r="I1449" s="55">
        <v>248224</v>
      </c>
      <c r="J1449" s="56"/>
    </row>
    <row r="1450" spans="1:10" x14ac:dyDescent="0.25">
      <c r="A1450" s="55" t="s">
        <v>225</v>
      </c>
      <c r="I1450" s="55">
        <v>866045</v>
      </c>
      <c r="J1450" s="56"/>
    </row>
    <row r="1451" spans="1:10" x14ac:dyDescent="0.25">
      <c r="A1451" s="55" t="s">
        <v>275</v>
      </c>
      <c r="I1451" s="55">
        <v>452572</v>
      </c>
      <c r="J1451" s="56"/>
    </row>
    <row r="1452" spans="1:10" x14ac:dyDescent="0.25">
      <c r="A1452" s="55" t="s">
        <v>232</v>
      </c>
      <c r="I1452" s="55">
        <v>556540</v>
      </c>
      <c r="J1452" s="56"/>
    </row>
    <row r="1453" spans="1:10" x14ac:dyDescent="0.25">
      <c r="A1453" s="55" t="s">
        <v>235</v>
      </c>
      <c r="I1453" s="55">
        <v>318436</v>
      </c>
      <c r="J1453" s="56"/>
    </row>
    <row r="1454" spans="1:10" x14ac:dyDescent="0.25">
      <c r="A1454" s="55" t="s">
        <v>222</v>
      </c>
      <c r="I1454" s="55">
        <v>283596</v>
      </c>
      <c r="J1454" s="56"/>
    </row>
    <row r="1455" spans="1:10" x14ac:dyDescent="0.25">
      <c r="A1455" s="55" t="s">
        <v>262</v>
      </c>
      <c r="I1455" s="55">
        <v>529178</v>
      </c>
      <c r="J1455" s="56"/>
    </row>
    <row r="1456" spans="1:10" x14ac:dyDescent="0.25">
      <c r="A1456" s="55" t="s">
        <v>245</v>
      </c>
      <c r="I1456" s="55">
        <v>293101</v>
      </c>
      <c r="J1456" s="56"/>
    </row>
    <row r="1457" spans="1:10" x14ac:dyDescent="0.25">
      <c r="A1457" s="55" t="s">
        <v>239</v>
      </c>
      <c r="I1457" s="55">
        <v>460566</v>
      </c>
      <c r="J1457" s="56"/>
    </row>
    <row r="1458" spans="1:10" x14ac:dyDescent="0.25">
      <c r="A1458" s="55" t="s">
        <v>207</v>
      </c>
      <c r="I1458" s="55">
        <v>812717</v>
      </c>
      <c r="J1458" s="56"/>
    </row>
    <row r="1459" spans="1:10" x14ac:dyDescent="0.25">
      <c r="A1459" s="55" t="s">
        <v>247</v>
      </c>
      <c r="I1459" s="55">
        <v>438028</v>
      </c>
      <c r="J1459" s="56"/>
    </row>
    <row r="1460" spans="1:10" x14ac:dyDescent="0.25">
      <c r="A1460" s="55" t="s">
        <v>257</v>
      </c>
      <c r="I1460" s="55">
        <v>643622</v>
      </c>
      <c r="J1460" s="56"/>
    </row>
    <row r="1461" spans="1:10" x14ac:dyDescent="0.25">
      <c r="A1461" s="55" t="s">
        <v>238</v>
      </c>
      <c r="I1461" s="55">
        <v>229838</v>
      </c>
      <c r="J1461" s="56"/>
    </row>
    <row r="1462" spans="1:10" x14ac:dyDescent="0.25">
      <c r="A1462" s="55" t="s">
        <v>264</v>
      </c>
      <c r="I1462" s="55">
        <v>692145</v>
      </c>
      <c r="J1462" s="56"/>
    </row>
    <row r="1463" spans="1:10" x14ac:dyDescent="0.25">
      <c r="A1463" s="55" t="s">
        <v>231</v>
      </c>
      <c r="I1463" s="55">
        <v>963729</v>
      </c>
      <c r="J1463" s="56"/>
    </row>
    <row r="1464" spans="1:10" x14ac:dyDescent="0.25">
      <c r="A1464" s="55" t="s">
        <v>223</v>
      </c>
      <c r="I1464" s="55">
        <v>854979</v>
      </c>
      <c r="J1464" s="56"/>
    </row>
    <row r="1465" spans="1:10" x14ac:dyDescent="0.25">
      <c r="A1465" s="55" t="s">
        <v>285</v>
      </c>
      <c r="I1465" s="55">
        <v>304874</v>
      </c>
      <c r="J1465" s="56"/>
    </row>
    <row r="1466" spans="1:10" x14ac:dyDescent="0.25">
      <c r="A1466" s="55" t="s">
        <v>222</v>
      </c>
      <c r="I1466" s="55">
        <v>334282</v>
      </c>
      <c r="J1466" s="56"/>
    </row>
    <row r="1467" spans="1:10" x14ac:dyDescent="0.25">
      <c r="A1467" s="55" t="s">
        <v>294</v>
      </c>
      <c r="I1467" s="55">
        <v>192728</v>
      </c>
      <c r="J1467" s="56"/>
    </row>
    <row r="1468" spans="1:10" x14ac:dyDescent="0.25">
      <c r="A1468" s="55" t="s">
        <v>228</v>
      </c>
      <c r="I1468" s="55">
        <v>787175</v>
      </c>
      <c r="J1468" s="56"/>
    </row>
    <row r="1469" spans="1:10" x14ac:dyDescent="0.25">
      <c r="A1469" s="55" t="s">
        <v>287</v>
      </c>
      <c r="I1469" s="55">
        <v>917298</v>
      </c>
      <c r="J1469" s="56"/>
    </row>
    <row r="1470" spans="1:10" x14ac:dyDescent="0.25">
      <c r="A1470" s="55" t="s">
        <v>221</v>
      </c>
      <c r="I1470" s="55">
        <v>355067</v>
      </c>
      <c r="J1470" s="56"/>
    </row>
    <row r="1471" spans="1:10" x14ac:dyDescent="0.25">
      <c r="A1471" s="55" t="s">
        <v>245</v>
      </c>
      <c r="I1471" s="55">
        <v>986119</v>
      </c>
      <c r="J1471" s="56"/>
    </row>
    <row r="1472" spans="1:10" x14ac:dyDescent="0.25">
      <c r="A1472" s="55" t="s">
        <v>272</v>
      </c>
      <c r="I1472" s="55">
        <v>215263</v>
      </c>
      <c r="J1472" s="56"/>
    </row>
    <row r="1473" spans="1:10" x14ac:dyDescent="0.25">
      <c r="A1473" s="55" t="s">
        <v>224</v>
      </c>
      <c r="I1473" s="55">
        <v>387123</v>
      </c>
      <c r="J1473" s="56"/>
    </row>
    <row r="1474" spans="1:10" x14ac:dyDescent="0.25">
      <c r="A1474" s="55" t="s">
        <v>224</v>
      </c>
      <c r="I1474" s="55">
        <v>706978</v>
      </c>
      <c r="J1474" s="56"/>
    </row>
    <row r="1475" spans="1:10" x14ac:dyDescent="0.25">
      <c r="A1475" s="55" t="s">
        <v>250</v>
      </c>
      <c r="I1475" s="55">
        <v>915690</v>
      </c>
      <c r="J1475" s="56"/>
    </row>
    <row r="1476" spans="1:10" x14ac:dyDescent="0.25">
      <c r="A1476" s="55" t="s">
        <v>224</v>
      </c>
      <c r="I1476" s="55">
        <v>930000</v>
      </c>
      <c r="J1476" s="56"/>
    </row>
    <row r="1477" spans="1:10" x14ac:dyDescent="0.25">
      <c r="A1477" s="55" t="s">
        <v>292</v>
      </c>
      <c r="I1477" s="55">
        <v>992896</v>
      </c>
      <c r="J1477" s="56"/>
    </row>
    <row r="1478" spans="1:10" x14ac:dyDescent="0.25">
      <c r="A1478" s="55" t="s">
        <v>278</v>
      </c>
      <c r="I1478" s="55">
        <v>621026</v>
      </c>
      <c r="J1478" s="56"/>
    </row>
    <row r="1479" spans="1:10" x14ac:dyDescent="0.25">
      <c r="A1479" s="55" t="s">
        <v>265</v>
      </c>
      <c r="I1479" s="55">
        <v>495322</v>
      </c>
      <c r="J1479" s="56"/>
    </row>
    <row r="1480" spans="1:10" x14ac:dyDescent="0.25">
      <c r="A1480" s="55" t="s">
        <v>252</v>
      </c>
      <c r="I1480" s="55">
        <v>918044</v>
      </c>
      <c r="J1480" s="56"/>
    </row>
    <row r="1481" spans="1:10" x14ac:dyDescent="0.25">
      <c r="A1481" s="55" t="s">
        <v>223</v>
      </c>
      <c r="I1481" s="55">
        <v>370426</v>
      </c>
      <c r="J1481" s="56"/>
    </row>
    <row r="1482" spans="1:10" x14ac:dyDescent="0.25">
      <c r="A1482" s="55" t="s">
        <v>240</v>
      </c>
      <c r="I1482" s="55">
        <v>921720</v>
      </c>
      <c r="J1482" s="56"/>
    </row>
    <row r="1483" spans="1:10" x14ac:dyDescent="0.25">
      <c r="A1483" s="55" t="s">
        <v>244</v>
      </c>
      <c r="I1483" s="55">
        <v>998372</v>
      </c>
      <c r="J1483" s="56"/>
    </row>
    <row r="1484" spans="1:10" x14ac:dyDescent="0.25">
      <c r="A1484" s="55" t="s">
        <v>246</v>
      </c>
      <c r="I1484" s="55">
        <v>484852</v>
      </c>
      <c r="J1484" s="56"/>
    </row>
    <row r="1485" spans="1:10" x14ac:dyDescent="0.25">
      <c r="A1485" s="55" t="s">
        <v>249</v>
      </c>
      <c r="I1485" s="55">
        <v>641782</v>
      </c>
      <c r="J1485" s="56"/>
    </row>
    <row r="1486" spans="1:10" x14ac:dyDescent="0.25">
      <c r="A1486" s="55" t="s">
        <v>239</v>
      </c>
      <c r="I1486" s="55">
        <v>879701</v>
      </c>
      <c r="J1486" s="56"/>
    </row>
    <row r="1487" spans="1:10" x14ac:dyDescent="0.25">
      <c r="A1487" s="55" t="s">
        <v>219</v>
      </c>
      <c r="I1487" s="55">
        <v>677170</v>
      </c>
      <c r="J1487" s="56"/>
    </row>
    <row r="1488" spans="1:10" x14ac:dyDescent="0.25">
      <c r="A1488" s="55" t="s">
        <v>227</v>
      </c>
      <c r="I1488" s="55">
        <v>604248</v>
      </c>
      <c r="J1488" s="56"/>
    </row>
    <row r="1489" spans="1:10" x14ac:dyDescent="0.25">
      <c r="A1489" s="55" t="s">
        <v>273</v>
      </c>
      <c r="I1489" s="55">
        <v>270757</v>
      </c>
      <c r="J1489" s="56"/>
    </row>
    <row r="1490" spans="1:10" x14ac:dyDescent="0.25">
      <c r="A1490" s="55" t="s">
        <v>237</v>
      </c>
      <c r="I1490" s="55">
        <v>775068</v>
      </c>
      <c r="J1490" s="56"/>
    </row>
    <row r="1491" spans="1:10" x14ac:dyDescent="0.25">
      <c r="A1491" s="55" t="s">
        <v>227</v>
      </c>
      <c r="I1491" s="55">
        <v>835029</v>
      </c>
      <c r="J1491" s="56"/>
    </row>
    <row r="1492" spans="1:10" x14ac:dyDescent="0.25">
      <c r="A1492" s="55" t="s">
        <v>271</v>
      </c>
      <c r="I1492" s="55">
        <v>370332</v>
      </c>
      <c r="J1492" s="56"/>
    </row>
    <row r="1493" spans="1:10" x14ac:dyDescent="0.25">
      <c r="A1493" s="55" t="s">
        <v>264</v>
      </c>
      <c r="I1493" s="55">
        <v>535857</v>
      </c>
      <c r="J1493" s="56"/>
    </row>
    <row r="1494" spans="1:10" x14ac:dyDescent="0.25">
      <c r="A1494" s="55" t="s">
        <v>239</v>
      </c>
      <c r="I1494" s="55">
        <v>306582</v>
      </c>
      <c r="J1494" s="56"/>
    </row>
    <row r="1495" spans="1:10" x14ac:dyDescent="0.25">
      <c r="A1495" s="55" t="s">
        <v>245</v>
      </c>
      <c r="I1495" s="55">
        <v>355389</v>
      </c>
      <c r="J1495" s="56"/>
    </row>
    <row r="1496" spans="1:10" x14ac:dyDescent="0.25">
      <c r="A1496" s="55" t="s">
        <v>225</v>
      </c>
      <c r="I1496" s="55">
        <v>552213</v>
      </c>
      <c r="J1496" s="56"/>
    </row>
    <row r="1497" spans="1:10" x14ac:dyDescent="0.25">
      <c r="A1497" s="55" t="s">
        <v>222</v>
      </c>
      <c r="I1497" s="55">
        <v>961772</v>
      </c>
      <c r="J1497" s="56"/>
    </row>
    <row r="1498" spans="1:10" x14ac:dyDescent="0.25">
      <c r="A1498" s="55" t="s">
        <v>224</v>
      </c>
      <c r="I1498" s="55">
        <v>597842</v>
      </c>
      <c r="J1498" s="56"/>
    </row>
    <row r="1499" spans="1:10" x14ac:dyDescent="0.25">
      <c r="A1499" s="55" t="s">
        <v>281</v>
      </c>
      <c r="I1499" s="55">
        <v>500322</v>
      </c>
      <c r="J1499" s="56"/>
    </row>
    <row r="1500" spans="1:10" x14ac:dyDescent="0.25">
      <c r="A1500" s="55" t="s">
        <v>238</v>
      </c>
      <c r="I1500" s="55">
        <v>456525</v>
      </c>
      <c r="J1500" s="56"/>
    </row>
    <row r="1501" spans="1:10" x14ac:dyDescent="0.25">
      <c r="A1501" s="55" t="s">
        <v>207</v>
      </c>
      <c r="I1501" s="55">
        <v>693231</v>
      </c>
      <c r="J1501" s="56"/>
    </row>
    <row r="1502" spans="1:10" x14ac:dyDescent="0.25">
      <c r="A1502" s="55" t="s">
        <v>278</v>
      </c>
      <c r="I1502" s="55">
        <v>649578</v>
      </c>
      <c r="J1502" s="56"/>
    </row>
    <row r="1503" spans="1:10" x14ac:dyDescent="0.25">
      <c r="A1503" s="55" t="s">
        <v>222</v>
      </c>
      <c r="I1503" s="55">
        <v>321332</v>
      </c>
      <c r="J1503" s="56"/>
    </row>
    <row r="1504" spans="1:10" x14ac:dyDescent="0.25">
      <c r="A1504" s="55" t="s">
        <v>219</v>
      </c>
      <c r="I1504" s="55">
        <v>883786</v>
      </c>
      <c r="J1504" s="56"/>
    </row>
    <row r="1505" spans="1:10" x14ac:dyDescent="0.25">
      <c r="A1505" s="55" t="s">
        <v>218</v>
      </c>
      <c r="I1505" s="55">
        <v>596182</v>
      </c>
      <c r="J1505" s="56"/>
    </row>
    <row r="1506" spans="1:10" x14ac:dyDescent="0.25">
      <c r="A1506" s="55" t="s">
        <v>206</v>
      </c>
      <c r="I1506" s="55">
        <v>191818</v>
      </c>
      <c r="J1506" s="56"/>
    </row>
    <row r="1507" spans="1:10" x14ac:dyDescent="0.25">
      <c r="A1507" s="55" t="s">
        <v>249</v>
      </c>
      <c r="I1507" s="55">
        <v>766553</v>
      </c>
      <c r="J1507" s="56"/>
    </row>
    <row r="1508" spans="1:10" x14ac:dyDescent="0.25">
      <c r="A1508" s="55" t="s">
        <v>235</v>
      </c>
      <c r="I1508" s="55">
        <v>592068</v>
      </c>
      <c r="J1508" s="56"/>
    </row>
    <row r="1509" spans="1:10" x14ac:dyDescent="0.25">
      <c r="A1509" s="55" t="s">
        <v>231</v>
      </c>
      <c r="I1509" s="55">
        <v>508414</v>
      </c>
      <c r="J1509" s="56"/>
    </row>
    <row r="1510" spans="1:10" x14ac:dyDescent="0.25">
      <c r="A1510" s="55" t="s">
        <v>227</v>
      </c>
      <c r="I1510" s="55">
        <v>183192</v>
      </c>
      <c r="J1510" s="56"/>
    </row>
    <row r="1511" spans="1:10" x14ac:dyDescent="0.25">
      <c r="A1511" s="55" t="s">
        <v>222</v>
      </c>
      <c r="I1511" s="55">
        <v>279922</v>
      </c>
      <c r="J1511" s="56"/>
    </row>
    <row r="1512" spans="1:10" x14ac:dyDescent="0.25">
      <c r="A1512" s="55" t="s">
        <v>238</v>
      </c>
      <c r="I1512" s="55">
        <v>581440</v>
      </c>
      <c r="J1512" s="56"/>
    </row>
    <row r="1513" spans="1:10" x14ac:dyDescent="0.25">
      <c r="A1513" s="55" t="s">
        <v>206</v>
      </c>
      <c r="I1513" s="55">
        <v>745744</v>
      </c>
      <c r="J1513" s="56"/>
    </row>
    <row r="1514" spans="1:10" x14ac:dyDescent="0.25">
      <c r="A1514" s="55" t="s">
        <v>282</v>
      </c>
      <c r="I1514" s="55">
        <v>547985</v>
      </c>
      <c r="J1514" s="56"/>
    </row>
    <row r="1515" spans="1:10" x14ac:dyDescent="0.25">
      <c r="A1515" s="55" t="s">
        <v>250</v>
      </c>
      <c r="I1515" s="55">
        <v>807920</v>
      </c>
      <c r="J1515" s="56"/>
    </row>
    <row r="1516" spans="1:10" x14ac:dyDescent="0.25">
      <c r="A1516" s="55" t="s">
        <v>257</v>
      </c>
      <c r="I1516" s="55">
        <v>360191</v>
      </c>
      <c r="J1516" s="56"/>
    </row>
    <row r="1517" spans="1:10" x14ac:dyDescent="0.25">
      <c r="A1517" s="55" t="s">
        <v>233</v>
      </c>
      <c r="I1517" s="55">
        <v>979599</v>
      </c>
      <c r="J1517" s="56"/>
    </row>
    <row r="1518" spans="1:10" x14ac:dyDescent="0.25">
      <c r="A1518" s="55" t="s">
        <v>267</v>
      </c>
      <c r="I1518" s="55">
        <v>476892</v>
      </c>
      <c r="J1518" s="56"/>
    </row>
    <row r="1519" spans="1:10" x14ac:dyDescent="0.25">
      <c r="A1519" s="55" t="s">
        <v>211</v>
      </c>
      <c r="I1519" s="55">
        <v>915549</v>
      </c>
      <c r="J1519" s="56"/>
    </row>
    <row r="1520" spans="1:10" x14ac:dyDescent="0.25">
      <c r="A1520" s="55" t="s">
        <v>235</v>
      </c>
      <c r="I1520" s="55">
        <v>437413</v>
      </c>
      <c r="J1520" s="56"/>
    </row>
    <row r="1521" spans="1:10" x14ac:dyDescent="0.25">
      <c r="A1521" s="55" t="s">
        <v>238</v>
      </c>
      <c r="I1521" s="55">
        <v>534432</v>
      </c>
      <c r="J1521" s="56"/>
    </row>
    <row r="1522" spans="1:10" x14ac:dyDescent="0.25">
      <c r="A1522" s="55" t="s">
        <v>250</v>
      </c>
      <c r="I1522" s="55">
        <v>745093</v>
      </c>
      <c r="J1522" s="56"/>
    </row>
    <row r="1523" spans="1:10" x14ac:dyDescent="0.25">
      <c r="A1523" s="55" t="s">
        <v>206</v>
      </c>
      <c r="I1523" s="55">
        <v>289822</v>
      </c>
      <c r="J1523" s="56"/>
    </row>
    <row r="1524" spans="1:10" x14ac:dyDescent="0.25">
      <c r="A1524" s="55" t="s">
        <v>248</v>
      </c>
      <c r="I1524" s="55">
        <v>249675</v>
      </c>
      <c r="J1524" s="56"/>
    </row>
    <row r="1525" spans="1:10" x14ac:dyDescent="0.25">
      <c r="A1525" s="55" t="s">
        <v>224</v>
      </c>
      <c r="I1525" s="55">
        <v>492502</v>
      </c>
      <c r="J1525" s="56"/>
    </row>
    <row r="1526" spans="1:10" x14ac:dyDescent="0.25">
      <c r="A1526" s="55" t="s">
        <v>213</v>
      </c>
      <c r="I1526" s="55">
        <v>614456</v>
      </c>
      <c r="J1526" s="56"/>
    </row>
    <row r="1527" spans="1:10" x14ac:dyDescent="0.25">
      <c r="A1527" s="55" t="s">
        <v>206</v>
      </c>
      <c r="I1527" s="55">
        <v>748343</v>
      </c>
      <c r="J1527" s="56"/>
    </row>
    <row r="1528" spans="1:10" x14ac:dyDescent="0.25">
      <c r="A1528" s="55" t="s">
        <v>224</v>
      </c>
      <c r="I1528" s="55">
        <v>490291</v>
      </c>
      <c r="J1528" s="56"/>
    </row>
    <row r="1529" spans="1:10" x14ac:dyDescent="0.25">
      <c r="A1529" s="55" t="s">
        <v>214</v>
      </c>
      <c r="I1529" s="55">
        <v>219564</v>
      </c>
      <c r="J1529" s="56"/>
    </row>
    <row r="1530" spans="1:10" x14ac:dyDescent="0.25">
      <c r="A1530" s="55" t="s">
        <v>291</v>
      </c>
      <c r="I1530" s="55">
        <v>624825</v>
      </c>
      <c r="J1530" s="56"/>
    </row>
    <row r="1531" spans="1:10" x14ac:dyDescent="0.25">
      <c r="A1531" s="55" t="s">
        <v>235</v>
      </c>
      <c r="I1531" s="55">
        <v>974334</v>
      </c>
      <c r="J1531" s="56"/>
    </row>
    <row r="1532" spans="1:10" x14ac:dyDescent="0.25">
      <c r="A1532" s="55" t="s">
        <v>216</v>
      </c>
      <c r="I1532" s="55">
        <v>528883</v>
      </c>
      <c r="J1532" s="56"/>
    </row>
    <row r="1533" spans="1:10" x14ac:dyDescent="0.25">
      <c r="A1533" s="55" t="s">
        <v>207</v>
      </c>
      <c r="I1533" s="55">
        <v>637638</v>
      </c>
      <c r="J1533" s="56"/>
    </row>
    <row r="1534" spans="1:10" x14ac:dyDescent="0.25">
      <c r="A1534" s="55" t="s">
        <v>235</v>
      </c>
      <c r="I1534" s="55">
        <v>686855</v>
      </c>
      <c r="J1534" s="56"/>
    </row>
    <row r="1535" spans="1:10" x14ac:dyDescent="0.25">
      <c r="A1535" s="55" t="s">
        <v>222</v>
      </c>
      <c r="I1535" s="55">
        <v>804317</v>
      </c>
      <c r="J1535" s="56"/>
    </row>
    <row r="1536" spans="1:10" x14ac:dyDescent="0.25">
      <c r="A1536" s="55" t="s">
        <v>209</v>
      </c>
      <c r="I1536" s="55">
        <v>364964</v>
      </c>
      <c r="J1536" s="56"/>
    </row>
    <row r="1537" spans="1:10" x14ac:dyDescent="0.25">
      <c r="A1537" s="55" t="s">
        <v>257</v>
      </c>
      <c r="I1537" s="55">
        <v>641071</v>
      </c>
      <c r="J1537" s="56"/>
    </row>
    <row r="1538" spans="1:10" x14ac:dyDescent="0.25">
      <c r="A1538" s="55" t="s">
        <v>235</v>
      </c>
      <c r="I1538" s="55">
        <v>708203</v>
      </c>
      <c r="J1538" s="56"/>
    </row>
    <row r="1539" spans="1:10" x14ac:dyDescent="0.25">
      <c r="A1539" s="55" t="s">
        <v>256</v>
      </c>
      <c r="I1539" s="55">
        <v>953439</v>
      </c>
      <c r="J1539" s="56"/>
    </row>
    <row r="1540" spans="1:10" x14ac:dyDescent="0.25">
      <c r="A1540" s="55" t="s">
        <v>254</v>
      </c>
      <c r="I1540" s="55">
        <v>634351</v>
      </c>
      <c r="J1540" s="56"/>
    </row>
    <row r="1541" spans="1:10" x14ac:dyDescent="0.25">
      <c r="A1541" s="55" t="s">
        <v>248</v>
      </c>
      <c r="I1541" s="55">
        <v>573657</v>
      </c>
      <c r="J1541" s="56"/>
    </row>
    <row r="1542" spans="1:10" x14ac:dyDescent="0.25">
      <c r="A1542" s="55" t="s">
        <v>223</v>
      </c>
      <c r="I1542" s="55">
        <v>174826</v>
      </c>
      <c r="J1542" s="56"/>
    </row>
    <row r="1543" spans="1:10" x14ac:dyDescent="0.25">
      <c r="A1543" s="55" t="s">
        <v>265</v>
      </c>
      <c r="I1543" s="55">
        <v>402925</v>
      </c>
      <c r="J1543" s="56"/>
    </row>
    <row r="1544" spans="1:10" x14ac:dyDescent="0.25">
      <c r="A1544" s="55" t="s">
        <v>229</v>
      </c>
      <c r="I1544" s="55">
        <v>256520</v>
      </c>
      <c r="J1544" s="56"/>
    </row>
    <row r="1545" spans="1:10" x14ac:dyDescent="0.25">
      <c r="A1545" s="55" t="s">
        <v>233</v>
      </c>
      <c r="I1545" s="55">
        <v>837492</v>
      </c>
      <c r="J1545" s="56"/>
    </row>
    <row r="1546" spans="1:10" x14ac:dyDescent="0.25">
      <c r="A1546" s="55" t="s">
        <v>206</v>
      </c>
      <c r="I1546" s="55">
        <v>869391</v>
      </c>
      <c r="J1546" s="56"/>
    </row>
    <row r="1547" spans="1:10" x14ac:dyDescent="0.25">
      <c r="A1547" s="55" t="s">
        <v>267</v>
      </c>
      <c r="I1547" s="55">
        <v>928770</v>
      </c>
      <c r="J1547" s="56"/>
    </row>
    <row r="1548" spans="1:10" x14ac:dyDescent="0.25">
      <c r="A1548" s="55" t="s">
        <v>275</v>
      </c>
      <c r="I1548" s="55">
        <v>565407</v>
      </c>
      <c r="J1548" s="56"/>
    </row>
    <row r="1549" spans="1:10" x14ac:dyDescent="0.25">
      <c r="A1549" s="55" t="s">
        <v>246</v>
      </c>
      <c r="I1549" s="55">
        <v>669881</v>
      </c>
      <c r="J1549" s="56"/>
    </row>
    <row r="1550" spans="1:10" x14ac:dyDescent="0.25">
      <c r="A1550" s="55" t="s">
        <v>294</v>
      </c>
      <c r="I1550" s="55">
        <v>444065</v>
      </c>
      <c r="J1550" s="56"/>
    </row>
    <row r="1551" spans="1:10" x14ac:dyDescent="0.25">
      <c r="A1551" s="55" t="s">
        <v>273</v>
      </c>
      <c r="I1551" s="55">
        <v>801467</v>
      </c>
      <c r="J1551" s="56"/>
    </row>
    <row r="1552" spans="1:10" x14ac:dyDescent="0.25">
      <c r="A1552" s="55" t="s">
        <v>217</v>
      </c>
      <c r="I1552" s="55">
        <v>379380</v>
      </c>
      <c r="J1552" s="56"/>
    </row>
    <row r="1553" spans="1:10" x14ac:dyDescent="0.25">
      <c r="A1553" s="55" t="s">
        <v>213</v>
      </c>
      <c r="I1553" s="55">
        <v>751534</v>
      </c>
      <c r="J1553" s="56"/>
    </row>
    <row r="1554" spans="1:10" x14ac:dyDescent="0.25">
      <c r="A1554" s="55" t="s">
        <v>206</v>
      </c>
      <c r="I1554" s="55">
        <v>865386</v>
      </c>
      <c r="J1554" s="56"/>
    </row>
    <row r="1555" spans="1:10" x14ac:dyDescent="0.25">
      <c r="A1555" s="55" t="s">
        <v>231</v>
      </c>
      <c r="I1555" s="55">
        <v>283880</v>
      </c>
      <c r="J1555" s="56"/>
    </row>
    <row r="1556" spans="1:10" x14ac:dyDescent="0.25">
      <c r="A1556" s="55" t="s">
        <v>236</v>
      </c>
      <c r="I1556" s="55">
        <v>771653</v>
      </c>
      <c r="J1556" s="56"/>
    </row>
    <row r="1557" spans="1:10" x14ac:dyDescent="0.25">
      <c r="A1557" s="55" t="s">
        <v>251</v>
      </c>
      <c r="I1557" s="55">
        <v>981227</v>
      </c>
      <c r="J1557" s="56"/>
    </row>
    <row r="1558" spans="1:10" x14ac:dyDescent="0.25">
      <c r="A1558" s="55" t="s">
        <v>262</v>
      </c>
      <c r="I1558" s="55">
        <v>615342</v>
      </c>
      <c r="J1558" s="56"/>
    </row>
    <row r="1559" spans="1:10" x14ac:dyDescent="0.25">
      <c r="A1559" s="55" t="s">
        <v>212</v>
      </c>
      <c r="I1559" s="55">
        <v>887417</v>
      </c>
      <c r="J1559" s="56"/>
    </row>
    <row r="1560" spans="1:10" x14ac:dyDescent="0.25">
      <c r="A1560" s="55" t="s">
        <v>223</v>
      </c>
      <c r="I1560" s="55">
        <v>285687</v>
      </c>
      <c r="J1560" s="56"/>
    </row>
    <row r="1561" spans="1:10" x14ac:dyDescent="0.25">
      <c r="A1561" s="55" t="s">
        <v>215</v>
      </c>
      <c r="I1561" s="55">
        <v>528734</v>
      </c>
      <c r="J1561" s="56"/>
    </row>
    <row r="1562" spans="1:10" x14ac:dyDescent="0.25">
      <c r="A1562" s="55" t="s">
        <v>264</v>
      </c>
      <c r="I1562" s="55">
        <v>242893</v>
      </c>
      <c r="J1562" s="56"/>
    </row>
    <row r="1563" spans="1:10" x14ac:dyDescent="0.25">
      <c r="A1563" s="55" t="s">
        <v>238</v>
      </c>
      <c r="I1563" s="55">
        <v>319636</v>
      </c>
      <c r="J1563" s="56"/>
    </row>
    <row r="1564" spans="1:10" x14ac:dyDescent="0.25">
      <c r="A1564" s="55" t="s">
        <v>231</v>
      </c>
      <c r="I1564" s="55">
        <v>987945</v>
      </c>
      <c r="J1564" s="56"/>
    </row>
    <row r="1565" spans="1:10" x14ac:dyDescent="0.25">
      <c r="A1565" s="55" t="s">
        <v>224</v>
      </c>
      <c r="I1565" s="55">
        <v>720243</v>
      </c>
      <c r="J1565" s="56"/>
    </row>
    <row r="1566" spans="1:10" x14ac:dyDescent="0.25">
      <c r="A1566" s="55" t="s">
        <v>242</v>
      </c>
      <c r="I1566" s="55">
        <v>268711</v>
      </c>
      <c r="J1566" s="56"/>
    </row>
    <row r="1567" spans="1:10" x14ac:dyDescent="0.25">
      <c r="A1567" s="55" t="s">
        <v>256</v>
      </c>
      <c r="I1567" s="55">
        <v>868801</v>
      </c>
      <c r="J1567" s="56"/>
    </row>
    <row r="1568" spans="1:10" x14ac:dyDescent="0.25">
      <c r="A1568" s="55" t="s">
        <v>217</v>
      </c>
      <c r="I1568" s="55">
        <v>662573</v>
      </c>
      <c r="J1568" s="56"/>
    </row>
    <row r="1569" spans="1:10" x14ac:dyDescent="0.25">
      <c r="A1569" s="55" t="s">
        <v>256</v>
      </c>
      <c r="I1569" s="55">
        <v>196765</v>
      </c>
      <c r="J1569" s="56"/>
    </row>
    <row r="1570" spans="1:10" x14ac:dyDescent="0.25">
      <c r="A1570" s="55" t="s">
        <v>239</v>
      </c>
      <c r="I1570" s="55">
        <v>568188</v>
      </c>
      <c r="J1570" s="56"/>
    </row>
    <row r="1571" spans="1:10" x14ac:dyDescent="0.25">
      <c r="A1571" s="55" t="s">
        <v>217</v>
      </c>
      <c r="I1571" s="55">
        <v>373248</v>
      </c>
      <c r="J1571" s="56"/>
    </row>
    <row r="1572" spans="1:10" x14ac:dyDescent="0.25">
      <c r="A1572" s="55" t="s">
        <v>232</v>
      </c>
      <c r="I1572" s="55">
        <v>538690</v>
      </c>
      <c r="J1572" s="56"/>
    </row>
    <row r="1573" spans="1:10" x14ac:dyDescent="0.25">
      <c r="A1573" s="55" t="s">
        <v>234</v>
      </c>
      <c r="I1573" s="55">
        <v>691350</v>
      </c>
      <c r="J1573" s="56"/>
    </row>
    <row r="1574" spans="1:10" x14ac:dyDescent="0.25">
      <c r="A1574" s="55" t="s">
        <v>217</v>
      </c>
      <c r="I1574" s="55">
        <v>597638</v>
      </c>
      <c r="J1574" s="56"/>
    </row>
    <row r="1575" spans="1:10" x14ac:dyDescent="0.25">
      <c r="A1575" s="55" t="s">
        <v>206</v>
      </c>
      <c r="I1575" s="55">
        <v>792274</v>
      </c>
      <c r="J1575" s="56"/>
    </row>
    <row r="1576" spans="1:10" x14ac:dyDescent="0.25">
      <c r="A1576" s="55" t="s">
        <v>206</v>
      </c>
      <c r="I1576" s="55">
        <v>308622</v>
      </c>
      <c r="J1576" s="56"/>
    </row>
    <row r="1577" spans="1:10" x14ac:dyDescent="0.25">
      <c r="A1577" s="55" t="s">
        <v>206</v>
      </c>
      <c r="I1577" s="55">
        <v>401431</v>
      </c>
      <c r="J1577" s="56"/>
    </row>
    <row r="1578" spans="1:10" x14ac:dyDescent="0.25">
      <c r="A1578" s="55" t="s">
        <v>227</v>
      </c>
      <c r="I1578" s="55">
        <v>216414</v>
      </c>
      <c r="J1578" s="56"/>
    </row>
    <row r="1579" spans="1:10" x14ac:dyDescent="0.25">
      <c r="A1579" s="55" t="s">
        <v>213</v>
      </c>
      <c r="I1579" s="55">
        <v>929564</v>
      </c>
      <c r="J1579" s="56"/>
    </row>
    <row r="1580" spans="1:10" x14ac:dyDescent="0.25">
      <c r="A1580" s="55" t="s">
        <v>231</v>
      </c>
      <c r="I1580" s="55">
        <v>295263</v>
      </c>
      <c r="J1580" s="56"/>
    </row>
    <row r="1581" spans="1:10" x14ac:dyDescent="0.25">
      <c r="A1581" s="55" t="s">
        <v>275</v>
      </c>
      <c r="I1581" s="55">
        <v>994404</v>
      </c>
      <c r="J1581" s="56"/>
    </row>
    <row r="1582" spans="1:10" x14ac:dyDescent="0.25">
      <c r="A1582" s="55" t="s">
        <v>267</v>
      </c>
      <c r="I1582" s="55">
        <v>281316</v>
      </c>
      <c r="J1582" s="56"/>
    </row>
    <row r="1583" spans="1:10" x14ac:dyDescent="0.25">
      <c r="A1583" s="55" t="s">
        <v>259</v>
      </c>
      <c r="I1583" s="55">
        <v>823384</v>
      </c>
      <c r="J1583" s="56"/>
    </row>
    <row r="1584" spans="1:10" x14ac:dyDescent="0.25">
      <c r="A1584" s="55" t="s">
        <v>228</v>
      </c>
      <c r="I1584" s="55">
        <v>157527</v>
      </c>
      <c r="J1584" s="56"/>
    </row>
    <row r="1585" spans="1:10" x14ac:dyDescent="0.25">
      <c r="A1585" s="55" t="s">
        <v>252</v>
      </c>
      <c r="I1585" s="55">
        <v>968383</v>
      </c>
      <c r="J1585" s="56"/>
    </row>
    <row r="1586" spans="1:10" x14ac:dyDescent="0.25">
      <c r="A1586" s="55" t="s">
        <v>210</v>
      </c>
      <c r="I1586" s="55">
        <v>740374</v>
      </c>
      <c r="J1586" s="56"/>
    </row>
    <row r="1587" spans="1:10" x14ac:dyDescent="0.25">
      <c r="A1587" s="55" t="s">
        <v>206</v>
      </c>
      <c r="I1587" s="55">
        <v>682450</v>
      </c>
      <c r="J1587" s="56"/>
    </row>
    <row r="1588" spans="1:10" x14ac:dyDescent="0.25">
      <c r="A1588" s="55" t="s">
        <v>225</v>
      </c>
      <c r="I1588" s="55">
        <v>526789</v>
      </c>
      <c r="J1588" s="56"/>
    </row>
    <row r="1589" spans="1:10" x14ac:dyDescent="0.25">
      <c r="A1589" s="55" t="s">
        <v>224</v>
      </c>
      <c r="I1589" s="55">
        <v>743503</v>
      </c>
      <c r="J1589" s="56"/>
    </row>
    <row r="1590" spans="1:10" x14ac:dyDescent="0.25">
      <c r="A1590" s="55" t="s">
        <v>242</v>
      </c>
      <c r="I1590" s="55">
        <v>352355</v>
      </c>
      <c r="J1590" s="56"/>
    </row>
    <row r="1591" spans="1:10" x14ac:dyDescent="0.25">
      <c r="A1591" s="55" t="s">
        <v>216</v>
      </c>
      <c r="I1591" s="55">
        <v>718730</v>
      </c>
      <c r="J1591" s="56"/>
    </row>
    <row r="1592" spans="1:10" x14ac:dyDescent="0.25">
      <c r="A1592" s="55" t="s">
        <v>277</v>
      </c>
      <c r="I1592" s="55">
        <v>854838</v>
      </c>
      <c r="J1592" s="56"/>
    </row>
    <row r="1593" spans="1:10" x14ac:dyDescent="0.25">
      <c r="A1593" s="55" t="s">
        <v>238</v>
      </c>
      <c r="I1593" s="55">
        <v>820448</v>
      </c>
      <c r="J1593" s="56"/>
    </row>
    <row r="1594" spans="1:10" x14ac:dyDescent="0.25">
      <c r="A1594" s="55" t="s">
        <v>224</v>
      </c>
      <c r="I1594" s="55">
        <v>639774</v>
      </c>
      <c r="J1594" s="56"/>
    </row>
    <row r="1595" spans="1:10" x14ac:dyDescent="0.25">
      <c r="A1595" s="55" t="s">
        <v>275</v>
      </c>
      <c r="I1595" s="55">
        <v>862949</v>
      </c>
      <c r="J1595" s="56"/>
    </row>
    <row r="1596" spans="1:10" x14ac:dyDescent="0.25">
      <c r="A1596" s="55" t="s">
        <v>225</v>
      </c>
      <c r="I1596" s="55">
        <v>923438</v>
      </c>
      <c r="J1596" s="56"/>
    </row>
    <row r="1597" spans="1:10" x14ac:dyDescent="0.25">
      <c r="A1597" s="55" t="s">
        <v>291</v>
      </c>
      <c r="I1597" s="55">
        <v>384746</v>
      </c>
      <c r="J1597" s="56"/>
    </row>
    <row r="1598" spans="1:10" x14ac:dyDescent="0.25">
      <c r="A1598" s="55" t="s">
        <v>243</v>
      </c>
      <c r="I1598" s="55">
        <v>955607</v>
      </c>
      <c r="J1598" s="56"/>
    </row>
    <row r="1599" spans="1:10" x14ac:dyDescent="0.25">
      <c r="A1599" s="55" t="s">
        <v>224</v>
      </c>
      <c r="I1599" s="55">
        <v>515172</v>
      </c>
      <c r="J1599" s="56"/>
    </row>
    <row r="1600" spans="1:10" x14ac:dyDescent="0.25">
      <c r="A1600" s="55" t="s">
        <v>238</v>
      </c>
      <c r="I1600" s="55">
        <v>924559</v>
      </c>
      <c r="J1600" s="56"/>
    </row>
    <row r="1601" spans="1:10" x14ac:dyDescent="0.25">
      <c r="A1601" s="55" t="s">
        <v>227</v>
      </c>
      <c r="I1601" s="55">
        <v>867956</v>
      </c>
      <c r="J1601" s="56"/>
    </row>
    <row r="1602" spans="1:10" x14ac:dyDescent="0.25">
      <c r="A1602" s="55" t="s">
        <v>289</v>
      </c>
      <c r="I1602" s="55">
        <v>289685</v>
      </c>
      <c r="J1602" s="56"/>
    </row>
    <row r="1603" spans="1:10" x14ac:dyDescent="0.25">
      <c r="A1603" s="55" t="s">
        <v>272</v>
      </c>
      <c r="I1603" s="55">
        <v>444572</v>
      </c>
      <c r="J1603" s="56"/>
    </row>
    <row r="1604" spans="1:10" x14ac:dyDescent="0.25">
      <c r="A1604" s="55" t="s">
        <v>221</v>
      </c>
      <c r="I1604" s="55">
        <v>632079</v>
      </c>
      <c r="J1604" s="56"/>
    </row>
    <row r="1605" spans="1:10" x14ac:dyDescent="0.25">
      <c r="A1605" s="55" t="s">
        <v>213</v>
      </c>
      <c r="I1605" s="55">
        <v>642001</v>
      </c>
      <c r="J1605" s="56"/>
    </row>
    <row r="1606" spans="1:10" x14ac:dyDescent="0.25">
      <c r="A1606" s="55" t="s">
        <v>246</v>
      </c>
      <c r="I1606" s="55">
        <v>853388</v>
      </c>
      <c r="J1606" s="56"/>
    </row>
    <row r="1607" spans="1:10" x14ac:dyDescent="0.25">
      <c r="A1607" s="55" t="s">
        <v>259</v>
      </c>
      <c r="I1607" s="55">
        <v>823261</v>
      </c>
      <c r="J1607" s="56"/>
    </row>
    <row r="1608" spans="1:10" x14ac:dyDescent="0.25">
      <c r="A1608" s="55" t="s">
        <v>292</v>
      </c>
      <c r="I1608" s="55">
        <v>402159</v>
      </c>
      <c r="J1608" s="56"/>
    </row>
    <row r="1609" spans="1:10" x14ac:dyDescent="0.25">
      <c r="A1609" s="55" t="s">
        <v>253</v>
      </c>
      <c r="I1609" s="55">
        <v>703322</v>
      </c>
      <c r="J1609" s="56"/>
    </row>
    <row r="1610" spans="1:10" x14ac:dyDescent="0.25">
      <c r="A1610" s="55" t="s">
        <v>229</v>
      </c>
      <c r="I1610" s="55">
        <v>475216</v>
      </c>
      <c r="J1610" s="56"/>
    </row>
    <row r="1611" spans="1:10" x14ac:dyDescent="0.25">
      <c r="A1611" s="55" t="s">
        <v>224</v>
      </c>
      <c r="I1611" s="55">
        <v>509506</v>
      </c>
      <c r="J1611" s="56"/>
    </row>
    <row r="1612" spans="1:10" x14ac:dyDescent="0.25">
      <c r="A1612" s="55" t="s">
        <v>240</v>
      </c>
      <c r="I1612" s="55">
        <v>426585</v>
      </c>
      <c r="J1612" s="56"/>
    </row>
    <row r="1613" spans="1:10" x14ac:dyDescent="0.25">
      <c r="A1613" s="55" t="s">
        <v>242</v>
      </c>
      <c r="I1613" s="55">
        <v>190571</v>
      </c>
      <c r="J1613" s="56"/>
    </row>
    <row r="1614" spans="1:10" x14ac:dyDescent="0.25">
      <c r="A1614" s="55" t="s">
        <v>224</v>
      </c>
      <c r="I1614" s="55">
        <v>177700</v>
      </c>
      <c r="J1614" s="56"/>
    </row>
    <row r="1615" spans="1:10" x14ac:dyDescent="0.25">
      <c r="A1615" s="55" t="s">
        <v>244</v>
      </c>
      <c r="I1615" s="55">
        <v>513927</v>
      </c>
      <c r="J1615" s="56"/>
    </row>
    <row r="1616" spans="1:10" x14ac:dyDescent="0.25">
      <c r="A1616" s="55" t="s">
        <v>243</v>
      </c>
      <c r="I1616" s="55">
        <v>465783</v>
      </c>
      <c r="J1616" s="56"/>
    </row>
    <row r="1617" spans="1:10" x14ac:dyDescent="0.25">
      <c r="A1617" s="55" t="s">
        <v>257</v>
      </c>
      <c r="I1617" s="55">
        <v>233556</v>
      </c>
      <c r="J1617" s="56"/>
    </row>
    <row r="1618" spans="1:10" x14ac:dyDescent="0.25">
      <c r="A1618" s="55" t="s">
        <v>251</v>
      </c>
      <c r="I1618" s="55">
        <v>396631</v>
      </c>
      <c r="J1618" s="56"/>
    </row>
    <row r="1619" spans="1:10" x14ac:dyDescent="0.25">
      <c r="A1619" s="55" t="s">
        <v>259</v>
      </c>
      <c r="I1619" s="55">
        <v>674737</v>
      </c>
      <c r="J1619" s="56"/>
    </row>
    <row r="1620" spans="1:10" x14ac:dyDescent="0.25">
      <c r="A1620" s="55" t="s">
        <v>274</v>
      </c>
      <c r="I1620" s="55">
        <v>808127</v>
      </c>
      <c r="J1620" s="56"/>
    </row>
    <row r="1621" spans="1:10" x14ac:dyDescent="0.25">
      <c r="A1621" s="55" t="s">
        <v>239</v>
      </c>
      <c r="I1621" s="55">
        <v>616882</v>
      </c>
      <c r="J1621" s="56"/>
    </row>
    <row r="1622" spans="1:10" x14ac:dyDescent="0.25">
      <c r="A1622" s="55" t="s">
        <v>288</v>
      </c>
      <c r="I1622" s="55">
        <v>787574</v>
      </c>
      <c r="J1622" s="56"/>
    </row>
    <row r="1623" spans="1:10" x14ac:dyDescent="0.25">
      <c r="A1623" s="55" t="s">
        <v>237</v>
      </c>
      <c r="I1623" s="55">
        <v>652286</v>
      </c>
      <c r="J1623" s="56"/>
    </row>
    <row r="1624" spans="1:10" x14ac:dyDescent="0.25">
      <c r="A1624" s="55" t="s">
        <v>207</v>
      </c>
      <c r="I1624" s="55">
        <v>484829</v>
      </c>
      <c r="J1624" s="56"/>
    </row>
    <row r="1625" spans="1:10" x14ac:dyDescent="0.25">
      <c r="A1625" s="55" t="s">
        <v>218</v>
      </c>
      <c r="I1625" s="55">
        <v>275439</v>
      </c>
      <c r="J1625" s="56"/>
    </row>
    <row r="1626" spans="1:10" x14ac:dyDescent="0.25">
      <c r="A1626" s="55" t="s">
        <v>206</v>
      </c>
      <c r="I1626" s="55">
        <v>929753</v>
      </c>
      <c r="J1626" s="56"/>
    </row>
    <row r="1627" spans="1:10" x14ac:dyDescent="0.25">
      <c r="A1627" s="55" t="s">
        <v>231</v>
      </c>
      <c r="I1627" s="55">
        <v>740158</v>
      </c>
      <c r="J1627" s="56"/>
    </row>
    <row r="1628" spans="1:10" x14ac:dyDescent="0.25">
      <c r="A1628" s="55" t="s">
        <v>270</v>
      </c>
      <c r="I1628" s="55">
        <v>171424</v>
      </c>
      <c r="J1628" s="56"/>
    </row>
    <row r="1629" spans="1:10" x14ac:dyDescent="0.25">
      <c r="A1629" s="55" t="s">
        <v>292</v>
      </c>
      <c r="I1629" s="55">
        <v>413418</v>
      </c>
      <c r="J1629" s="56"/>
    </row>
    <row r="1630" spans="1:10" x14ac:dyDescent="0.25">
      <c r="A1630" s="55" t="s">
        <v>244</v>
      </c>
      <c r="I1630" s="55">
        <v>896907</v>
      </c>
      <c r="J1630" s="56"/>
    </row>
    <row r="1631" spans="1:10" x14ac:dyDescent="0.25">
      <c r="A1631" s="55" t="s">
        <v>229</v>
      </c>
      <c r="I1631" s="55">
        <v>267406</v>
      </c>
      <c r="J1631" s="56"/>
    </row>
    <row r="1632" spans="1:10" x14ac:dyDescent="0.25">
      <c r="A1632" s="55" t="s">
        <v>234</v>
      </c>
      <c r="I1632" s="55">
        <v>830288</v>
      </c>
      <c r="J1632" s="56"/>
    </row>
    <row r="1633" spans="1:10" x14ac:dyDescent="0.25">
      <c r="A1633" s="55" t="s">
        <v>224</v>
      </c>
      <c r="I1633" s="55">
        <v>855489</v>
      </c>
      <c r="J1633" s="56"/>
    </row>
    <row r="1634" spans="1:10" x14ac:dyDescent="0.25">
      <c r="A1634" s="55" t="s">
        <v>245</v>
      </c>
      <c r="I1634" s="55">
        <v>277599</v>
      </c>
      <c r="J1634" s="56"/>
    </row>
    <row r="1635" spans="1:10" x14ac:dyDescent="0.25">
      <c r="A1635" s="55" t="s">
        <v>250</v>
      </c>
      <c r="I1635" s="55">
        <v>470692</v>
      </c>
      <c r="J1635" s="56"/>
    </row>
    <row r="1636" spans="1:10" x14ac:dyDescent="0.25">
      <c r="A1636" s="55" t="s">
        <v>286</v>
      </c>
      <c r="I1636" s="55">
        <v>389644</v>
      </c>
      <c r="J1636" s="56"/>
    </row>
    <row r="1637" spans="1:10" x14ac:dyDescent="0.25">
      <c r="A1637" s="55" t="s">
        <v>277</v>
      </c>
      <c r="I1637" s="55">
        <v>473075</v>
      </c>
      <c r="J1637" s="56"/>
    </row>
    <row r="1638" spans="1:10" x14ac:dyDescent="0.25">
      <c r="A1638" s="55" t="s">
        <v>224</v>
      </c>
      <c r="I1638" s="55">
        <v>229164</v>
      </c>
      <c r="J1638" s="56"/>
    </row>
    <row r="1639" spans="1:10" x14ac:dyDescent="0.25">
      <c r="A1639" s="55" t="s">
        <v>257</v>
      </c>
      <c r="I1639" s="55">
        <v>219832</v>
      </c>
      <c r="J1639" s="56"/>
    </row>
    <row r="1640" spans="1:10" x14ac:dyDescent="0.25">
      <c r="A1640" s="55" t="s">
        <v>239</v>
      </c>
      <c r="I1640" s="55">
        <v>720492</v>
      </c>
      <c r="J1640" s="56"/>
    </row>
    <row r="1641" spans="1:10" x14ac:dyDescent="0.25">
      <c r="A1641" s="55" t="s">
        <v>223</v>
      </c>
      <c r="I1641" s="55">
        <v>271828</v>
      </c>
      <c r="J1641" s="56"/>
    </row>
    <row r="1642" spans="1:10" x14ac:dyDescent="0.25">
      <c r="A1642" s="55" t="s">
        <v>223</v>
      </c>
      <c r="I1642" s="55">
        <v>360121</v>
      </c>
      <c r="J1642" s="56"/>
    </row>
    <row r="1643" spans="1:10" x14ac:dyDescent="0.25">
      <c r="A1643" s="55" t="s">
        <v>263</v>
      </c>
      <c r="I1643" s="55">
        <v>483729</v>
      </c>
      <c r="J1643" s="56"/>
    </row>
    <row r="1644" spans="1:10" x14ac:dyDescent="0.25">
      <c r="A1644" s="55" t="s">
        <v>280</v>
      </c>
      <c r="I1644" s="55">
        <v>907912</v>
      </c>
      <c r="J1644" s="56"/>
    </row>
    <row r="1645" spans="1:10" x14ac:dyDescent="0.25">
      <c r="A1645" s="55" t="s">
        <v>239</v>
      </c>
      <c r="I1645" s="55">
        <v>482520</v>
      </c>
      <c r="J1645" s="56"/>
    </row>
    <row r="1646" spans="1:10" x14ac:dyDescent="0.25">
      <c r="A1646" s="55" t="s">
        <v>238</v>
      </c>
      <c r="I1646" s="55">
        <v>180491</v>
      </c>
      <c r="J1646" s="56"/>
    </row>
    <row r="1647" spans="1:10" x14ac:dyDescent="0.25">
      <c r="A1647" s="55" t="s">
        <v>244</v>
      </c>
      <c r="I1647" s="55">
        <v>628279</v>
      </c>
      <c r="J1647" s="56"/>
    </row>
    <row r="1648" spans="1:10" x14ac:dyDescent="0.25">
      <c r="A1648" s="55" t="s">
        <v>248</v>
      </c>
      <c r="I1648" s="55">
        <v>737702</v>
      </c>
      <c r="J1648" s="56"/>
    </row>
    <row r="1649" spans="1:10" x14ac:dyDescent="0.25">
      <c r="A1649" s="55" t="s">
        <v>256</v>
      </c>
      <c r="I1649" s="55">
        <v>256992</v>
      </c>
      <c r="J1649" s="56"/>
    </row>
    <row r="1650" spans="1:10" x14ac:dyDescent="0.25">
      <c r="A1650" s="55" t="s">
        <v>212</v>
      </c>
      <c r="I1650" s="55">
        <v>559921</v>
      </c>
      <c r="J1650" s="56"/>
    </row>
    <row r="1651" spans="1:10" x14ac:dyDescent="0.25">
      <c r="A1651" s="55" t="s">
        <v>246</v>
      </c>
      <c r="I1651" s="55">
        <v>226471</v>
      </c>
      <c r="J1651" s="56"/>
    </row>
    <row r="1652" spans="1:10" x14ac:dyDescent="0.25">
      <c r="A1652" s="55" t="s">
        <v>262</v>
      </c>
      <c r="I1652" s="55">
        <v>806010</v>
      </c>
      <c r="J1652" s="56"/>
    </row>
    <row r="1653" spans="1:10" x14ac:dyDescent="0.25">
      <c r="A1653" s="55" t="s">
        <v>259</v>
      </c>
      <c r="I1653" s="55">
        <v>376447</v>
      </c>
      <c r="J1653" s="56"/>
    </row>
    <row r="1654" spans="1:10" x14ac:dyDescent="0.25">
      <c r="A1654" s="55" t="s">
        <v>217</v>
      </c>
      <c r="I1654" s="55">
        <v>166860</v>
      </c>
      <c r="J1654" s="56"/>
    </row>
    <row r="1655" spans="1:10" x14ac:dyDescent="0.25">
      <c r="A1655" s="55" t="s">
        <v>221</v>
      </c>
      <c r="I1655" s="55">
        <v>675801</v>
      </c>
      <c r="J1655" s="56"/>
    </row>
    <row r="1656" spans="1:10" x14ac:dyDescent="0.25">
      <c r="A1656" s="55" t="s">
        <v>236</v>
      </c>
      <c r="I1656" s="55">
        <v>958720</v>
      </c>
      <c r="J1656" s="56"/>
    </row>
    <row r="1657" spans="1:10" x14ac:dyDescent="0.25">
      <c r="A1657" s="55" t="s">
        <v>249</v>
      </c>
      <c r="I1657" s="55">
        <v>777203</v>
      </c>
      <c r="J1657" s="56"/>
    </row>
    <row r="1658" spans="1:10" x14ac:dyDescent="0.25">
      <c r="A1658" s="55" t="s">
        <v>254</v>
      </c>
      <c r="I1658" s="55">
        <v>717968</v>
      </c>
      <c r="J1658" s="56"/>
    </row>
    <row r="1659" spans="1:10" x14ac:dyDescent="0.25">
      <c r="A1659" s="55" t="s">
        <v>243</v>
      </c>
      <c r="I1659" s="55">
        <v>927416</v>
      </c>
      <c r="J1659" s="56"/>
    </row>
    <row r="1660" spans="1:10" x14ac:dyDescent="0.25">
      <c r="A1660" s="55" t="s">
        <v>274</v>
      </c>
      <c r="I1660" s="55">
        <v>380001</v>
      </c>
      <c r="J1660" s="56"/>
    </row>
    <row r="1661" spans="1:10" x14ac:dyDescent="0.25">
      <c r="A1661" s="55" t="s">
        <v>251</v>
      </c>
      <c r="I1661" s="55">
        <v>447937</v>
      </c>
      <c r="J1661" s="56"/>
    </row>
    <row r="1662" spans="1:10" x14ac:dyDescent="0.25">
      <c r="A1662" s="55" t="s">
        <v>224</v>
      </c>
      <c r="I1662" s="55">
        <v>574746</v>
      </c>
      <c r="J1662" s="56"/>
    </row>
    <row r="1663" spans="1:10" x14ac:dyDescent="0.25">
      <c r="A1663" s="55" t="s">
        <v>224</v>
      </c>
      <c r="I1663" s="55">
        <v>320491</v>
      </c>
      <c r="J1663" s="56"/>
    </row>
    <row r="1664" spans="1:10" x14ac:dyDescent="0.25">
      <c r="A1664" s="55" t="s">
        <v>228</v>
      </c>
      <c r="I1664" s="55">
        <v>879112</v>
      </c>
      <c r="J1664" s="56"/>
    </row>
    <row r="1665" spans="1:10" x14ac:dyDescent="0.25">
      <c r="A1665" s="55" t="s">
        <v>212</v>
      </c>
      <c r="I1665" s="55">
        <v>902412</v>
      </c>
      <c r="J1665" s="56"/>
    </row>
    <row r="1666" spans="1:10" x14ac:dyDescent="0.25">
      <c r="A1666" s="55" t="s">
        <v>223</v>
      </c>
      <c r="I1666" s="55">
        <v>739169</v>
      </c>
      <c r="J1666" s="56"/>
    </row>
    <row r="1667" spans="1:10" x14ac:dyDescent="0.25">
      <c r="A1667" s="55" t="s">
        <v>224</v>
      </c>
      <c r="I1667" s="55">
        <v>601473</v>
      </c>
      <c r="J1667" s="56"/>
    </row>
    <row r="1668" spans="1:10" x14ac:dyDescent="0.25">
      <c r="A1668" s="55" t="s">
        <v>233</v>
      </c>
      <c r="I1668" s="55">
        <v>846333</v>
      </c>
      <c r="J1668" s="56"/>
    </row>
    <row r="1669" spans="1:10" x14ac:dyDescent="0.25">
      <c r="A1669" s="55" t="s">
        <v>272</v>
      </c>
      <c r="I1669" s="55">
        <v>973734</v>
      </c>
      <c r="J1669" s="56"/>
    </row>
    <row r="1670" spans="1:10" x14ac:dyDescent="0.25">
      <c r="A1670" s="55" t="s">
        <v>287</v>
      </c>
      <c r="I1670" s="55">
        <v>411470</v>
      </c>
      <c r="J1670" s="56"/>
    </row>
    <row r="1671" spans="1:10" x14ac:dyDescent="0.25">
      <c r="A1671" s="55" t="s">
        <v>288</v>
      </c>
      <c r="I1671" s="55">
        <v>981458</v>
      </c>
      <c r="J1671" s="56"/>
    </row>
    <row r="1672" spans="1:10" x14ac:dyDescent="0.25">
      <c r="A1672" s="55" t="s">
        <v>225</v>
      </c>
      <c r="I1672" s="55">
        <v>980967</v>
      </c>
      <c r="J1672" s="56"/>
    </row>
    <row r="1673" spans="1:10" x14ac:dyDescent="0.25">
      <c r="A1673" s="55" t="s">
        <v>213</v>
      </c>
      <c r="I1673" s="55">
        <v>608549</v>
      </c>
      <c r="J1673" s="56"/>
    </row>
    <row r="1674" spans="1:10" x14ac:dyDescent="0.25">
      <c r="A1674" s="55" t="s">
        <v>244</v>
      </c>
      <c r="I1674" s="55">
        <v>163919</v>
      </c>
      <c r="J1674" s="56"/>
    </row>
    <row r="1675" spans="1:10" x14ac:dyDescent="0.25">
      <c r="A1675" s="55" t="s">
        <v>222</v>
      </c>
      <c r="I1675" s="55">
        <v>956271</v>
      </c>
      <c r="J1675" s="56"/>
    </row>
    <row r="1676" spans="1:10" x14ac:dyDescent="0.25">
      <c r="A1676" s="55" t="s">
        <v>252</v>
      </c>
      <c r="I1676" s="55">
        <v>444214</v>
      </c>
      <c r="J1676" s="56"/>
    </row>
    <row r="1677" spans="1:10" x14ac:dyDescent="0.25">
      <c r="A1677" s="55" t="s">
        <v>212</v>
      </c>
      <c r="I1677" s="55">
        <v>282429</v>
      </c>
      <c r="J1677" s="56"/>
    </row>
    <row r="1678" spans="1:10" x14ac:dyDescent="0.25">
      <c r="A1678" s="55" t="s">
        <v>225</v>
      </c>
      <c r="I1678" s="55">
        <v>919406</v>
      </c>
      <c r="J1678" s="56"/>
    </row>
    <row r="1679" spans="1:10" x14ac:dyDescent="0.25">
      <c r="A1679" s="55" t="s">
        <v>237</v>
      </c>
      <c r="I1679" s="55">
        <v>705588</v>
      </c>
      <c r="J1679" s="56"/>
    </row>
    <row r="1680" spans="1:10" x14ac:dyDescent="0.25">
      <c r="A1680" s="55" t="s">
        <v>244</v>
      </c>
      <c r="I1680" s="55">
        <v>294727</v>
      </c>
      <c r="J1680" s="56"/>
    </row>
    <row r="1681" spans="1:10" x14ac:dyDescent="0.25">
      <c r="A1681" s="55" t="s">
        <v>230</v>
      </c>
      <c r="I1681" s="55">
        <v>951082</v>
      </c>
      <c r="J1681" s="56"/>
    </row>
    <row r="1682" spans="1:10" x14ac:dyDescent="0.25">
      <c r="A1682" s="55" t="s">
        <v>238</v>
      </c>
      <c r="I1682" s="55">
        <v>806507</v>
      </c>
      <c r="J1682" s="56"/>
    </row>
    <row r="1683" spans="1:10" x14ac:dyDescent="0.25">
      <c r="A1683" s="55" t="s">
        <v>240</v>
      </c>
      <c r="I1683" s="55">
        <v>280948</v>
      </c>
      <c r="J1683" s="56"/>
    </row>
    <row r="1684" spans="1:10" x14ac:dyDescent="0.25">
      <c r="A1684" s="55" t="s">
        <v>206</v>
      </c>
      <c r="I1684" s="55">
        <v>640952</v>
      </c>
      <c r="J1684" s="56"/>
    </row>
    <row r="1685" spans="1:10" x14ac:dyDescent="0.25">
      <c r="A1685" s="55" t="s">
        <v>247</v>
      </c>
      <c r="I1685" s="55">
        <v>849879</v>
      </c>
      <c r="J1685" s="56"/>
    </row>
    <row r="1686" spans="1:10" x14ac:dyDescent="0.25">
      <c r="A1686" s="55" t="s">
        <v>217</v>
      </c>
      <c r="I1686" s="55">
        <v>736702</v>
      </c>
      <c r="J1686" s="56"/>
    </row>
    <row r="1687" spans="1:10" x14ac:dyDescent="0.25">
      <c r="A1687" s="55" t="s">
        <v>215</v>
      </c>
      <c r="I1687" s="55">
        <v>666042</v>
      </c>
      <c r="J1687" s="56"/>
    </row>
    <row r="1688" spans="1:10" x14ac:dyDescent="0.25">
      <c r="A1688" s="55" t="s">
        <v>281</v>
      </c>
      <c r="I1688" s="55">
        <v>488782</v>
      </c>
      <c r="J1688" s="56"/>
    </row>
    <row r="1689" spans="1:10" x14ac:dyDescent="0.25">
      <c r="A1689" s="55" t="s">
        <v>252</v>
      </c>
      <c r="I1689" s="55">
        <v>623994</v>
      </c>
      <c r="J1689" s="56"/>
    </row>
    <row r="1690" spans="1:10" x14ac:dyDescent="0.25">
      <c r="A1690" s="55" t="s">
        <v>213</v>
      </c>
      <c r="I1690" s="55">
        <v>748584</v>
      </c>
      <c r="J1690" s="56"/>
    </row>
    <row r="1691" spans="1:10" x14ac:dyDescent="0.25">
      <c r="A1691" s="55" t="s">
        <v>213</v>
      </c>
      <c r="I1691" s="55">
        <v>972548</v>
      </c>
      <c r="J1691" s="56"/>
    </row>
    <row r="1692" spans="1:10" x14ac:dyDescent="0.25">
      <c r="A1692" s="55" t="s">
        <v>239</v>
      </c>
      <c r="I1692" s="55">
        <v>507291</v>
      </c>
      <c r="J1692" s="56"/>
    </row>
    <row r="1693" spans="1:10" x14ac:dyDescent="0.25">
      <c r="A1693" s="55" t="s">
        <v>235</v>
      </c>
      <c r="I1693" s="55">
        <v>525935</v>
      </c>
      <c r="J1693" s="56"/>
    </row>
    <row r="1694" spans="1:10" x14ac:dyDescent="0.25">
      <c r="A1694" s="55" t="s">
        <v>265</v>
      </c>
      <c r="I1694" s="55">
        <v>160057</v>
      </c>
      <c r="J1694" s="56"/>
    </row>
    <row r="1695" spans="1:10" x14ac:dyDescent="0.25">
      <c r="A1695" s="55" t="s">
        <v>221</v>
      </c>
      <c r="I1695" s="55">
        <v>350509</v>
      </c>
      <c r="J1695" s="56"/>
    </row>
    <row r="1696" spans="1:10" x14ac:dyDescent="0.25">
      <c r="A1696" s="55" t="s">
        <v>207</v>
      </c>
      <c r="I1696" s="55">
        <v>904583</v>
      </c>
      <c r="J1696" s="56"/>
    </row>
    <row r="1697" spans="1:10" x14ac:dyDescent="0.25">
      <c r="A1697" s="55" t="s">
        <v>286</v>
      </c>
      <c r="I1697" s="55">
        <v>806896</v>
      </c>
      <c r="J1697" s="56"/>
    </row>
    <row r="1698" spans="1:10" x14ac:dyDescent="0.25">
      <c r="A1698" s="55" t="s">
        <v>280</v>
      </c>
      <c r="I1698" s="55">
        <v>909760</v>
      </c>
      <c r="J1698" s="56"/>
    </row>
    <row r="1699" spans="1:10" x14ac:dyDescent="0.25">
      <c r="A1699" s="55" t="s">
        <v>215</v>
      </c>
      <c r="I1699" s="55">
        <v>171758</v>
      </c>
      <c r="J1699" s="56"/>
    </row>
    <row r="1700" spans="1:10" x14ac:dyDescent="0.25">
      <c r="A1700" s="55" t="s">
        <v>256</v>
      </c>
      <c r="I1700" s="55">
        <v>515492</v>
      </c>
      <c r="J1700" s="56"/>
    </row>
    <row r="1701" spans="1:10" x14ac:dyDescent="0.25">
      <c r="A1701" s="55" t="s">
        <v>224</v>
      </c>
      <c r="I1701" s="55">
        <v>212239</v>
      </c>
      <c r="J1701" s="56"/>
    </row>
    <row r="1702" spans="1:10" x14ac:dyDescent="0.25">
      <c r="A1702" s="55" t="s">
        <v>254</v>
      </c>
      <c r="I1702" s="55">
        <v>453069</v>
      </c>
      <c r="J1702" s="56"/>
    </row>
    <row r="1703" spans="1:10" x14ac:dyDescent="0.25">
      <c r="A1703" s="55" t="s">
        <v>208</v>
      </c>
      <c r="I1703" s="55">
        <v>673648</v>
      </c>
      <c r="J1703" s="56"/>
    </row>
    <row r="1704" spans="1:10" x14ac:dyDescent="0.25">
      <c r="A1704" s="55" t="s">
        <v>222</v>
      </c>
      <c r="I1704" s="55">
        <v>568846</v>
      </c>
      <c r="J1704" s="56"/>
    </row>
    <row r="1705" spans="1:10" x14ac:dyDescent="0.25">
      <c r="A1705" s="55" t="s">
        <v>253</v>
      </c>
      <c r="I1705" s="55">
        <v>726819</v>
      </c>
      <c r="J1705" s="56"/>
    </row>
    <row r="1706" spans="1:10" x14ac:dyDescent="0.25">
      <c r="A1706" s="55" t="s">
        <v>257</v>
      </c>
      <c r="I1706" s="55">
        <v>789781</v>
      </c>
      <c r="J1706" s="56"/>
    </row>
    <row r="1707" spans="1:10" x14ac:dyDescent="0.25">
      <c r="A1707" s="55" t="s">
        <v>250</v>
      </c>
      <c r="I1707" s="55">
        <v>690212</v>
      </c>
      <c r="J1707" s="56"/>
    </row>
    <row r="1708" spans="1:10" x14ac:dyDescent="0.25">
      <c r="A1708" s="55" t="s">
        <v>247</v>
      </c>
      <c r="I1708" s="55">
        <v>623775</v>
      </c>
      <c r="J1708" s="56"/>
    </row>
    <row r="1709" spans="1:10" x14ac:dyDescent="0.25">
      <c r="A1709" s="55" t="s">
        <v>267</v>
      </c>
      <c r="I1709" s="55">
        <v>618859</v>
      </c>
      <c r="J1709" s="56"/>
    </row>
    <row r="1710" spans="1:10" x14ac:dyDescent="0.25">
      <c r="A1710" s="55" t="s">
        <v>223</v>
      </c>
      <c r="I1710" s="55">
        <v>642746</v>
      </c>
      <c r="J1710" s="56"/>
    </row>
    <row r="1711" spans="1:10" x14ac:dyDescent="0.25">
      <c r="A1711" s="55" t="s">
        <v>266</v>
      </c>
      <c r="I1711" s="55">
        <v>700523</v>
      </c>
      <c r="J1711" s="56"/>
    </row>
    <row r="1712" spans="1:10" x14ac:dyDescent="0.25">
      <c r="A1712" s="55" t="s">
        <v>233</v>
      </c>
      <c r="I1712" s="55">
        <v>553339</v>
      </c>
      <c r="J1712" s="56"/>
    </row>
    <row r="1713" spans="1:10" x14ac:dyDescent="0.25">
      <c r="A1713" s="55" t="s">
        <v>271</v>
      </c>
      <c r="I1713" s="55">
        <v>626874</v>
      </c>
      <c r="J1713" s="56"/>
    </row>
    <row r="1714" spans="1:10" x14ac:dyDescent="0.25">
      <c r="A1714" s="55" t="s">
        <v>263</v>
      </c>
      <c r="I1714" s="55">
        <v>776317</v>
      </c>
      <c r="J1714" s="56"/>
    </row>
    <row r="1715" spans="1:10" x14ac:dyDescent="0.25">
      <c r="A1715" s="55" t="s">
        <v>212</v>
      </c>
      <c r="I1715" s="55">
        <v>858853</v>
      </c>
      <c r="J1715" s="56"/>
    </row>
    <row r="1716" spans="1:10" x14ac:dyDescent="0.25">
      <c r="A1716" s="55" t="s">
        <v>206</v>
      </c>
      <c r="I1716" s="55">
        <v>940656</v>
      </c>
      <c r="J1716" s="56"/>
    </row>
    <row r="1717" spans="1:10" x14ac:dyDescent="0.25">
      <c r="A1717" s="55" t="s">
        <v>261</v>
      </c>
      <c r="I1717" s="55">
        <v>600760</v>
      </c>
      <c r="J1717" s="56"/>
    </row>
    <row r="1718" spans="1:10" x14ac:dyDescent="0.25">
      <c r="A1718" s="55" t="s">
        <v>206</v>
      </c>
      <c r="I1718" s="55">
        <v>423230</v>
      </c>
      <c r="J1718" s="56"/>
    </row>
    <row r="1719" spans="1:10" x14ac:dyDescent="0.25">
      <c r="A1719" s="55" t="s">
        <v>275</v>
      </c>
      <c r="I1719" s="55">
        <v>446127</v>
      </c>
      <c r="J1719" s="56"/>
    </row>
    <row r="1720" spans="1:10" x14ac:dyDescent="0.25">
      <c r="A1720" s="55" t="s">
        <v>239</v>
      </c>
      <c r="I1720" s="55">
        <v>816342</v>
      </c>
      <c r="J1720" s="56"/>
    </row>
    <row r="1721" spans="1:10" x14ac:dyDescent="0.25">
      <c r="A1721" s="55" t="s">
        <v>237</v>
      </c>
      <c r="I1721" s="55">
        <v>861122</v>
      </c>
      <c r="J1721" s="56"/>
    </row>
    <row r="1722" spans="1:10" x14ac:dyDescent="0.25">
      <c r="A1722" s="55" t="s">
        <v>287</v>
      </c>
      <c r="I1722" s="55">
        <v>340632</v>
      </c>
      <c r="J1722" s="56"/>
    </row>
    <row r="1723" spans="1:10" x14ac:dyDescent="0.25">
      <c r="A1723" s="55" t="s">
        <v>262</v>
      </c>
      <c r="I1723" s="55">
        <v>313053</v>
      </c>
      <c r="J1723" s="56"/>
    </row>
    <row r="1724" spans="1:10" x14ac:dyDescent="0.25">
      <c r="A1724" s="55" t="s">
        <v>264</v>
      </c>
      <c r="I1724" s="55">
        <v>205281</v>
      </c>
      <c r="J1724" s="56"/>
    </row>
    <row r="1725" spans="1:10" x14ac:dyDescent="0.25">
      <c r="A1725" s="55" t="s">
        <v>222</v>
      </c>
      <c r="I1725" s="55">
        <v>521631</v>
      </c>
      <c r="J1725" s="56"/>
    </row>
    <row r="1726" spans="1:10" x14ac:dyDescent="0.25">
      <c r="A1726" s="55" t="s">
        <v>257</v>
      </c>
      <c r="I1726" s="55">
        <v>966672</v>
      </c>
      <c r="J1726" s="56"/>
    </row>
    <row r="1727" spans="1:10" x14ac:dyDescent="0.25">
      <c r="A1727" s="55" t="s">
        <v>214</v>
      </c>
      <c r="I1727" s="55">
        <v>818334</v>
      </c>
      <c r="J1727" s="56"/>
    </row>
    <row r="1728" spans="1:10" x14ac:dyDescent="0.25">
      <c r="A1728" s="55" t="s">
        <v>228</v>
      </c>
      <c r="I1728" s="55">
        <v>243198</v>
      </c>
      <c r="J1728" s="56"/>
    </row>
    <row r="1729" spans="1:10" x14ac:dyDescent="0.25">
      <c r="A1729" s="55" t="s">
        <v>251</v>
      </c>
      <c r="I1729" s="55">
        <v>826814</v>
      </c>
      <c r="J1729" s="56"/>
    </row>
    <row r="1730" spans="1:10" x14ac:dyDescent="0.25">
      <c r="A1730" s="55" t="s">
        <v>227</v>
      </c>
      <c r="I1730" s="55">
        <v>958672</v>
      </c>
      <c r="J1730" s="56"/>
    </row>
    <row r="1731" spans="1:10" x14ac:dyDescent="0.25">
      <c r="A1731" s="55" t="s">
        <v>237</v>
      </c>
      <c r="I1731" s="55">
        <v>497764</v>
      </c>
      <c r="J1731" s="56"/>
    </row>
    <row r="1732" spans="1:10" x14ac:dyDescent="0.25">
      <c r="A1732" s="55" t="s">
        <v>206</v>
      </c>
      <c r="I1732" s="55">
        <v>910161</v>
      </c>
      <c r="J1732" s="56"/>
    </row>
    <row r="1733" spans="1:10" x14ac:dyDescent="0.25">
      <c r="A1733" s="55" t="s">
        <v>224</v>
      </c>
      <c r="I1733" s="55">
        <v>949167</v>
      </c>
      <c r="J1733" s="56"/>
    </row>
    <row r="1734" spans="1:10" x14ac:dyDescent="0.25">
      <c r="A1734" s="55" t="s">
        <v>244</v>
      </c>
      <c r="I1734" s="55">
        <v>785795</v>
      </c>
      <c r="J1734" s="56"/>
    </row>
    <row r="1735" spans="1:10" x14ac:dyDescent="0.25">
      <c r="A1735" s="55" t="s">
        <v>239</v>
      </c>
      <c r="I1735" s="55">
        <v>447207</v>
      </c>
      <c r="J1735" s="56"/>
    </row>
    <row r="1736" spans="1:10" x14ac:dyDescent="0.25">
      <c r="A1736" s="55" t="s">
        <v>222</v>
      </c>
      <c r="I1736" s="55">
        <v>229039</v>
      </c>
      <c r="J1736" s="56"/>
    </row>
    <row r="1737" spans="1:10" x14ac:dyDescent="0.25">
      <c r="A1737" s="55" t="s">
        <v>270</v>
      </c>
      <c r="I1737" s="55">
        <v>546418</v>
      </c>
      <c r="J1737" s="56"/>
    </row>
    <row r="1738" spans="1:10" x14ac:dyDescent="0.25">
      <c r="A1738" s="55" t="s">
        <v>257</v>
      </c>
      <c r="I1738" s="55">
        <v>786874</v>
      </c>
      <c r="J1738" s="56"/>
    </row>
    <row r="1739" spans="1:10" x14ac:dyDescent="0.25">
      <c r="A1739" s="55" t="s">
        <v>208</v>
      </c>
      <c r="I1739" s="55">
        <v>531679</v>
      </c>
      <c r="J1739" s="56"/>
    </row>
    <row r="1740" spans="1:10" x14ac:dyDescent="0.25">
      <c r="A1740" s="55" t="s">
        <v>250</v>
      </c>
      <c r="I1740" s="55">
        <v>684667</v>
      </c>
      <c r="J1740" s="56"/>
    </row>
    <row r="1741" spans="1:10" x14ac:dyDescent="0.25">
      <c r="A1741" s="55" t="s">
        <v>288</v>
      </c>
      <c r="I1741" s="55">
        <v>437757</v>
      </c>
      <c r="J1741" s="56"/>
    </row>
    <row r="1742" spans="1:10" x14ac:dyDescent="0.25">
      <c r="A1742" s="55" t="s">
        <v>211</v>
      </c>
      <c r="I1742" s="55">
        <v>693243</v>
      </c>
      <c r="J1742" s="56"/>
    </row>
    <row r="1743" spans="1:10" x14ac:dyDescent="0.25">
      <c r="A1743" s="55" t="s">
        <v>239</v>
      </c>
      <c r="I1743" s="55">
        <v>870551</v>
      </c>
      <c r="J1743" s="56"/>
    </row>
    <row r="1744" spans="1:10" x14ac:dyDescent="0.25">
      <c r="A1744" s="55" t="s">
        <v>238</v>
      </c>
      <c r="I1744" s="55">
        <v>943244</v>
      </c>
      <c r="J1744" s="56"/>
    </row>
    <row r="1745" spans="1:10" x14ac:dyDescent="0.25">
      <c r="A1745" s="55" t="s">
        <v>228</v>
      </c>
      <c r="I1745" s="55">
        <v>714247</v>
      </c>
      <c r="J1745" s="56"/>
    </row>
    <row r="1746" spans="1:10" x14ac:dyDescent="0.25">
      <c r="A1746" s="55" t="s">
        <v>289</v>
      </c>
      <c r="I1746" s="55">
        <v>724608</v>
      </c>
      <c r="J1746" s="56"/>
    </row>
    <row r="1747" spans="1:10" x14ac:dyDescent="0.25">
      <c r="A1747" s="55" t="s">
        <v>269</v>
      </c>
      <c r="I1747" s="55">
        <v>455003</v>
      </c>
      <c r="J1747" s="56"/>
    </row>
    <row r="1748" spans="1:10" x14ac:dyDescent="0.25">
      <c r="A1748" s="55" t="s">
        <v>246</v>
      </c>
      <c r="I1748" s="55">
        <v>574930</v>
      </c>
      <c r="J1748" s="56"/>
    </row>
    <row r="1749" spans="1:10" x14ac:dyDescent="0.25">
      <c r="A1749" s="55" t="s">
        <v>266</v>
      </c>
      <c r="I1749" s="55">
        <v>154729</v>
      </c>
      <c r="J1749" s="56"/>
    </row>
    <row r="1750" spans="1:10" x14ac:dyDescent="0.25">
      <c r="A1750" s="55" t="s">
        <v>220</v>
      </c>
      <c r="I1750" s="55">
        <v>457704</v>
      </c>
      <c r="J1750" s="56"/>
    </row>
    <row r="1751" spans="1:10" x14ac:dyDescent="0.25">
      <c r="A1751" s="55" t="s">
        <v>230</v>
      </c>
      <c r="I1751" s="55">
        <v>715531</v>
      </c>
      <c r="J1751" s="56"/>
    </row>
    <row r="1752" spans="1:10" x14ac:dyDescent="0.25">
      <c r="A1752" s="55" t="s">
        <v>280</v>
      </c>
      <c r="I1752" s="55">
        <v>669064</v>
      </c>
      <c r="J1752" s="56"/>
    </row>
    <row r="1753" spans="1:10" x14ac:dyDescent="0.25">
      <c r="A1753" s="55" t="s">
        <v>267</v>
      </c>
      <c r="I1753" s="55">
        <v>334600</v>
      </c>
      <c r="J1753" s="56"/>
    </row>
    <row r="1754" spans="1:10" x14ac:dyDescent="0.25">
      <c r="A1754" s="55" t="s">
        <v>239</v>
      </c>
      <c r="I1754" s="55">
        <v>615366</v>
      </c>
      <c r="J1754" s="56"/>
    </row>
    <row r="1755" spans="1:10" x14ac:dyDescent="0.25">
      <c r="A1755" s="55" t="s">
        <v>210</v>
      </c>
      <c r="I1755" s="55">
        <v>284269</v>
      </c>
      <c r="J1755" s="56"/>
    </row>
    <row r="1756" spans="1:10" x14ac:dyDescent="0.25">
      <c r="A1756" s="55" t="s">
        <v>245</v>
      </c>
      <c r="I1756" s="55">
        <v>516254</v>
      </c>
      <c r="J1756" s="56"/>
    </row>
    <row r="1757" spans="1:10" x14ac:dyDescent="0.25">
      <c r="A1757" s="55" t="s">
        <v>206</v>
      </c>
      <c r="I1757" s="55">
        <v>336329</v>
      </c>
      <c r="J1757" s="56"/>
    </row>
    <row r="1758" spans="1:10" x14ac:dyDescent="0.25">
      <c r="A1758" s="55" t="s">
        <v>277</v>
      </c>
      <c r="I1758" s="55">
        <v>708096</v>
      </c>
      <c r="J1758" s="56"/>
    </row>
    <row r="1759" spans="1:10" x14ac:dyDescent="0.25">
      <c r="A1759" s="55" t="s">
        <v>231</v>
      </c>
      <c r="I1759" s="55">
        <v>539296</v>
      </c>
      <c r="J1759" s="56"/>
    </row>
    <row r="1760" spans="1:10" x14ac:dyDescent="0.25">
      <c r="A1760" s="55" t="s">
        <v>227</v>
      </c>
      <c r="I1760" s="55">
        <v>776447</v>
      </c>
      <c r="J1760" s="56"/>
    </row>
    <row r="1761" spans="1:10" x14ac:dyDescent="0.25">
      <c r="A1761" s="55" t="s">
        <v>210</v>
      </c>
      <c r="I1761" s="55">
        <v>209627</v>
      </c>
      <c r="J1761" s="56"/>
    </row>
    <row r="1762" spans="1:10" x14ac:dyDescent="0.25">
      <c r="A1762" s="55" t="s">
        <v>246</v>
      </c>
      <c r="I1762" s="55">
        <v>937007</v>
      </c>
      <c r="J1762" s="56"/>
    </row>
    <row r="1763" spans="1:10" x14ac:dyDescent="0.25">
      <c r="A1763" s="55" t="s">
        <v>228</v>
      </c>
      <c r="I1763" s="55">
        <v>932199</v>
      </c>
      <c r="J1763" s="56"/>
    </row>
    <row r="1764" spans="1:10" x14ac:dyDescent="0.25">
      <c r="A1764" s="55" t="s">
        <v>287</v>
      </c>
      <c r="I1764" s="55">
        <v>864044</v>
      </c>
      <c r="J1764" s="56"/>
    </row>
    <row r="1765" spans="1:10" x14ac:dyDescent="0.25">
      <c r="A1765" s="55" t="s">
        <v>221</v>
      </c>
      <c r="I1765" s="55">
        <v>886614</v>
      </c>
      <c r="J1765" s="56"/>
    </row>
    <row r="1766" spans="1:10" x14ac:dyDescent="0.25">
      <c r="A1766" s="55" t="s">
        <v>226</v>
      </c>
      <c r="I1766" s="55">
        <v>887203</v>
      </c>
      <c r="J1766" s="56"/>
    </row>
    <row r="1767" spans="1:10" x14ac:dyDescent="0.25">
      <c r="A1767" s="55" t="s">
        <v>244</v>
      </c>
      <c r="I1767" s="55">
        <v>833896</v>
      </c>
      <c r="J1767" s="56"/>
    </row>
    <row r="1768" spans="1:10" x14ac:dyDescent="0.25">
      <c r="A1768" s="55" t="s">
        <v>243</v>
      </c>
      <c r="I1768" s="55">
        <v>272022</v>
      </c>
      <c r="J1768" s="56"/>
    </row>
    <row r="1769" spans="1:10" x14ac:dyDescent="0.25">
      <c r="A1769" s="55" t="s">
        <v>272</v>
      </c>
      <c r="I1769" s="55">
        <v>258453</v>
      </c>
      <c r="J1769" s="56"/>
    </row>
    <row r="1770" spans="1:10" x14ac:dyDescent="0.25">
      <c r="A1770" s="55" t="s">
        <v>267</v>
      </c>
      <c r="I1770" s="55">
        <v>716472</v>
      </c>
      <c r="J1770" s="56"/>
    </row>
    <row r="1771" spans="1:10" x14ac:dyDescent="0.25">
      <c r="A1771" s="55" t="s">
        <v>285</v>
      </c>
      <c r="I1771" s="55">
        <v>277500</v>
      </c>
      <c r="J1771" s="56"/>
    </row>
    <row r="1772" spans="1:10" x14ac:dyDescent="0.25">
      <c r="A1772" s="55" t="s">
        <v>219</v>
      </c>
      <c r="I1772" s="55">
        <v>461279</v>
      </c>
      <c r="J1772" s="56"/>
    </row>
    <row r="1773" spans="1:10" x14ac:dyDescent="0.25">
      <c r="A1773" s="55" t="s">
        <v>292</v>
      </c>
      <c r="I1773" s="55">
        <v>647197</v>
      </c>
      <c r="J1773" s="56"/>
    </row>
    <row r="1774" spans="1:10" x14ac:dyDescent="0.25">
      <c r="A1774" s="55" t="s">
        <v>223</v>
      </c>
      <c r="I1774" s="55">
        <v>393581</v>
      </c>
      <c r="J1774" s="56"/>
    </row>
    <row r="1775" spans="1:10" x14ac:dyDescent="0.25">
      <c r="A1775" s="55" t="s">
        <v>278</v>
      </c>
      <c r="I1775" s="55">
        <v>510390</v>
      </c>
      <c r="J1775" s="56"/>
    </row>
    <row r="1776" spans="1:10" x14ac:dyDescent="0.25">
      <c r="A1776" s="55" t="s">
        <v>237</v>
      </c>
      <c r="I1776" s="55">
        <v>936166</v>
      </c>
      <c r="J1776" s="56"/>
    </row>
    <row r="1777" spans="1:10" x14ac:dyDescent="0.25">
      <c r="A1777" s="55" t="s">
        <v>252</v>
      </c>
      <c r="I1777" s="55">
        <v>631065</v>
      </c>
      <c r="J1777" s="56"/>
    </row>
    <row r="1778" spans="1:10" x14ac:dyDescent="0.25">
      <c r="A1778" s="55" t="s">
        <v>244</v>
      </c>
      <c r="I1778" s="55">
        <v>243320</v>
      </c>
      <c r="J1778" s="56"/>
    </row>
    <row r="1779" spans="1:10" x14ac:dyDescent="0.25">
      <c r="A1779" s="55" t="s">
        <v>229</v>
      </c>
      <c r="I1779" s="55">
        <v>461162</v>
      </c>
      <c r="J1779" s="56"/>
    </row>
    <row r="1780" spans="1:10" x14ac:dyDescent="0.25">
      <c r="A1780" s="55" t="s">
        <v>215</v>
      </c>
      <c r="I1780" s="55">
        <v>895172</v>
      </c>
      <c r="J1780" s="56"/>
    </row>
    <row r="1781" spans="1:10" x14ac:dyDescent="0.25">
      <c r="A1781" s="55" t="s">
        <v>272</v>
      </c>
      <c r="I1781" s="55">
        <v>824763</v>
      </c>
      <c r="J1781" s="56"/>
    </row>
    <row r="1782" spans="1:10" x14ac:dyDescent="0.25">
      <c r="A1782" s="55" t="s">
        <v>262</v>
      </c>
      <c r="I1782" s="55">
        <v>353801</v>
      </c>
      <c r="J1782" s="56"/>
    </row>
    <row r="1783" spans="1:10" x14ac:dyDescent="0.25">
      <c r="A1783" s="55" t="s">
        <v>271</v>
      </c>
      <c r="I1783" s="55">
        <v>431694</v>
      </c>
      <c r="J1783" s="56"/>
    </row>
    <row r="1784" spans="1:10" x14ac:dyDescent="0.25">
      <c r="A1784" s="55" t="s">
        <v>212</v>
      </c>
      <c r="I1784" s="55">
        <v>322855</v>
      </c>
      <c r="J1784" s="56"/>
    </row>
    <row r="1785" spans="1:10" x14ac:dyDescent="0.25">
      <c r="A1785" s="55" t="s">
        <v>255</v>
      </c>
      <c r="I1785" s="55">
        <v>892458</v>
      </c>
      <c r="J1785" s="56"/>
    </row>
    <row r="1786" spans="1:10" x14ac:dyDescent="0.25">
      <c r="A1786" s="55" t="s">
        <v>274</v>
      </c>
      <c r="I1786" s="55">
        <v>333102</v>
      </c>
      <c r="J1786" s="56"/>
    </row>
    <row r="1787" spans="1:10" x14ac:dyDescent="0.25">
      <c r="A1787" s="55" t="s">
        <v>232</v>
      </c>
      <c r="I1787" s="55">
        <v>726177</v>
      </c>
      <c r="J1787" s="56"/>
    </row>
    <row r="1788" spans="1:10" x14ac:dyDescent="0.25">
      <c r="A1788" s="55" t="s">
        <v>235</v>
      </c>
      <c r="I1788" s="55">
        <v>371882</v>
      </c>
      <c r="J1788" s="56"/>
    </row>
    <row r="1789" spans="1:10" x14ac:dyDescent="0.25">
      <c r="A1789" s="55" t="s">
        <v>207</v>
      </c>
      <c r="I1789" s="55">
        <v>860470</v>
      </c>
      <c r="J1789" s="56"/>
    </row>
    <row r="1790" spans="1:10" x14ac:dyDescent="0.25">
      <c r="A1790" s="55" t="s">
        <v>229</v>
      </c>
      <c r="I1790" s="55">
        <v>846140</v>
      </c>
      <c r="J1790" s="56"/>
    </row>
    <row r="1791" spans="1:10" x14ac:dyDescent="0.25">
      <c r="A1791" s="55" t="s">
        <v>206</v>
      </c>
      <c r="I1791" s="55">
        <v>733057</v>
      </c>
      <c r="J1791" s="56"/>
    </row>
    <row r="1792" spans="1:10" x14ac:dyDescent="0.25">
      <c r="A1792" s="55" t="s">
        <v>291</v>
      </c>
      <c r="I1792" s="55">
        <v>802037</v>
      </c>
      <c r="J1792" s="56"/>
    </row>
    <row r="1793" spans="1:10" x14ac:dyDescent="0.25">
      <c r="A1793" s="55" t="s">
        <v>209</v>
      </c>
      <c r="I1793" s="55">
        <v>321092</v>
      </c>
      <c r="J1793" s="56"/>
    </row>
    <row r="1794" spans="1:10" x14ac:dyDescent="0.25">
      <c r="A1794" s="55" t="s">
        <v>222</v>
      </c>
      <c r="I1794" s="55">
        <v>386986</v>
      </c>
      <c r="J1794" s="56"/>
    </row>
    <row r="1795" spans="1:10" x14ac:dyDescent="0.25">
      <c r="A1795" s="55" t="s">
        <v>228</v>
      </c>
      <c r="I1795" s="55">
        <v>203250</v>
      </c>
      <c r="J1795" s="56"/>
    </row>
    <row r="1796" spans="1:10" x14ac:dyDescent="0.25">
      <c r="A1796" s="55" t="s">
        <v>227</v>
      </c>
      <c r="I1796" s="55">
        <v>239499</v>
      </c>
      <c r="J1796" s="56"/>
    </row>
    <row r="1797" spans="1:10" x14ac:dyDescent="0.25">
      <c r="A1797" s="55" t="s">
        <v>216</v>
      </c>
      <c r="I1797" s="55">
        <v>635343</v>
      </c>
      <c r="J1797" s="56"/>
    </row>
    <row r="1798" spans="1:10" x14ac:dyDescent="0.25">
      <c r="A1798" s="55" t="s">
        <v>264</v>
      </c>
      <c r="I1798" s="55">
        <v>884168</v>
      </c>
      <c r="J1798" s="56"/>
    </row>
    <row r="1799" spans="1:10" x14ac:dyDescent="0.25">
      <c r="A1799" s="55" t="s">
        <v>216</v>
      </c>
      <c r="I1799" s="55">
        <v>861492</v>
      </c>
      <c r="J1799" s="56"/>
    </row>
    <row r="1800" spans="1:10" x14ac:dyDescent="0.25">
      <c r="A1800" s="55" t="s">
        <v>216</v>
      </c>
      <c r="I1800" s="55">
        <v>370014</v>
      </c>
      <c r="J1800" s="56"/>
    </row>
    <row r="1801" spans="1:10" x14ac:dyDescent="0.25">
      <c r="A1801" s="55" t="s">
        <v>207</v>
      </c>
      <c r="I1801" s="55">
        <v>353061</v>
      </c>
      <c r="J1801" s="56"/>
    </row>
    <row r="1802" spans="1:10" x14ac:dyDescent="0.25">
      <c r="A1802" s="55" t="s">
        <v>210</v>
      </c>
      <c r="I1802" s="55">
        <v>212280</v>
      </c>
      <c r="J1802" s="56"/>
    </row>
    <row r="1803" spans="1:10" x14ac:dyDescent="0.25">
      <c r="A1803" s="55" t="s">
        <v>242</v>
      </c>
      <c r="I1803" s="55">
        <v>440709</v>
      </c>
      <c r="J1803" s="56"/>
    </row>
    <row r="1804" spans="1:10" x14ac:dyDescent="0.25">
      <c r="A1804" s="55" t="s">
        <v>273</v>
      </c>
      <c r="I1804" s="55">
        <v>768590</v>
      </c>
      <c r="J1804" s="56"/>
    </row>
    <row r="1805" spans="1:10" x14ac:dyDescent="0.25">
      <c r="A1805" s="55" t="s">
        <v>244</v>
      </c>
      <c r="I1805" s="55">
        <v>985380</v>
      </c>
      <c r="J1805" s="56"/>
    </row>
    <row r="1806" spans="1:10" x14ac:dyDescent="0.25">
      <c r="A1806" s="55" t="s">
        <v>248</v>
      </c>
      <c r="I1806" s="55">
        <v>940375</v>
      </c>
      <c r="J1806" s="56"/>
    </row>
    <row r="1807" spans="1:10" x14ac:dyDescent="0.25">
      <c r="A1807" s="55" t="s">
        <v>223</v>
      </c>
      <c r="I1807" s="55">
        <v>804906</v>
      </c>
      <c r="J1807" s="56"/>
    </row>
    <row r="1808" spans="1:10" x14ac:dyDescent="0.25">
      <c r="A1808" s="55" t="s">
        <v>292</v>
      </c>
      <c r="I1808" s="55">
        <v>476800</v>
      </c>
      <c r="J1808" s="56"/>
    </row>
    <row r="1809" spans="1:10" x14ac:dyDescent="0.25">
      <c r="A1809" s="55" t="s">
        <v>240</v>
      </c>
      <c r="I1809" s="55">
        <v>323801</v>
      </c>
      <c r="J1809" s="56"/>
    </row>
    <row r="1810" spans="1:10" x14ac:dyDescent="0.25">
      <c r="A1810" s="55" t="s">
        <v>224</v>
      </c>
      <c r="I1810" s="55">
        <v>939140</v>
      </c>
      <c r="J1810" s="56"/>
    </row>
    <row r="1811" spans="1:10" x14ac:dyDescent="0.25">
      <c r="A1811" s="55" t="s">
        <v>222</v>
      </c>
      <c r="I1811" s="55">
        <v>995632</v>
      </c>
      <c r="J1811" s="56"/>
    </row>
    <row r="1812" spans="1:10" x14ac:dyDescent="0.25">
      <c r="A1812" s="55" t="s">
        <v>281</v>
      </c>
      <c r="I1812" s="55">
        <v>406873</v>
      </c>
      <c r="J1812" s="56"/>
    </row>
    <row r="1813" spans="1:10" x14ac:dyDescent="0.25">
      <c r="A1813" s="55" t="s">
        <v>245</v>
      </c>
      <c r="I1813" s="55">
        <v>538492</v>
      </c>
      <c r="J1813" s="56"/>
    </row>
    <row r="1814" spans="1:10" x14ac:dyDescent="0.25">
      <c r="A1814" s="55" t="s">
        <v>208</v>
      </c>
      <c r="I1814" s="55">
        <v>936415</v>
      </c>
      <c r="J1814" s="56"/>
    </row>
    <row r="1815" spans="1:10" x14ac:dyDescent="0.25">
      <c r="A1815" s="55" t="s">
        <v>247</v>
      </c>
      <c r="I1815" s="55">
        <v>658060</v>
      </c>
      <c r="J1815" s="56"/>
    </row>
    <row r="1816" spans="1:10" x14ac:dyDescent="0.25">
      <c r="A1816" s="55" t="s">
        <v>206</v>
      </c>
      <c r="I1816" s="55">
        <v>372041</v>
      </c>
      <c r="J1816" s="56"/>
    </row>
    <row r="1817" spans="1:10" x14ac:dyDescent="0.25">
      <c r="A1817" s="55" t="s">
        <v>237</v>
      </c>
      <c r="I1817" s="55">
        <v>982109</v>
      </c>
      <c r="J1817" s="56"/>
    </row>
    <row r="1818" spans="1:10" x14ac:dyDescent="0.25">
      <c r="A1818" s="55" t="s">
        <v>272</v>
      </c>
      <c r="I1818" s="55">
        <v>197121</v>
      </c>
      <c r="J1818" s="56"/>
    </row>
    <row r="1819" spans="1:10" x14ac:dyDescent="0.25">
      <c r="A1819" s="55" t="s">
        <v>224</v>
      </c>
      <c r="I1819" s="55">
        <v>477267</v>
      </c>
      <c r="J1819" s="56"/>
    </row>
    <row r="1820" spans="1:10" x14ac:dyDescent="0.25">
      <c r="A1820" s="55" t="s">
        <v>272</v>
      </c>
      <c r="I1820" s="55">
        <v>371406</v>
      </c>
      <c r="J1820" s="56"/>
    </row>
    <row r="1821" spans="1:10" x14ac:dyDescent="0.25">
      <c r="A1821" s="55" t="s">
        <v>291</v>
      </c>
      <c r="I1821" s="55">
        <v>701031</v>
      </c>
      <c r="J1821" s="56"/>
    </row>
    <row r="1822" spans="1:10" x14ac:dyDescent="0.25">
      <c r="A1822" s="55" t="s">
        <v>257</v>
      </c>
      <c r="I1822" s="55">
        <v>787068</v>
      </c>
      <c r="J1822" s="56"/>
    </row>
    <row r="1823" spans="1:10" x14ac:dyDescent="0.25">
      <c r="A1823" s="55" t="s">
        <v>269</v>
      </c>
      <c r="I1823" s="55">
        <v>285518</v>
      </c>
      <c r="J1823" s="56"/>
    </row>
    <row r="1824" spans="1:10" x14ac:dyDescent="0.25">
      <c r="A1824" s="55" t="s">
        <v>256</v>
      </c>
      <c r="I1824" s="55">
        <v>678559</v>
      </c>
      <c r="J1824" s="56"/>
    </row>
    <row r="1825" spans="1:10" x14ac:dyDescent="0.25">
      <c r="A1825" s="55" t="s">
        <v>221</v>
      </c>
      <c r="I1825" s="55">
        <v>591232</v>
      </c>
      <c r="J1825" s="56"/>
    </row>
    <row r="1826" spans="1:10" x14ac:dyDescent="0.25">
      <c r="A1826" s="55" t="s">
        <v>257</v>
      </c>
      <c r="I1826" s="55">
        <v>718142</v>
      </c>
      <c r="J1826" s="56"/>
    </row>
    <row r="1827" spans="1:10" x14ac:dyDescent="0.25">
      <c r="A1827" s="55" t="s">
        <v>252</v>
      </c>
      <c r="I1827" s="55">
        <v>332991</v>
      </c>
      <c r="J1827" s="56"/>
    </row>
    <row r="1828" spans="1:10" x14ac:dyDescent="0.25">
      <c r="A1828" s="55" t="s">
        <v>284</v>
      </c>
      <c r="I1828" s="55">
        <v>452204</v>
      </c>
      <c r="J1828" s="56"/>
    </row>
    <row r="1829" spans="1:10" x14ac:dyDescent="0.25">
      <c r="A1829" s="55" t="s">
        <v>270</v>
      </c>
      <c r="I1829" s="55">
        <v>800965</v>
      </c>
      <c r="J1829" s="56"/>
    </row>
    <row r="1830" spans="1:10" x14ac:dyDescent="0.25">
      <c r="A1830" s="55" t="s">
        <v>269</v>
      </c>
      <c r="I1830" s="55">
        <v>416555</v>
      </c>
      <c r="J1830" s="56"/>
    </row>
    <row r="1831" spans="1:10" x14ac:dyDescent="0.25">
      <c r="A1831" s="55" t="s">
        <v>238</v>
      </c>
      <c r="I1831" s="55">
        <v>770031</v>
      </c>
      <c r="J1831" s="56"/>
    </row>
    <row r="1832" spans="1:10" x14ac:dyDescent="0.25">
      <c r="A1832" s="55" t="s">
        <v>223</v>
      </c>
      <c r="I1832" s="55">
        <v>642702</v>
      </c>
      <c r="J1832" s="56"/>
    </row>
    <row r="1833" spans="1:10" x14ac:dyDescent="0.25">
      <c r="A1833" s="55" t="s">
        <v>246</v>
      </c>
      <c r="I1833" s="55">
        <v>786506</v>
      </c>
      <c r="J1833" s="56"/>
    </row>
    <row r="1834" spans="1:10" x14ac:dyDescent="0.25">
      <c r="A1834" s="55" t="s">
        <v>212</v>
      </c>
      <c r="I1834" s="55">
        <v>958493</v>
      </c>
      <c r="J1834" s="56"/>
    </row>
    <row r="1835" spans="1:10" x14ac:dyDescent="0.25">
      <c r="A1835" s="55" t="s">
        <v>280</v>
      </c>
      <c r="I1835" s="55">
        <v>584719</v>
      </c>
      <c r="J1835" s="56"/>
    </row>
    <row r="1836" spans="1:10" x14ac:dyDescent="0.25">
      <c r="A1836" s="55" t="s">
        <v>223</v>
      </c>
      <c r="I1836" s="55">
        <v>541377</v>
      </c>
      <c r="J1836" s="56"/>
    </row>
    <row r="1837" spans="1:10" x14ac:dyDescent="0.25">
      <c r="A1837" s="55" t="s">
        <v>215</v>
      </c>
      <c r="I1837" s="55">
        <v>673733</v>
      </c>
      <c r="J1837" s="56"/>
    </row>
    <row r="1838" spans="1:10" x14ac:dyDescent="0.25">
      <c r="A1838" s="55" t="s">
        <v>254</v>
      </c>
      <c r="I1838" s="55">
        <v>696889</v>
      </c>
      <c r="J1838" s="56"/>
    </row>
    <row r="1839" spans="1:10" x14ac:dyDescent="0.25">
      <c r="A1839" s="55" t="s">
        <v>252</v>
      </c>
      <c r="I1839" s="55">
        <v>807149</v>
      </c>
      <c r="J1839" s="56"/>
    </row>
    <row r="1840" spans="1:10" x14ac:dyDescent="0.25">
      <c r="A1840" s="55" t="s">
        <v>284</v>
      </c>
      <c r="I1840" s="55">
        <v>517566</v>
      </c>
      <c r="J1840" s="56"/>
    </row>
    <row r="1841" spans="1:10" x14ac:dyDescent="0.25">
      <c r="A1841" s="55" t="s">
        <v>292</v>
      </c>
      <c r="I1841" s="55">
        <v>426290</v>
      </c>
      <c r="J1841" s="56"/>
    </row>
    <row r="1842" spans="1:10" x14ac:dyDescent="0.25">
      <c r="A1842" s="55" t="s">
        <v>223</v>
      </c>
      <c r="I1842" s="55">
        <v>698514</v>
      </c>
      <c r="J1842" s="56"/>
    </row>
    <row r="1843" spans="1:10" x14ac:dyDescent="0.25">
      <c r="A1843" s="55" t="s">
        <v>224</v>
      </c>
      <c r="I1843" s="55">
        <v>283132</v>
      </c>
      <c r="J1843" s="56"/>
    </row>
    <row r="1844" spans="1:10" x14ac:dyDescent="0.25">
      <c r="A1844" s="55" t="s">
        <v>242</v>
      </c>
      <c r="I1844" s="55">
        <v>627962</v>
      </c>
      <c r="J1844" s="56"/>
    </row>
    <row r="1845" spans="1:10" x14ac:dyDescent="0.25">
      <c r="A1845" s="55" t="s">
        <v>240</v>
      </c>
      <c r="I1845" s="55">
        <v>577680</v>
      </c>
      <c r="J1845" s="56"/>
    </row>
    <row r="1846" spans="1:10" x14ac:dyDescent="0.25">
      <c r="A1846" s="55" t="s">
        <v>268</v>
      </c>
      <c r="I1846" s="55">
        <v>500908</v>
      </c>
      <c r="J1846" s="56"/>
    </row>
    <row r="1847" spans="1:10" x14ac:dyDescent="0.25">
      <c r="A1847" s="55" t="s">
        <v>216</v>
      </c>
      <c r="I1847" s="55">
        <v>590008</v>
      </c>
      <c r="J1847" s="56"/>
    </row>
    <row r="1848" spans="1:10" x14ac:dyDescent="0.25">
      <c r="A1848" s="55" t="s">
        <v>220</v>
      </c>
      <c r="I1848" s="55">
        <v>450224</v>
      </c>
      <c r="J1848" s="56"/>
    </row>
    <row r="1849" spans="1:10" x14ac:dyDescent="0.25">
      <c r="A1849" s="55" t="s">
        <v>264</v>
      </c>
      <c r="I1849" s="55">
        <v>334850</v>
      </c>
      <c r="J1849" s="56"/>
    </row>
    <row r="1850" spans="1:10" x14ac:dyDescent="0.25">
      <c r="A1850" s="55" t="s">
        <v>228</v>
      </c>
      <c r="I1850" s="55">
        <v>304654</v>
      </c>
      <c r="J1850" s="56"/>
    </row>
    <row r="1851" spans="1:10" x14ac:dyDescent="0.25">
      <c r="A1851" s="55" t="s">
        <v>240</v>
      </c>
      <c r="I1851" s="55">
        <v>398695</v>
      </c>
      <c r="J1851" s="56"/>
    </row>
    <row r="1852" spans="1:10" x14ac:dyDescent="0.25">
      <c r="A1852" s="55" t="s">
        <v>224</v>
      </c>
      <c r="I1852" s="55">
        <v>183877</v>
      </c>
      <c r="J1852" s="56"/>
    </row>
    <row r="1853" spans="1:10" x14ac:dyDescent="0.25">
      <c r="A1853" s="55" t="s">
        <v>217</v>
      </c>
      <c r="I1853" s="55">
        <v>576274</v>
      </c>
      <c r="J1853" s="56"/>
    </row>
    <row r="1854" spans="1:10" x14ac:dyDescent="0.25">
      <c r="A1854" s="55" t="s">
        <v>235</v>
      </c>
      <c r="I1854" s="55">
        <v>704606</v>
      </c>
      <c r="J1854" s="56"/>
    </row>
    <row r="1855" spans="1:10" x14ac:dyDescent="0.25">
      <c r="A1855" s="55" t="s">
        <v>274</v>
      </c>
      <c r="I1855" s="55">
        <v>661069</v>
      </c>
      <c r="J1855" s="56"/>
    </row>
    <row r="1856" spans="1:10" x14ac:dyDescent="0.25">
      <c r="A1856" s="55" t="s">
        <v>211</v>
      </c>
      <c r="I1856" s="55">
        <v>997297</v>
      </c>
      <c r="J1856" s="56"/>
    </row>
    <row r="1857" spans="1:10" x14ac:dyDescent="0.25">
      <c r="A1857" s="55" t="s">
        <v>223</v>
      </c>
      <c r="I1857" s="55">
        <v>468413</v>
      </c>
      <c r="J1857" s="56"/>
    </row>
    <row r="1858" spans="1:10" x14ac:dyDescent="0.25">
      <c r="A1858" s="55" t="s">
        <v>240</v>
      </c>
      <c r="I1858" s="55">
        <v>594927</v>
      </c>
      <c r="J1858" s="56"/>
    </row>
    <row r="1859" spans="1:10" x14ac:dyDescent="0.25">
      <c r="A1859" s="55" t="s">
        <v>209</v>
      </c>
      <c r="I1859" s="55">
        <v>699328</v>
      </c>
      <c r="J1859" s="56"/>
    </row>
    <row r="1860" spans="1:10" x14ac:dyDescent="0.25">
      <c r="A1860" s="55" t="s">
        <v>231</v>
      </c>
      <c r="I1860" s="55">
        <v>394424</v>
      </c>
      <c r="J1860" s="56"/>
    </row>
    <row r="1861" spans="1:10" x14ac:dyDescent="0.25">
      <c r="A1861" s="55" t="s">
        <v>224</v>
      </c>
      <c r="I1861" s="55">
        <v>344418</v>
      </c>
      <c r="J1861" s="56"/>
    </row>
    <row r="1862" spans="1:10" x14ac:dyDescent="0.25">
      <c r="A1862" s="55" t="s">
        <v>213</v>
      </c>
      <c r="I1862" s="55">
        <v>405929</v>
      </c>
      <c r="J1862" s="56"/>
    </row>
    <row r="1863" spans="1:10" x14ac:dyDescent="0.25">
      <c r="A1863" s="55" t="s">
        <v>206</v>
      </c>
      <c r="I1863" s="55">
        <v>944424</v>
      </c>
      <c r="J1863" s="56"/>
    </row>
    <row r="1864" spans="1:10" x14ac:dyDescent="0.25">
      <c r="A1864" s="55" t="s">
        <v>274</v>
      </c>
      <c r="I1864" s="55">
        <v>310557</v>
      </c>
      <c r="J1864" s="56"/>
    </row>
    <row r="1865" spans="1:10" x14ac:dyDescent="0.25">
      <c r="A1865" s="55" t="s">
        <v>227</v>
      </c>
      <c r="I1865" s="55">
        <v>646326</v>
      </c>
      <c r="J1865" s="56"/>
    </row>
    <row r="1866" spans="1:10" x14ac:dyDescent="0.25">
      <c r="A1866" s="55" t="s">
        <v>225</v>
      </c>
      <c r="I1866" s="55">
        <v>510749</v>
      </c>
      <c r="J1866" s="56"/>
    </row>
    <row r="1867" spans="1:10" x14ac:dyDescent="0.25">
      <c r="A1867" s="55" t="s">
        <v>275</v>
      </c>
      <c r="I1867" s="55">
        <v>636366</v>
      </c>
      <c r="J1867" s="56"/>
    </row>
    <row r="1868" spans="1:10" x14ac:dyDescent="0.25">
      <c r="A1868" s="55" t="s">
        <v>221</v>
      </c>
      <c r="I1868" s="55">
        <v>496315</v>
      </c>
      <c r="J1868" s="56"/>
    </row>
    <row r="1869" spans="1:10" x14ac:dyDescent="0.25">
      <c r="A1869" s="55" t="s">
        <v>207</v>
      </c>
      <c r="I1869" s="55">
        <v>802514</v>
      </c>
      <c r="J1869" s="56"/>
    </row>
    <row r="1870" spans="1:10" x14ac:dyDescent="0.25">
      <c r="A1870" s="55" t="s">
        <v>258</v>
      </c>
      <c r="I1870" s="55">
        <v>958771</v>
      </c>
      <c r="J1870" s="56"/>
    </row>
    <row r="1871" spans="1:10" x14ac:dyDescent="0.25">
      <c r="A1871" s="55" t="s">
        <v>233</v>
      </c>
      <c r="I1871" s="55">
        <v>899271</v>
      </c>
      <c r="J1871" s="56"/>
    </row>
    <row r="1872" spans="1:10" x14ac:dyDescent="0.25">
      <c r="A1872" s="55" t="s">
        <v>254</v>
      </c>
      <c r="I1872" s="55">
        <v>846891</v>
      </c>
      <c r="J1872" s="56"/>
    </row>
    <row r="1873" spans="1:10" x14ac:dyDescent="0.25">
      <c r="A1873" s="55" t="s">
        <v>209</v>
      </c>
      <c r="I1873" s="55">
        <v>442911</v>
      </c>
      <c r="J1873" s="56"/>
    </row>
    <row r="1874" spans="1:10" x14ac:dyDescent="0.25">
      <c r="A1874" s="55" t="s">
        <v>244</v>
      </c>
      <c r="I1874" s="55">
        <v>368716</v>
      </c>
      <c r="J1874" s="56"/>
    </row>
    <row r="1875" spans="1:10" x14ac:dyDescent="0.25">
      <c r="A1875" s="55" t="s">
        <v>292</v>
      </c>
      <c r="I1875" s="55">
        <v>772249</v>
      </c>
      <c r="J1875" s="56"/>
    </row>
    <row r="1876" spans="1:10" x14ac:dyDescent="0.25">
      <c r="A1876" s="55" t="s">
        <v>212</v>
      </c>
      <c r="I1876" s="55">
        <v>469488</v>
      </c>
      <c r="J1876" s="56"/>
    </row>
    <row r="1877" spans="1:10" x14ac:dyDescent="0.25">
      <c r="A1877" s="55" t="s">
        <v>289</v>
      </c>
      <c r="I1877" s="55">
        <v>471195</v>
      </c>
      <c r="J1877" s="56"/>
    </row>
    <row r="1878" spans="1:10" x14ac:dyDescent="0.25">
      <c r="A1878" s="55" t="s">
        <v>230</v>
      </c>
      <c r="I1878" s="55">
        <v>827273</v>
      </c>
      <c r="J1878" s="56"/>
    </row>
    <row r="1879" spans="1:10" x14ac:dyDescent="0.25">
      <c r="A1879" s="55" t="s">
        <v>239</v>
      </c>
      <c r="I1879" s="55">
        <v>197867</v>
      </c>
      <c r="J1879" s="56"/>
    </row>
    <row r="1880" spans="1:10" x14ac:dyDescent="0.25">
      <c r="A1880" s="55" t="s">
        <v>235</v>
      </c>
      <c r="I1880" s="55">
        <v>806646</v>
      </c>
      <c r="J1880" s="56"/>
    </row>
    <row r="1881" spans="1:10" x14ac:dyDescent="0.25">
      <c r="A1881" s="55" t="s">
        <v>230</v>
      </c>
      <c r="I1881" s="55">
        <v>541742</v>
      </c>
      <c r="J1881" s="56"/>
    </row>
    <row r="1882" spans="1:10" x14ac:dyDescent="0.25">
      <c r="A1882" s="55" t="s">
        <v>238</v>
      </c>
      <c r="I1882" s="55">
        <v>641545</v>
      </c>
      <c r="J1882" s="56"/>
    </row>
    <row r="1883" spans="1:10" x14ac:dyDescent="0.25">
      <c r="A1883" s="55" t="s">
        <v>239</v>
      </c>
      <c r="I1883" s="55">
        <v>403827</v>
      </c>
      <c r="J1883" s="56"/>
    </row>
    <row r="1884" spans="1:10" x14ac:dyDescent="0.25">
      <c r="A1884" s="55" t="s">
        <v>224</v>
      </c>
      <c r="I1884" s="55">
        <v>537060</v>
      </c>
      <c r="J1884" s="56"/>
    </row>
    <row r="1885" spans="1:10" x14ac:dyDescent="0.25">
      <c r="A1885" s="55" t="s">
        <v>254</v>
      </c>
      <c r="I1885" s="55">
        <v>686217</v>
      </c>
      <c r="J1885" s="56"/>
    </row>
    <row r="1886" spans="1:10" x14ac:dyDescent="0.25">
      <c r="A1886" s="55" t="s">
        <v>236</v>
      </c>
      <c r="I1886" s="55">
        <v>650025</v>
      </c>
      <c r="J1886" s="56"/>
    </row>
    <row r="1887" spans="1:10" x14ac:dyDescent="0.25">
      <c r="A1887" s="55" t="s">
        <v>224</v>
      </c>
      <c r="I1887" s="55">
        <v>929889</v>
      </c>
      <c r="J1887" s="56"/>
    </row>
    <row r="1888" spans="1:10" x14ac:dyDescent="0.25">
      <c r="A1888" s="55" t="s">
        <v>207</v>
      </c>
      <c r="I1888" s="55">
        <v>263232</v>
      </c>
      <c r="J1888" s="56"/>
    </row>
    <row r="1889" spans="1:10" x14ac:dyDescent="0.25">
      <c r="A1889" s="55" t="s">
        <v>207</v>
      </c>
      <c r="I1889" s="55">
        <v>971876</v>
      </c>
      <c r="J1889" s="56"/>
    </row>
    <row r="1890" spans="1:10" x14ac:dyDescent="0.25">
      <c r="A1890" s="55" t="s">
        <v>278</v>
      </c>
      <c r="I1890" s="55">
        <v>671124</v>
      </c>
      <c r="J1890" s="56"/>
    </row>
    <row r="1891" spans="1:10" x14ac:dyDescent="0.25">
      <c r="A1891" s="55" t="s">
        <v>209</v>
      </c>
      <c r="I1891" s="55">
        <v>633576</v>
      </c>
      <c r="J1891" s="56"/>
    </row>
    <row r="1892" spans="1:10" x14ac:dyDescent="0.25">
      <c r="A1892" s="55" t="s">
        <v>269</v>
      </c>
      <c r="I1892" s="55">
        <v>287751</v>
      </c>
      <c r="J1892" s="56"/>
    </row>
    <row r="1893" spans="1:10" x14ac:dyDescent="0.25">
      <c r="A1893" s="55" t="s">
        <v>207</v>
      </c>
      <c r="I1893" s="55">
        <v>232129</v>
      </c>
      <c r="J1893" s="56"/>
    </row>
    <row r="1894" spans="1:10" x14ac:dyDescent="0.25">
      <c r="A1894" s="55" t="s">
        <v>269</v>
      </c>
      <c r="I1894" s="55">
        <v>666641</v>
      </c>
      <c r="J1894" s="56"/>
    </row>
    <row r="1895" spans="1:10" x14ac:dyDescent="0.25">
      <c r="A1895" s="55" t="s">
        <v>244</v>
      </c>
      <c r="I1895" s="55">
        <v>427641</v>
      </c>
      <c r="J1895" s="56"/>
    </row>
    <row r="1896" spans="1:10" x14ac:dyDescent="0.25">
      <c r="A1896" s="55" t="s">
        <v>207</v>
      </c>
      <c r="I1896" s="55">
        <v>478531</v>
      </c>
      <c r="J1896" s="56"/>
    </row>
    <row r="1897" spans="1:10" x14ac:dyDescent="0.25">
      <c r="A1897" s="55" t="s">
        <v>263</v>
      </c>
      <c r="I1897" s="55">
        <v>783626</v>
      </c>
      <c r="J1897" s="56"/>
    </row>
    <row r="1898" spans="1:10" x14ac:dyDescent="0.25">
      <c r="A1898" s="55" t="s">
        <v>238</v>
      </c>
      <c r="I1898" s="55">
        <v>419772</v>
      </c>
      <c r="J1898" s="56"/>
    </row>
    <row r="1899" spans="1:10" x14ac:dyDescent="0.25">
      <c r="A1899" s="55" t="s">
        <v>214</v>
      </c>
      <c r="I1899" s="55">
        <v>423437</v>
      </c>
      <c r="J1899" s="56"/>
    </row>
    <row r="1900" spans="1:10" x14ac:dyDescent="0.25">
      <c r="A1900" s="55" t="s">
        <v>221</v>
      </c>
      <c r="I1900" s="55">
        <v>441834</v>
      </c>
      <c r="J1900" s="56"/>
    </row>
    <row r="1901" spans="1:10" x14ac:dyDescent="0.25">
      <c r="A1901" s="55" t="s">
        <v>235</v>
      </c>
      <c r="I1901" s="55">
        <v>918481</v>
      </c>
      <c r="J1901" s="56"/>
    </row>
    <row r="1902" spans="1:10" x14ac:dyDescent="0.25">
      <c r="A1902" s="55" t="s">
        <v>256</v>
      </c>
      <c r="I1902" s="55">
        <v>189375</v>
      </c>
      <c r="J1902" s="56"/>
    </row>
    <row r="1903" spans="1:10" x14ac:dyDescent="0.25">
      <c r="A1903" s="55" t="s">
        <v>251</v>
      </c>
      <c r="I1903" s="55">
        <v>343046</v>
      </c>
      <c r="J1903" s="56"/>
    </row>
    <row r="1904" spans="1:10" x14ac:dyDescent="0.25">
      <c r="A1904" s="55" t="s">
        <v>259</v>
      </c>
      <c r="I1904" s="55">
        <v>478960</v>
      </c>
      <c r="J1904" s="56"/>
    </row>
    <row r="1905" spans="1:10" x14ac:dyDescent="0.25">
      <c r="A1905" s="55" t="s">
        <v>215</v>
      </c>
      <c r="I1905" s="55">
        <v>952304</v>
      </c>
      <c r="J1905" s="56"/>
    </row>
    <row r="1906" spans="1:10" x14ac:dyDescent="0.25">
      <c r="A1906" s="55" t="s">
        <v>238</v>
      </c>
      <c r="I1906" s="55">
        <v>821719</v>
      </c>
      <c r="J1906" s="56"/>
    </row>
    <row r="1907" spans="1:10" x14ac:dyDescent="0.25">
      <c r="A1907" s="55" t="s">
        <v>211</v>
      </c>
      <c r="I1907" s="55">
        <v>265024</v>
      </c>
      <c r="J1907" s="56"/>
    </row>
    <row r="1908" spans="1:10" x14ac:dyDescent="0.25">
      <c r="A1908" s="55" t="s">
        <v>216</v>
      </c>
      <c r="I1908" s="55">
        <v>839350</v>
      </c>
      <c r="J1908" s="56"/>
    </row>
    <row r="1909" spans="1:10" x14ac:dyDescent="0.25">
      <c r="A1909" s="55" t="s">
        <v>224</v>
      </c>
      <c r="I1909" s="55">
        <v>230647</v>
      </c>
      <c r="J1909" s="56"/>
    </row>
    <row r="1910" spans="1:10" x14ac:dyDescent="0.25">
      <c r="A1910" s="55" t="s">
        <v>218</v>
      </c>
      <c r="I1910" s="55">
        <v>551874</v>
      </c>
      <c r="J1910" s="56"/>
    </row>
    <row r="1911" spans="1:10" x14ac:dyDescent="0.25">
      <c r="A1911" s="55" t="s">
        <v>242</v>
      </c>
      <c r="I1911" s="55">
        <v>665521</v>
      </c>
      <c r="J1911" s="56"/>
    </row>
    <row r="1912" spans="1:10" x14ac:dyDescent="0.25">
      <c r="A1912" s="55" t="s">
        <v>287</v>
      </c>
      <c r="I1912" s="55">
        <v>861262</v>
      </c>
      <c r="J1912" s="56"/>
    </row>
    <row r="1913" spans="1:10" x14ac:dyDescent="0.25">
      <c r="A1913" s="55" t="s">
        <v>234</v>
      </c>
      <c r="I1913" s="55">
        <v>747495</v>
      </c>
      <c r="J1913" s="56"/>
    </row>
    <row r="1914" spans="1:10" x14ac:dyDescent="0.25">
      <c r="A1914" s="55" t="s">
        <v>218</v>
      </c>
      <c r="I1914" s="55">
        <v>878678</v>
      </c>
      <c r="J1914" s="56"/>
    </row>
    <row r="1915" spans="1:10" x14ac:dyDescent="0.25">
      <c r="A1915" s="55" t="s">
        <v>212</v>
      </c>
      <c r="I1915" s="55">
        <v>354089</v>
      </c>
      <c r="J1915" s="56"/>
    </row>
    <row r="1916" spans="1:10" x14ac:dyDescent="0.25">
      <c r="A1916" s="55" t="s">
        <v>224</v>
      </c>
      <c r="I1916" s="55">
        <v>519216</v>
      </c>
      <c r="J1916" s="56"/>
    </row>
    <row r="1917" spans="1:10" x14ac:dyDescent="0.25">
      <c r="A1917" s="55" t="s">
        <v>256</v>
      </c>
      <c r="I1917" s="55">
        <v>987314</v>
      </c>
      <c r="J1917" s="56"/>
    </row>
    <row r="1918" spans="1:10" x14ac:dyDescent="0.25">
      <c r="A1918" s="55" t="s">
        <v>262</v>
      </c>
      <c r="I1918" s="55">
        <v>422195</v>
      </c>
      <c r="J1918" s="56"/>
    </row>
    <row r="1919" spans="1:10" x14ac:dyDescent="0.25">
      <c r="A1919" s="55" t="s">
        <v>222</v>
      </c>
      <c r="I1919" s="55">
        <v>689129</v>
      </c>
      <c r="J1919" s="56"/>
    </row>
    <row r="1920" spans="1:10" x14ac:dyDescent="0.25">
      <c r="A1920" s="55" t="s">
        <v>224</v>
      </c>
      <c r="I1920" s="55">
        <v>863196</v>
      </c>
      <c r="J1920" s="56"/>
    </row>
    <row r="1921" spans="1:10" x14ac:dyDescent="0.25">
      <c r="A1921" s="55" t="s">
        <v>272</v>
      </c>
      <c r="I1921" s="55">
        <v>921853</v>
      </c>
      <c r="J1921" s="56"/>
    </row>
    <row r="1922" spans="1:10" x14ac:dyDescent="0.25">
      <c r="A1922" s="55" t="s">
        <v>242</v>
      </c>
      <c r="I1922" s="55">
        <v>891377</v>
      </c>
      <c r="J1922" s="56"/>
    </row>
    <row r="1923" spans="1:10" x14ac:dyDescent="0.25">
      <c r="A1923" s="55" t="s">
        <v>224</v>
      </c>
      <c r="I1923" s="55">
        <v>507615</v>
      </c>
      <c r="J1923" s="56"/>
    </row>
    <row r="1924" spans="1:10" x14ac:dyDescent="0.25">
      <c r="A1924" s="55" t="s">
        <v>247</v>
      </c>
      <c r="I1924" s="55">
        <v>793422</v>
      </c>
      <c r="J1924" s="56"/>
    </row>
    <row r="1925" spans="1:10" x14ac:dyDescent="0.25">
      <c r="A1925" s="55" t="s">
        <v>257</v>
      </c>
      <c r="I1925" s="55">
        <v>254947</v>
      </c>
      <c r="J1925" s="56"/>
    </row>
    <row r="1926" spans="1:10" x14ac:dyDescent="0.25">
      <c r="A1926" s="55" t="s">
        <v>239</v>
      </c>
      <c r="I1926" s="55">
        <v>679509</v>
      </c>
      <c r="J1926" s="56"/>
    </row>
    <row r="1927" spans="1:10" x14ac:dyDescent="0.25">
      <c r="A1927" s="55" t="s">
        <v>216</v>
      </c>
      <c r="I1927" s="55">
        <v>753377</v>
      </c>
      <c r="J1927" s="56"/>
    </row>
    <row r="1928" spans="1:10" x14ac:dyDescent="0.25">
      <c r="A1928" s="55" t="s">
        <v>250</v>
      </c>
      <c r="I1928" s="55">
        <v>767805</v>
      </c>
      <c r="J1928" s="56"/>
    </row>
    <row r="1929" spans="1:10" x14ac:dyDescent="0.25">
      <c r="A1929" s="55" t="s">
        <v>267</v>
      </c>
      <c r="I1929" s="55">
        <v>215516</v>
      </c>
      <c r="J1929" s="56"/>
    </row>
    <row r="1930" spans="1:10" x14ac:dyDescent="0.25">
      <c r="A1930" s="55" t="s">
        <v>207</v>
      </c>
      <c r="I1930" s="55">
        <v>277336</v>
      </c>
      <c r="J1930" s="56"/>
    </row>
    <row r="1931" spans="1:10" x14ac:dyDescent="0.25">
      <c r="A1931" s="55" t="s">
        <v>235</v>
      </c>
      <c r="I1931" s="55">
        <v>934866</v>
      </c>
      <c r="J1931" s="56"/>
    </row>
    <row r="1932" spans="1:10" x14ac:dyDescent="0.25">
      <c r="A1932" s="55" t="s">
        <v>267</v>
      </c>
      <c r="I1932" s="55">
        <v>987417</v>
      </c>
      <c r="J1932" s="56"/>
    </row>
    <row r="1933" spans="1:10" x14ac:dyDescent="0.25">
      <c r="A1933" s="55" t="s">
        <v>268</v>
      </c>
      <c r="I1933" s="55">
        <v>668865</v>
      </c>
      <c r="J1933" s="56"/>
    </row>
    <row r="1934" spans="1:10" x14ac:dyDescent="0.25">
      <c r="A1934" s="55" t="s">
        <v>275</v>
      </c>
      <c r="I1934" s="55">
        <v>722960</v>
      </c>
      <c r="J1934" s="56"/>
    </row>
    <row r="1935" spans="1:10" x14ac:dyDescent="0.25">
      <c r="A1935" s="55" t="s">
        <v>231</v>
      </c>
      <c r="I1935" s="55">
        <v>854800</v>
      </c>
      <c r="J1935" s="56"/>
    </row>
    <row r="1936" spans="1:10" x14ac:dyDescent="0.25">
      <c r="A1936" s="55" t="s">
        <v>211</v>
      </c>
      <c r="I1936" s="55">
        <v>427944</v>
      </c>
      <c r="J1936" s="56"/>
    </row>
    <row r="1937" spans="1:10" x14ac:dyDescent="0.25">
      <c r="A1937" s="55" t="s">
        <v>208</v>
      </c>
      <c r="I1937" s="55">
        <v>431575</v>
      </c>
      <c r="J1937" s="56"/>
    </row>
    <row r="1938" spans="1:10" x14ac:dyDescent="0.25">
      <c r="A1938" s="55" t="s">
        <v>211</v>
      </c>
      <c r="I1938" s="55">
        <v>281428</v>
      </c>
      <c r="J1938" s="56"/>
    </row>
    <row r="1939" spans="1:10" x14ac:dyDescent="0.25">
      <c r="A1939" s="55" t="s">
        <v>246</v>
      </c>
      <c r="I1939" s="55">
        <v>603485</v>
      </c>
      <c r="J1939" s="56"/>
    </row>
    <row r="1940" spans="1:10" x14ac:dyDescent="0.25">
      <c r="A1940" s="55" t="s">
        <v>245</v>
      </c>
      <c r="I1940" s="55">
        <v>629832</v>
      </c>
      <c r="J1940" s="56"/>
    </row>
    <row r="1941" spans="1:10" x14ac:dyDescent="0.25">
      <c r="A1941" s="55" t="s">
        <v>291</v>
      </c>
      <c r="I1941" s="55">
        <v>417181</v>
      </c>
      <c r="J1941" s="56"/>
    </row>
    <row r="1942" spans="1:10" x14ac:dyDescent="0.25">
      <c r="A1942" s="55" t="s">
        <v>255</v>
      </c>
      <c r="I1942" s="55">
        <v>487454</v>
      </c>
      <c r="J1942" s="56"/>
    </row>
    <row r="1943" spans="1:10" x14ac:dyDescent="0.25">
      <c r="A1943" s="55" t="s">
        <v>244</v>
      </c>
      <c r="I1943" s="55">
        <v>181745</v>
      </c>
      <c r="J1943" s="56"/>
    </row>
    <row r="1944" spans="1:10" x14ac:dyDescent="0.25">
      <c r="A1944" s="55" t="s">
        <v>238</v>
      </c>
      <c r="I1944" s="55">
        <v>518506</v>
      </c>
      <c r="J1944" s="56"/>
    </row>
    <row r="1945" spans="1:10" x14ac:dyDescent="0.25">
      <c r="A1945" s="55" t="s">
        <v>216</v>
      </c>
      <c r="I1945" s="55">
        <v>443866</v>
      </c>
      <c r="J1945" s="56"/>
    </row>
    <row r="1946" spans="1:10" x14ac:dyDescent="0.25">
      <c r="A1946" s="55" t="s">
        <v>287</v>
      </c>
      <c r="I1946" s="55">
        <v>939261</v>
      </c>
      <c r="J1946" s="56"/>
    </row>
    <row r="1947" spans="1:10" x14ac:dyDescent="0.25">
      <c r="A1947" s="55" t="s">
        <v>248</v>
      </c>
      <c r="I1947" s="55">
        <v>916719</v>
      </c>
      <c r="J1947" s="56"/>
    </row>
    <row r="1948" spans="1:10" x14ac:dyDescent="0.25">
      <c r="A1948" s="55" t="s">
        <v>251</v>
      </c>
      <c r="I1948" s="55">
        <v>886705</v>
      </c>
      <c r="J1948" s="56"/>
    </row>
    <row r="1949" spans="1:10" x14ac:dyDescent="0.25">
      <c r="A1949" s="55" t="s">
        <v>280</v>
      </c>
      <c r="I1949" s="55">
        <v>944367</v>
      </c>
      <c r="J1949" s="56"/>
    </row>
    <row r="1950" spans="1:10" x14ac:dyDescent="0.25">
      <c r="A1950" s="55" t="s">
        <v>265</v>
      </c>
      <c r="I1950" s="55">
        <v>753019</v>
      </c>
      <c r="J1950" s="56"/>
    </row>
    <row r="1951" spans="1:10" x14ac:dyDescent="0.25">
      <c r="A1951" s="55" t="s">
        <v>244</v>
      </c>
      <c r="I1951" s="55">
        <v>378452</v>
      </c>
      <c r="J1951" s="56"/>
    </row>
    <row r="1952" spans="1:10" x14ac:dyDescent="0.25">
      <c r="A1952" s="55" t="s">
        <v>257</v>
      </c>
      <c r="I1952" s="55">
        <v>294211</v>
      </c>
      <c r="J1952" s="56"/>
    </row>
    <row r="1953" spans="1:10" x14ac:dyDescent="0.25">
      <c r="A1953" s="55" t="s">
        <v>274</v>
      </c>
      <c r="I1953" s="55">
        <v>438553</v>
      </c>
      <c r="J1953" s="56"/>
    </row>
    <row r="1954" spans="1:10" x14ac:dyDescent="0.25">
      <c r="A1954" s="55" t="s">
        <v>221</v>
      </c>
      <c r="I1954" s="55">
        <v>836701</v>
      </c>
      <c r="J1954" s="56"/>
    </row>
    <row r="1955" spans="1:10" x14ac:dyDescent="0.25">
      <c r="A1955" s="55" t="s">
        <v>238</v>
      </c>
      <c r="I1955" s="55">
        <v>769155</v>
      </c>
      <c r="J1955" s="56"/>
    </row>
    <row r="1956" spans="1:10" x14ac:dyDescent="0.25">
      <c r="A1956" s="55" t="s">
        <v>243</v>
      </c>
      <c r="I1956" s="55">
        <v>924998</v>
      </c>
      <c r="J1956" s="56"/>
    </row>
    <row r="1957" spans="1:10" x14ac:dyDescent="0.25">
      <c r="A1957" s="55" t="s">
        <v>288</v>
      </c>
      <c r="I1957" s="55">
        <v>756715</v>
      </c>
      <c r="J1957" s="56"/>
    </row>
    <row r="1958" spans="1:10" x14ac:dyDescent="0.25">
      <c r="A1958" s="55" t="s">
        <v>237</v>
      </c>
      <c r="I1958" s="55">
        <v>854249</v>
      </c>
      <c r="J1958" s="56"/>
    </row>
    <row r="1959" spans="1:10" x14ac:dyDescent="0.25">
      <c r="A1959" s="55" t="s">
        <v>224</v>
      </c>
      <c r="I1959" s="55">
        <v>461761</v>
      </c>
      <c r="J1959" s="56"/>
    </row>
    <row r="1960" spans="1:10" x14ac:dyDescent="0.25">
      <c r="A1960" s="55" t="s">
        <v>225</v>
      </c>
      <c r="I1960" s="55">
        <v>670113</v>
      </c>
      <c r="J1960" s="56"/>
    </row>
    <row r="1961" spans="1:10" x14ac:dyDescent="0.25">
      <c r="A1961" s="55" t="s">
        <v>227</v>
      </c>
      <c r="I1961" s="55">
        <v>599405</v>
      </c>
      <c r="J1961" s="56"/>
    </row>
    <row r="1962" spans="1:10" x14ac:dyDescent="0.25">
      <c r="A1962" s="55" t="s">
        <v>207</v>
      </c>
      <c r="I1962" s="55">
        <v>591655</v>
      </c>
      <c r="J1962" s="56"/>
    </row>
    <row r="1963" spans="1:10" x14ac:dyDescent="0.25">
      <c r="A1963" s="55" t="s">
        <v>239</v>
      </c>
      <c r="I1963" s="55">
        <v>472608</v>
      </c>
      <c r="J1963" s="56"/>
    </row>
    <row r="1964" spans="1:10" x14ac:dyDescent="0.25">
      <c r="A1964" s="55" t="s">
        <v>222</v>
      </c>
      <c r="I1964" s="55">
        <v>832724</v>
      </c>
      <c r="J1964" s="56"/>
    </row>
    <row r="1965" spans="1:10" x14ac:dyDescent="0.25">
      <c r="A1965" s="55" t="s">
        <v>220</v>
      </c>
      <c r="I1965" s="55">
        <v>558899</v>
      </c>
      <c r="J1965" s="56"/>
    </row>
    <row r="1966" spans="1:10" x14ac:dyDescent="0.25">
      <c r="A1966" s="55" t="s">
        <v>237</v>
      </c>
      <c r="I1966" s="55">
        <v>547531</v>
      </c>
      <c r="J1966" s="56"/>
    </row>
    <row r="1967" spans="1:10" x14ac:dyDescent="0.25">
      <c r="A1967" s="55" t="s">
        <v>267</v>
      </c>
      <c r="I1967" s="55">
        <v>913443</v>
      </c>
      <c r="J1967" s="56"/>
    </row>
    <row r="1968" spans="1:10" x14ac:dyDescent="0.25">
      <c r="A1968" s="55" t="s">
        <v>216</v>
      </c>
      <c r="I1968" s="55">
        <v>627595</v>
      </c>
      <c r="J1968" s="56"/>
    </row>
    <row r="1969" spans="1:10" x14ac:dyDescent="0.25">
      <c r="A1969" s="55" t="s">
        <v>222</v>
      </c>
      <c r="I1969" s="55">
        <v>711438</v>
      </c>
      <c r="J1969" s="56"/>
    </row>
    <row r="1970" spans="1:10" x14ac:dyDescent="0.25">
      <c r="A1970" s="55" t="s">
        <v>240</v>
      </c>
      <c r="I1970" s="55">
        <v>620048</v>
      </c>
      <c r="J1970" s="56"/>
    </row>
    <row r="1971" spans="1:10" x14ac:dyDescent="0.25">
      <c r="A1971" s="55" t="s">
        <v>225</v>
      </c>
      <c r="I1971" s="55">
        <v>934753</v>
      </c>
      <c r="J1971" s="56"/>
    </row>
    <row r="1972" spans="1:10" x14ac:dyDescent="0.25">
      <c r="A1972" s="55" t="s">
        <v>224</v>
      </c>
      <c r="I1972" s="55">
        <v>368260</v>
      </c>
      <c r="J1972" s="56"/>
    </row>
    <row r="1973" spans="1:10" x14ac:dyDescent="0.25">
      <c r="A1973" s="55" t="s">
        <v>258</v>
      </c>
      <c r="I1973" s="55">
        <v>204044</v>
      </c>
      <c r="J1973" s="56"/>
    </row>
    <row r="1974" spans="1:10" x14ac:dyDescent="0.25">
      <c r="A1974" s="55" t="s">
        <v>206</v>
      </c>
      <c r="I1974" s="55">
        <v>443502</v>
      </c>
      <c r="J1974" s="56"/>
    </row>
    <row r="1975" spans="1:10" x14ac:dyDescent="0.25">
      <c r="A1975" s="55" t="s">
        <v>227</v>
      </c>
      <c r="I1975" s="55">
        <v>202997</v>
      </c>
      <c r="J1975" s="56"/>
    </row>
    <row r="1976" spans="1:10" x14ac:dyDescent="0.25">
      <c r="A1976" s="55" t="s">
        <v>242</v>
      </c>
      <c r="I1976" s="55">
        <v>159711</v>
      </c>
      <c r="J1976" s="56"/>
    </row>
    <row r="1977" spans="1:10" x14ac:dyDescent="0.25">
      <c r="A1977" s="55" t="s">
        <v>212</v>
      </c>
      <c r="I1977" s="55">
        <v>652916</v>
      </c>
      <c r="J1977" s="56"/>
    </row>
    <row r="1978" spans="1:10" x14ac:dyDescent="0.25">
      <c r="A1978" s="55" t="s">
        <v>235</v>
      </c>
      <c r="I1978" s="55">
        <v>789047</v>
      </c>
      <c r="J1978" s="56"/>
    </row>
    <row r="1979" spans="1:10" x14ac:dyDescent="0.25">
      <c r="A1979" s="55" t="s">
        <v>253</v>
      </c>
      <c r="I1979" s="55">
        <v>878282</v>
      </c>
      <c r="J1979" s="56"/>
    </row>
    <row r="1980" spans="1:10" x14ac:dyDescent="0.25">
      <c r="A1980" s="55" t="s">
        <v>237</v>
      </c>
      <c r="I1980" s="55">
        <v>260303</v>
      </c>
      <c r="J1980" s="56"/>
    </row>
    <row r="1981" spans="1:10" x14ac:dyDescent="0.25">
      <c r="A1981" s="55" t="s">
        <v>240</v>
      </c>
      <c r="I1981" s="55">
        <v>322644</v>
      </c>
      <c r="J1981" s="56"/>
    </row>
    <row r="1982" spans="1:10" x14ac:dyDescent="0.25">
      <c r="A1982" s="55" t="s">
        <v>249</v>
      </c>
      <c r="I1982" s="55">
        <v>853435</v>
      </c>
      <c r="J1982" s="56"/>
    </row>
    <row r="1983" spans="1:10" x14ac:dyDescent="0.25">
      <c r="A1983" s="55" t="s">
        <v>223</v>
      </c>
      <c r="I1983" s="55">
        <v>256073</v>
      </c>
      <c r="J1983" s="56"/>
    </row>
    <row r="1984" spans="1:10" x14ac:dyDescent="0.25">
      <c r="A1984" s="55" t="s">
        <v>222</v>
      </c>
      <c r="I1984" s="55">
        <v>458753</v>
      </c>
      <c r="J1984" s="56"/>
    </row>
    <row r="1985" spans="1:10" x14ac:dyDescent="0.25">
      <c r="A1985" s="55" t="s">
        <v>217</v>
      </c>
      <c r="I1985" s="55">
        <v>929787</v>
      </c>
      <c r="J1985" s="56"/>
    </row>
    <row r="1986" spans="1:10" x14ac:dyDescent="0.25">
      <c r="A1986" s="55" t="s">
        <v>224</v>
      </c>
      <c r="I1986" s="55">
        <v>938278</v>
      </c>
      <c r="J1986" s="56"/>
    </row>
    <row r="1987" spans="1:10" x14ac:dyDescent="0.25">
      <c r="A1987" s="55" t="s">
        <v>256</v>
      </c>
      <c r="I1987" s="55">
        <v>217566</v>
      </c>
      <c r="J1987" s="56"/>
    </row>
    <row r="1988" spans="1:10" x14ac:dyDescent="0.25">
      <c r="A1988" s="55" t="s">
        <v>289</v>
      </c>
      <c r="I1988" s="55">
        <v>419080</v>
      </c>
      <c r="J1988" s="56"/>
    </row>
    <row r="1989" spans="1:10" x14ac:dyDescent="0.25">
      <c r="A1989" s="55" t="s">
        <v>273</v>
      </c>
      <c r="I1989" s="55">
        <v>777712</v>
      </c>
      <c r="J1989" s="56"/>
    </row>
    <row r="1990" spans="1:10" x14ac:dyDescent="0.25">
      <c r="A1990" s="55" t="s">
        <v>231</v>
      </c>
      <c r="I1990" s="55">
        <v>887482</v>
      </c>
      <c r="J1990" s="56"/>
    </row>
    <row r="1991" spans="1:10" x14ac:dyDescent="0.25">
      <c r="A1991" s="55" t="s">
        <v>231</v>
      </c>
      <c r="I1991" s="55">
        <v>234413</v>
      </c>
      <c r="J1991" s="56"/>
    </row>
    <row r="1992" spans="1:10" x14ac:dyDescent="0.25">
      <c r="A1992" s="55" t="s">
        <v>250</v>
      </c>
      <c r="I1992" s="55">
        <v>614329</v>
      </c>
      <c r="J1992" s="56"/>
    </row>
    <row r="1993" spans="1:10" x14ac:dyDescent="0.25">
      <c r="A1993" s="55" t="s">
        <v>238</v>
      </c>
      <c r="I1993" s="55">
        <v>634682</v>
      </c>
      <c r="J1993" s="56"/>
    </row>
    <row r="1994" spans="1:10" x14ac:dyDescent="0.25">
      <c r="A1994" s="55" t="s">
        <v>254</v>
      </c>
      <c r="I1994" s="55">
        <v>536507</v>
      </c>
      <c r="J1994" s="56"/>
    </row>
    <row r="1995" spans="1:10" x14ac:dyDescent="0.25">
      <c r="A1995" s="55" t="s">
        <v>207</v>
      </c>
      <c r="I1995" s="55">
        <v>276266</v>
      </c>
      <c r="J1995" s="56"/>
    </row>
    <row r="1996" spans="1:10" x14ac:dyDescent="0.25">
      <c r="A1996" s="55" t="s">
        <v>270</v>
      </c>
      <c r="I1996" s="55">
        <v>758636</v>
      </c>
      <c r="J1996" s="56"/>
    </row>
    <row r="1997" spans="1:10" x14ac:dyDescent="0.25">
      <c r="A1997" s="55" t="s">
        <v>240</v>
      </c>
      <c r="I1997" s="55">
        <v>739396</v>
      </c>
      <c r="J1997" s="56"/>
    </row>
    <row r="1998" spans="1:10" x14ac:dyDescent="0.25">
      <c r="A1998" s="55" t="s">
        <v>227</v>
      </c>
      <c r="I1998" s="55">
        <v>318814</v>
      </c>
      <c r="J1998" s="56"/>
    </row>
    <row r="1999" spans="1:10" x14ac:dyDescent="0.25">
      <c r="A1999" s="55" t="s">
        <v>226</v>
      </c>
      <c r="I1999" s="55">
        <v>980931</v>
      </c>
      <c r="J1999" s="56"/>
    </row>
    <row r="2000" spans="1:10" x14ac:dyDescent="0.25">
      <c r="A2000" s="55" t="s">
        <v>261</v>
      </c>
      <c r="I2000" s="55">
        <v>714744</v>
      </c>
      <c r="J2000" s="56"/>
    </row>
    <row r="2001" spans="1:10" x14ac:dyDescent="0.25">
      <c r="A2001" s="55" t="s">
        <v>248</v>
      </c>
      <c r="I2001" s="55">
        <v>400854</v>
      </c>
      <c r="J2001" s="56"/>
    </row>
    <row r="2002" spans="1:10" x14ac:dyDescent="0.25">
      <c r="A2002" s="55" t="s">
        <v>222</v>
      </c>
      <c r="I2002" s="55">
        <v>868946</v>
      </c>
      <c r="J2002" s="56"/>
    </row>
    <row r="2003" spans="1:10" x14ac:dyDescent="0.25">
      <c r="A2003" s="55" t="s">
        <v>286</v>
      </c>
      <c r="I2003" s="55">
        <v>624280</v>
      </c>
      <c r="J2003" s="56"/>
    </row>
    <row r="2004" spans="1:10" x14ac:dyDescent="0.25">
      <c r="A2004" s="55" t="s">
        <v>227</v>
      </c>
      <c r="I2004" s="55">
        <v>443054</v>
      </c>
      <c r="J2004" s="56"/>
    </row>
    <row r="2005" spans="1:10" x14ac:dyDescent="0.25">
      <c r="A2005" s="55" t="s">
        <v>218</v>
      </c>
      <c r="I2005" s="55">
        <v>925669</v>
      </c>
      <c r="J2005" s="56"/>
    </row>
    <row r="2006" spans="1:10" x14ac:dyDescent="0.25">
      <c r="A2006" s="55" t="s">
        <v>234</v>
      </c>
      <c r="I2006" s="55">
        <v>238247</v>
      </c>
      <c r="J2006" s="56"/>
    </row>
    <row r="2007" spans="1:10" x14ac:dyDescent="0.25">
      <c r="A2007" s="55" t="s">
        <v>208</v>
      </c>
      <c r="I2007" s="55">
        <v>828433</v>
      </c>
      <c r="J2007" s="56"/>
    </row>
    <row r="2008" spans="1:10" x14ac:dyDescent="0.25">
      <c r="A2008" s="55" t="s">
        <v>221</v>
      </c>
      <c r="I2008" s="55">
        <v>608927</v>
      </c>
      <c r="J2008" s="56"/>
    </row>
    <row r="2009" spans="1:10" x14ac:dyDescent="0.25">
      <c r="A2009" s="55" t="s">
        <v>206</v>
      </c>
      <c r="I2009" s="55">
        <v>851192</v>
      </c>
      <c r="J2009" s="56"/>
    </row>
    <row r="2010" spans="1:10" x14ac:dyDescent="0.25">
      <c r="A2010" s="55" t="s">
        <v>222</v>
      </c>
      <c r="I2010" s="55">
        <v>911906</v>
      </c>
      <c r="J2010" s="56"/>
    </row>
    <row r="2011" spans="1:10" x14ac:dyDescent="0.25">
      <c r="A2011" s="55" t="s">
        <v>239</v>
      </c>
      <c r="I2011" s="55">
        <v>189377</v>
      </c>
      <c r="J2011" s="56"/>
    </row>
    <row r="2012" spans="1:10" x14ac:dyDescent="0.25">
      <c r="A2012" s="55" t="s">
        <v>267</v>
      </c>
      <c r="I2012" s="55">
        <v>607597</v>
      </c>
      <c r="J2012" s="56"/>
    </row>
    <row r="2013" spans="1:10" x14ac:dyDescent="0.25">
      <c r="A2013" s="55" t="s">
        <v>272</v>
      </c>
      <c r="I2013" s="55">
        <v>566942</v>
      </c>
      <c r="J2013" s="56"/>
    </row>
    <row r="2014" spans="1:10" x14ac:dyDescent="0.25">
      <c r="A2014" s="55" t="s">
        <v>206</v>
      </c>
      <c r="I2014" s="55">
        <v>163126</v>
      </c>
      <c r="J2014" s="56"/>
    </row>
    <row r="2015" spans="1:10" x14ac:dyDescent="0.25">
      <c r="A2015" s="55" t="s">
        <v>247</v>
      </c>
      <c r="I2015" s="55">
        <v>548869</v>
      </c>
      <c r="J2015" s="56"/>
    </row>
    <row r="2016" spans="1:10" x14ac:dyDescent="0.25">
      <c r="A2016" s="55" t="s">
        <v>216</v>
      </c>
      <c r="I2016" s="55">
        <v>541629</v>
      </c>
      <c r="J2016" s="56"/>
    </row>
    <row r="2017" spans="1:10" x14ac:dyDescent="0.25">
      <c r="A2017" s="55" t="s">
        <v>224</v>
      </c>
      <c r="I2017" s="55">
        <v>560118</v>
      </c>
      <c r="J2017" s="56"/>
    </row>
    <row r="2018" spans="1:10" x14ac:dyDescent="0.25">
      <c r="A2018" s="55" t="s">
        <v>215</v>
      </c>
      <c r="I2018" s="55">
        <v>806731</v>
      </c>
      <c r="J2018" s="56"/>
    </row>
    <row r="2019" spans="1:10" x14ac:dyDescent="0.25">
      <c r="A2019" s="55" t="s">
        <v>254</v>
      </c>
      <c r="I2019" s="55">
        <v>993958</v>
      </c>
      <c r="J2019" s="56"/>
    </row>
    <row r="2020" spans="1:10" x14ac:dyDescent="0.25">
      <c r="A2020" s="55" t="s">
        <v>229</v>
      </c>
      <c r="I2020" s="55">
        <v>570468</v>
      </c>
      <c r="J2020" s="56"/>
    </row>
    <row r="2021" spans="1:10" x14ac:dyDescent="0.25">
      <c r="A2021" s="55" t="s">
        <v>274</v>
      </c>
      <c r="I2021" s="55">
        <v>310006</v>
      </c>
      <c r="J2021" s="56"/>
    </row>
    <row r="2022" spans="1:10" x14ac:dyDescent="0.25">
      <c r="A2022" s="55" t="s">
        <v>253</v>
      </c>
      <c r="I2022" s="55">
        <v>954529</v>
      </c>
      <c r="J2022" s="56"/>
    </row>
    <row r="2023" spans="1:10" x14ac:dyDescent="0.25">
      <c r="A2023" s="55" t="s">
        <v>235</v>
      </c>
      <c r="I2023" s="55">
        <v>788031</v>
      </c>
      <c r="J2023" s="56"/>
    </row>
    <row r="2024" spans="1:10" x14ac:dyDescent="0.25">
      <c r="A2024" s="55" t="s">
        <v>243</v>
      </c>
      <c r="I2024" s="55">
        <v>273338</v>
      </c>
      <c r="J2024" s="56"/>
    </row>
    <row r="2025" spans="1:10" x14ac:dyDescent="0.25">
      <c r="A2025" s="55" t="s">
        <v>275</v>
      </c>
      <c r="I2025" s="55">
        <v>337484</v>
      </c>
      <c r="J2025" s="56"/>
    </row>
    <row r="2026" spans="1:10" x14ac:dyDescent="0.25">
      <c r="A2026" s="55" t="s">
        <v>251</v>
      </c>
      <c r="I2026" s="55">
        <v>857108</v>
      </c>
      <c r="J2026" s="56"/>
    </row>
    <row r="2027" spans="1:10" x14ac:dyDescent="0.25">
      <c r="A2027" s="55" t="s">
        <v>252</v>
      </c>
      <c r="I2027" s="55">
        <v>861327</v>
      </c>
      <c r="J2027" s="56"/>
    </row>
    <row r="2028" spans="1:10" x14ac:dyDescent="0.25">
      <c r="A2028" s="55" t="s">
        <v>233</v>
      </c>
      <c r="I2028" s="55">
        <v>886920</v>
      </c>
      <c r="J2028" s="56"/>
    </row>
    <row r="2029" spans="1:10" x14ac:dyDescent="0.25">
      <c r="A2029" s="55" t="s">
        <v>238</v>
      </c>
      <c r="I2029" s="55">
        <v>912823</v>
      </c>
      <c r="J2029" s="56"/>
    </row>
    <row r="2030" spans="1:10" x14ac:dyDescent="0.25">
      <c r="A2030" s="55" t="s">
        <v>254</v>
      </c>
      <c r="I2030" s="55">
        <v>897387</v>
      </c>
      <c r="J2030" s="56"/>
    </row>
    <row r="2031" spans="1:10" x14ac:dyDescent="0.25">
      <c r="A2031" s="55" t="s">
        <v>224</v>
      </c>
      <c r="I2031" s="55">
        <v>431366</v>
      </c>
      <c r="J2031" s="56"/>
    </row>
    <row r="2032" spans="1:10" x14ac:dyDescent="0.25">
      <c r="A2032" s="55" t="s">
        <v>242</v>
      </c>
      <c r="I2032" s="55">
        <v>501181</v>
      </c>
      <c r="J2032" s="56"/>
    </row>
    <row r="2033" spans="1:10" x14ac:dyDescent="0.25">
      <c r="A2033" s="55" t="s">
        <v>281</v>
      </c>
      <c r="I2033" s="55">
        <v>804805</v>
      </c>
      <c r="J2033" s="56"/>
    </row>
    <row r="2034" spans="1:10" x14ac:dyDescent="0.25">
      <c r="A2034" s="55" t="s">
        <v>235</v>
      </c>
      <c r="I2034" s="55">
        <v>656258</v>
      </c>
      <c r="J2034" s="56"/>
    </row>
    <row r="2035" spans="1:10" x14ac:dyDescent="0.25">
      <c r="A2035" s="55" t="s">
        <v>274</v>
      </c>
      <c r="I2035" s="55">
        <v>341862</v>
      </c>
      <c r="J2035" s="56"/>
    </row>
    <row r="2036" spans="1:10" x14ac:dyDescent="0.25">
      <c r="A2036" s="55" t="s">
        <v>215</v>
      </c>
      <c r="I2036" s="55">
        <v>570051</v>
      </c>
      <c r="J2036" s="56"/>
    </row>
    <row r="2037" spans="1:10" x14ac:dyDescent="0.25">
      <c r="A2037" s="55" t="s">
        <v>207</v>
      </c>
      <c r="I2037" s="55">
        <v>467718</v>
      </c>
      <c r="J2037" s="56"/>
    </row>
    <row r="2038" spans="1:10" x14ac:dyDescent="0.25">
      <c r="A2038" s="55" t="s">
        <v>274</v>
      </c>
      <c r="I2038" s="55">
        <v>536758</v>
      </c>
      <c r="J2038" s="56"/>
    </row>
    <row r="2039" spans="1:10" x14ac:dyDescent="0.25">
      <c r="A2039" s="55" t="s">
        <v>228</v>
      </c>
      <c r="I2039" s="55">
        <v>210536</v>
      </c>
      <c r="J2039" s="56"/>
    </row>
    <row r="2040" spans="1:10" x14ac:dyDescent="0.25">
      <c r="A2040" s="55" t="s">
        <v>206</v>
      </c>
      <c r="I2040" s="55">
        <v>384284</v>
      </c>
      <c r="J2040" s="56"/>
    </row>
    <row r="2041" spans="1:10" x14ac:dyDescent="0.25">
      <c r="A2041" s="55" t="s">
        <v>212</v>
      </c>
      <c r="I2041" s="55">
        <v>481250</v>
      </c>
      <c r="J2041" s="56"/>
    </row>
    <row r="2042" spans="1:10" x14ac:dyDescent="0.25">
      <c r="A2042" s="55" t="s">
        <v>222</v>
      </c>
      <c r="I2042" s="55">
        <v>692607</v>
      </c>
      <c r="J2042" s="56"/>
    </row>
    <row r="2043" spans="1:10" x14ac:dyDescent="0.25">
      <c r="A2043" s="55" t="s">
        <v>223</v>
      </c>
      <c r="I2043" s="55">
        <v>935847</v>
      </c>
      <c r="J2043" s="56"/>
    </row>
    <row r="2044" spans="1:10" x14ac:dyDescent="0.25">
      <c r="A2044" s="55" t="s">
        <v>269</v>
      </c>
      <c r="I2044" s="55">
        <v>221170</v>
      </c>
      <c r="J2044" s="56"/>
    </row>
    <row r="2045" spans="1:10" x14ac:dyDescent="0.25">
      <c r="A2045" s="55" t="s">
        <v>237</v>
      </c>
      <c r="I2045" s="55">
        <v>858025</v>
      </c>
      <c r="J2045" s="56"/>
    </row>
    <row r="2046" spans="1:10" x14ac:dyDescent="0.25">
      <c r="A2046" s="55" t="s">
        <v>256</v>
      </c>
      <c r="I2046" s="55">
        <v>252948</v>
      </c>
      <c r="J2046" s="56"/>
    </row>
    <row r="2047" spans="1:10" x14ac:dyDescent="0.25">
      <c r="A2047" s="55" t="s">
        <v>243</v>
      </c>
      <c r="I2047" s="55">
        <v>368757</v>
      </c>
      <c r="J2047" s="56"/>
    </row>
    <row r="2048" spans="1:10" x14ac:dyDescent="0.25">
      <c r="A2048" s="55" t="s">
        <v>292</v>
      </c>
      <c r="I2048" s="55">
        <v>394287</v>
      </c>
      <c r="J2048" s="56"/>
    </row>
    <row r="2049" spans="1:10" x14ac:dyDescent="0.25">
      <c r="A2049" s="55" t="s">
        <v>206</v>
      </c>
      <c r="I2049" s="55">
        <v>884651</v>
      </c>
      <c r="J2049" s="56"/>
    </row>
    <row r="2050" spans="1:10" x14ac:dyDescent="0.25">
      <c r="A2050" s="55" t="s">
        <v>211</v>
      </c>
      <c r="I2050" s="55">
        <v>257684</v>
      </c>
      <c r="J2050" s="56"/>
    </row>
    <row r="2051" spans="1:10" x14ac:dyDescent="0.25">
      <c r="A2051" s="55" t="s">
        <v>215</v>
      </c>
      <c r="I2051" s="55">
        <v>242784</v>
      </c>
      <c r="J2051" s="56"/>
    </row>
    <row r="2052" spans="1:10" x14ac:dyDescent="0.25">
      <c r="A2052" s="55" t="s">
        <v>216</v>
      </c>
      <c r="I2052" s="55">
        <v>289583</v>
      </c>
      <c r="J2052" s="56"/>
    </row>
    <row r="2053" spans="1:10" x14ac:dyDescent="0.25">
      <c r="A2053" s="55" t="s">
        <v>218</v>
      </c>
      <c r="I2053" s="55">
        <v>515521</v>
      </c>
      <c r="J2053" s="56"/>
    </row>
    <row r="2054" spans="1:10" x14ac:dyDescent="0.25">
      <c r="A2054" s="55" t="s">
        <v>220</v>
      </c>
      <c r="I2054" s="55">
        <v>175523</v>
      </c>
      <c r="J2054" s="56"/>
    </row>
    <row r="2055" spans="1:10" x14ac:dyDescent="0.25">
      <c r="A2055" s="55" t="s">
        <v>224</v>
      </c>
      <c r="I2055" s="55">
        <v>197652</v>
      </c>
      <c r="J2055" s="56"/>
    </row>
    <row r="2056" spans="1:10" x14ac:dyDescent="0.25">
      <c r="A2056" s="55" t="s">
        <v>282</v>
      </c>
      <c r="I2056" s="55">
        <v>181097</v>
      </c>
      <c r="J2056" s="56"/>
    </row>
    <row r="2057" spans="1:10" x14ac:dyDescent="0.25">
      <c r="A2057" s="55" t="s">
        <v>223</v>
      </c>
      <c r="I2057" s="55">
        <v>212168</v>
      </c>
      <c r="J2057" s="56"/>
    </row>
    <row r="2058" spans="1:10" x14ac:dyDescent="0.25">
      <c r="A2058" s="55" t="s">
        <v>240</v>
      </c>
      <c r="I2058" s="55">
        <v>969559</v>
      </c>
      <c r="J2058" s="56"/>
    </row>
    <row r="2059" spans="1:10" x14ac:dyDescent="0.25">
      <c r="A2059" s="55" t="s">
        <v>224</v>
      </c>
      <c r="I2059" s="55">
        <v>556269</v>
      </c>
      <c r="J2059" s="56"/>
    </row>
    <row r="2060" spans="1:10" x14ac:dyDescent="0.25">
      <c r="A2060" s="55" t="s">
        <v>206</v>
      </c>
      <c r="I2060" s="55">
        <v>206705</v>
      </c>
      <c r="J2060" s="56"/>
    </row>
    <row r="2061" spans="1:10" x14ac:dyDescent="0.25">
      <c r="A2061" s="55" t="s">
        <v>245</v>
      </c>
      <c r="I2061" s="55">
        <v>646801</v>
      </c>
      <c r="J2061" s="56"/>
    </row>
    <row r="2062" spans="1:10" x14ac:dyDescent="0.25">
      <c r="A2062" s="55" t="s">
        <v>250</v>
      </c>
      <c r="I2062" s="55">
        <v>478529</v>
      </c>
      <c r="J2062" s="56"/>
    </row>
    <row r="2063" spans="1:10" x14ac:dyDescent="0.25">
      <c r="A2063" s="55" t="s">
        <v>212</v>
      </c>
      <c r="I2063" s="55">
        <v>733567</v>
      </c>
      <c r="J2063" s="56"/>
    </row>
    <row r="2064" spans="1:10" x14ac:dyDescent="0.25">
      <c r="A2064" s="55" t="s">
        <v>231</v>
      </c>
      <c r="I2064" s="55">
        <v>396861</v>
      </c>
      <c r="J2064" s="56"/>
    </row>
    <row r="2065" spans="1:10" x14ac:dyDescent="0.25">
      <c r="A2065" s="55" t="s">
        <v>244</v>
      </c>
      <c r="I2065" s="55">
        <v>331573</v>
      </c>
      <c r="J2065" s="56"/>
    </row>
    <row r="2066" spans="1:10" x14ac:dyDescent="0.25">
      <c r="A2066" s="55" t="s">
        <v>247</v>
      </c>
      <c r="I2066" s="55">
        <v>601326</v>
      </c>
      <c r="J2066" s="56"/>
    </row>
    <row r="2067" spans="1:10" x14ac:dyDescent="0.25">
      <c r="A2067" s="55" t="s">
        <v>258</v>
      </c>
      <c r="I2067" s="55">
        <v>510070</v>
      </c>
      <c r="J2067" s="56"/>
    </row>
    <row r="2068" spans="1:10" x14ac:dyDescent="0.25">
      <c r="A2068" s="55" t="s">
        <v>238</v>
      </c>
      <c r="I2068" s="55">
        <v>315216</v>
      </c>
      <c r="J2068" s="56"/>
    </row>
    <row r="2069" spans="1:10" x14ac:dyDescent="0.25">
      <c r="A2069" s="55" t="s">
        <v>224</v>
      </c>
      <c r="I2069" s="55">
        <v>215213</v>
      </c>
      <c r="J2069" s="56"/>
    </row>
    <row r="2070" spans="1:10" x14ac:dyDescent="0.25">
      <c r="A2070" s="55" t="s">
        <v>238</v>
      </c>
      <c r="I2070" s="55">
        <v>557710</v>
      </c>
      <c r="J2070" s="56"/>
    </row>
    <row r="2071" spans="1:10" x14ac:dyDescent="0.25">
      <c r="A2071" s="55" t="s">
        <v>291</v>
      </c>
      <c r="I2071" s="55">
        <v>856944</v>
      </c>
      <c r="J2071" s="56"/>
    </row>
    <row r="2072" spans="1:10" x14ac:dyDescent="0.25">
      <c r="A2072" s="55" t="s">
        <v>231</v>
      </c>
      <c r="I2072" s="55">
        <v>659413</v>
      </c>
      <c r="J2072" s="56"/>
    </row>
    <row r="2073" spans="1:10" x14ac:dyDescent="0.25">
      <c r="A2073" s="55" t="s">
        <v>206</v>
      </c>
      <c r="I2073" s="55">
        <v>790447</v>
      </c>
      <c r="J2073" s="56"/>
    </row>
    <row r="2074" spans="1:10" x14ac:dyDescent="0.25">
      <c r="A2074" s="55" t="s">
        <v>225</v>
      </c>
      <c r="I2074" s="55">
        <v>602768</v>
      </c>
      <c r="J2074" s="56"/>
    </row>
    <row r="2075" spans="1:10" x14ac:dyDescent="0.25">
      <c r="A2075" s="55" t="s">
        <v>256</v>
      </c>
      <c r="I2075" s="55">
        <v>266648</v>
      </c>
      <c r="J2075" s="56"/>
    </row>
    <row r="2076" spans="1:10" x14ac:dyDescent="0.25">
      <c r="A2076" s="55" t="s">
        <v>210</v>
      </c>
      <c r="I2076" s="55">
        <v>516337</v>
      </c>
      <c r="J2076" s="56"/>
    </row>
    <row r="2077" spans="1:10" x14ac:dyDescent="0.25">
      <c r="A2077" s="55" t="s">
        <v>230</v>
      </c>
      <c r="I2077" s="55">
        <v>303198</v>
      </c>
      <c r="J2077" s="56"/>
    </row>
    <row r="2078" spans="1:10" x14ac:dyDescent="0.25">
      <c r="A2078" s="55" t="s">
        <v>240</v>
      </c>
      <c r="I2078" s="55">
        <v>240266</v>
      </c>
      <c r="J2078" s="56"/>
    </row>
    <row r="2079" spans="1:10" x14ac:dyDescent="0.25">
      <c r="A2079" s="55" t="s">
        <v>236</v>
      </c>
      <c r="I2079" s="55">
        <v>159517</v>
      </c>
      <c r="J2079" s="56"/>
    </row>
    <row r="2080" spans="1:10" x14ac:dyDescent="0.25">
      <c r="A2080" s="55" t="s">
        <v>280</v>
      </c>
      <c r="I2080" s="55">
        <v>283080</v>
      </c>
      <c r="J2080" s="56"/>
    </row>
    <row r="2081" spans="1:10" x14ac:dyDescent="0.25">
      <c r="A2081" s="55" t="s">
        <v>243</v>
      </c>
      <c r="I2081" s="55">
        <v>458986</v>
      </c>
      <c r="J2081" s="56"/>
    </row>
    <row r="2082" spans="1:10" x14ac:dyDescent="0.25">
      <c r="A2082" s="55" t="s">
        <v>277</v>
      </c>
      <c r="I2082" s="55">
        <v>815782</v>
      </c>
      <c r="J2082" s="56"/>
    </row>
    <row r="2083" spans="1:10" x14ac:dyDescent="0.25">
      <c r="A2083" s="55" t="s">
        <v>234</v>
      </c>
      <c r="I2083" s="55">
        <v>736827</v>
      </c>
      <c r="J2083" s="56"/>
    </row>
    <row r="2084" spans="1:10" x14ac:dyDescent="0.25">
      <c r="A2084" s="55" t="s">
        <v>207</v>
      </c>
      <c r="I2084" s="55">
        <v>709188</v>
      </c>
      <c r="J2084" s="56"/>
    </row>
    <row r="2085" spans="1:10" x14ac:dyDescent="0.25">
      <c r="A2085" s="55" t="s">
        <v>206</v>
      </c>
      <c r="I2085" s="55">
        <v>923697</v>
      </c>
      <c r="J2085" s="56"/>
    </row>
    <row r="2086" spans="1:10" x14ac:dyDescent="0.25">
      <c r="A2086" s="55" t="s">
        <v>224</v>
      </c>
      <c r="I2086" s="55">
        <v>833029</v>
      </c>
      <c r="J2086" s="56"/>
    </row>
    <row r="2087" spans="1:10" x14ac:dyDescent="0.25">
      <c r="A2087" s="55" t="s">
        <v>216</v>
      </c>
      <c r="I2087" s="55">
        <v>566411</v>
      </c>
      <c r="J2087" s="56"/>
    </row>
    <row r="2088" spans="1:10" x14ac:dyDescent="0.25">
      <c r="A2088" s="55" t="s">
        <v>242</v>
      </c>
      <c r="I2088" s="55">
        <v>441344</v>
      </c>
      <c r="J2088" s="56"/>
    </row>
    <row r="2089" spans="1:10" x14ac:dyDescent="0.25">
      <c r="A2089" s="55" t="s">
        <v>209</v>
      </c>
      <c r="I2089" s="55">
        <v>995024</v>
      </c>
      <c r="J2089" s="56"/>
    </row>
    <row r="2090" spans="1:10" x14ac:dyDescent="0.25">
      <c r="A2090" s="55" t="s">
        <v>265</v>
      </c>
      <c r="I2090" s="55">
        <v>385033</v>
      </c>
      <c r="J2090" s="56"/>
    </row>
    <row r="2091" spans="1:10" x14ac:dyDescent="0.25">
      <c r="A2091" s="55" t="s">
        <v>230</v>
      </c>
      <c r="I2091" s="55">
        <v>212095</v>
      </c>
      <c r="J2091" s="56"/>
    </row>
    <row r="2092" spans="1:10" x14ac:dyDescent="0.25">
      <c r="A2092" s="55" t="s">
        <v>238</v>
      </c>
      <c r="I2092" s="55">
        <v>564092</v>
      </c>
      <c r="J2092" s="56"/>
    </row>
    <row r="2093" spans="1:10" x14ac:dyDescent="0.25">
      <c r="A2093" s="55" t="s">
        <v>289</v>
      </c>
      <c r="I2093" s="55">
        <v>845418</v>
      </c>
      <c r="J2093" s="56"/>
    </row>
    <row r="2094" spans="1:10" x14ac:dyDescent="0.25">
      <c r="A2094" s="55" t="s">
        <v>288</v>
      </c>
      <c r="I2094" s="55">
        <v>687896</v>
      </c>
      <c r="J2094" s="56"/>
    </row>
    <row r="2095" spans="1:10" x14ac:dyDescent="0.25">
      <c r="A2095" s="55" t="s">
        <v>218</v>
      </c>
      <c r="I2095" s="55">
        <v>415823</v>
      </c>
      <c r="J2095" s="56"/>
    </row>
    <row r="2096" spans="1:10" x14ac:dyDescent="0.25">
      <c r="A2096" s="55" t="s">
        <v>268</v>
      </c>
      <c r="I2096" s="55">
        <v>328286</v>
      </c>
      <c r="J2096" s="56"/>
    </row>
    <row r="2097" spans="1:10" x14ac:dyDescent="0.25">
      <c r="A2097" s="55" t="s">
        <v>252</v>
      </c>
      <c r="I2097" s="55">
        <v>994082</v>
      </c>
      <c r="J2097" s="56"/>
    </row>
    <row r="2098" spans="1:10" x14ac:dyDescent="0.25">
      <c r="A2098" s="55" t="s">
        <v>246</v>
      </c>
      <c r="I2098" s="55">
        <v>932318</v>
      </c>
      <c r="J2098" s="56"/>
    </row>
    <row r="2099" spans="1:10" x14ac:dyDescent="0.25">
      <c r="A2099" s="55" t="s">
        <v>239</v>
      </c>
      <c r="I2099" s="55">
        <v>336963</v>
      </c>
      <c r="J2099" s="56"/>
    </row>
    <row r="2100" spans="1:10" x14ac:dyDescent="0.25">
      <c r="A2100" s="55" t="s">
        <v>220</v>
      </c>
      <c r="I2100" s="55">
        <v>829524</v>
      </c>
      <c r="J2100" s="56"/>
    </row>
    <row r="2101" spans="1:10" x14ac:dyDescent="0.25">
      <c r="A2101" s="55" t="s">
        <v>233</v>
      </c>
      <c r="I2101" s="55">
        <v>932224</v>
      </c>
      <c r="J2101" s="56"/>
    </row>
    <row r="2102" spans="1:10" x14ac:dyDescent="0.25">
      <c r="A2102" s="55" t="s">
        <v>247</v>
      </c>
      <c r="I2102" s="55">
        <v>476290</v>
      </c>
      <c r="J2102" s="56"/>
    </row>
    <row r="2103" spans="1:10" x14ac:dyDescent="0.25">
      <c r="A2103" s="55" t="s">
        <v>238</v>
      </c>
      <c r="I2103" s="55">
        <v>820917</v>
      </c>
      <c r="J2103" s="56"/>
    </row>
    <row r="2104" spans="1:10" x14ac:dyDescent="0.25">
      <c r="A2104" s="55" t="s">
        <v>220</v>
      </c>
      <c r="I2104" s="55">
        <v>435435</v>
      </c>
      <c r="J2104" s="56"/>
    </row>
    <row r="2105" spans="1:10" x14ac:dyDescent="0.25">
      <c r="A2105" s="55" t="s">
        <v>267</v>
      </c>
      <c r="I2105" s="55">
        <v>715149</v>
      </c>
      <c r="J2105" s="56"/>
    </row>
    <row r="2106" spans="1:10" x14ac:dyDescent="0.25">
      <c r="A2106" s="55" t="s">
        <v>259</v>
      </c>
      <c r="I2106" s="55">
        <v>891625</v>
      </c>
      <c r="J2106" s="56"/>
    </row>
    <row r="2107" spans="1:10" x14ac:dyDescent="0.25">
      <c r="A2107" s="55" t="s">
        <v>262</v>
      </c>
      <c r="I2107" s="55">
        <v>705983</v>
      </c>
      <c r="J2107" s="56"/>
    </row>
    <row r="2108" spans="1:10" x14ac:dyDescent="0.25">
      <c r="A2108" s="55" t="s">
        <v>280</v>
      </c>
      <c r="I2108" s="55">
        <v>328476</v>
      </c>
      <c r="J2108" s="56"/>
    </row>
    <row r="2109" spans="1:10" x14ac:dyDescent="0.25">
      <c r="A2109" s="55" t="s">
        <v>245</v>
      </c>
      <c r="I2109" s="55">
        <v>796658</v>
      </c>
      <c r="J2109" s="56"/>
    </row>
    <row r="2110" spans="1:10" x14ac:dyDescent="0.25">
      <c r="A2110" s="55" t="s">
        <v>286</v>
      </c>
      <c r="I2110" s="55">
        <v>509708</v>
      </c>
      <c r="J2110" s="56"/>
    </row>
    <row r="2111" spans="1:10" x14ac:dyDescent="0.25">
      <c r="A2111" s="55" t="s">
        <v>206</v>
      </c>
      <c r="I2111" s="55">
        <v>197656</v>
      </c>
      <c r="J2111" s="56"/>
    </row>
    <row r="2112" spans="1:10" x14ac:dyDescent="0.25">
      <c r="A2112" s="55" t="s">
        <v>222</v>
      </c>
      <c r="I2112" s="55">
        <v>502656</v>
      </c>
      <c r="J2112" s="56"/>
    </row>
    <row r="2113" spans="1:10" x14ac:dyDescent="0.25">
      <c r="A2113" s="55" t="s">
        <v>208</v>
      </c>
      <c r="I2113" s="55">
        <v>746560</v>
      </c>
      <c r="J2113" s="56"/>
    </row>
    <row r="2114" spans="1:10" x14ac:dyDescent="0.25">
      <c r="A2114" s="55" t="s">
        <v>260</v>
      </c>
      <c r="I2114" s="55">
        <v>494429</v>
      </c>
      <c r="J2114" s="56"/>
    </row>
    <row r="2115" spans="1:10" x14ac:dyDescent="0.25">
      <c r="A2115" s="55" t="s">
        <v>207</v>
      </c>
      <c r="I2115" s="55">
        <v>575337</v>
      </c>
      <c r="J2115" s="56"/>
    </row>
    <row r="2116" spans="1:10" x14ac:dyDescent="0.25">
      <c r="A2116" s="55" t="s">
        <v>207</v>
      </c>
      <c r="I2116" s="55">
        <v>929090</v>
      </c>
      <c r="J2116" s="56"/>
    </row>
    <row r="2117" spans="1:10" x14ac:dyDescent="0.25">
      <c r="A2117" s="55" t="s">
        <v>218</v>
      </c>
      <c r="I2117" s="55">
        <v>404066</v>
      </c>
      <c r="J2117" s="56"/>
    </row>
    <row r="2118" spans="1:10" x14ac:dyDescent="0.25">
      <c r="A2118" s="55" t="s">
        <v>231</v>
      </c>
      <c r="I2118" s="55">
        <v>191653</v>
      </c>
      <c r="J2118" s="56"/>
    </row>
    <row r="2119" spans="1:10" x14ac:dyDescent="0.25">
      <c r="A2119" s="55" t="s">
        <v>284</v>
      </c>
      <c r="I2119" s="55">
        <v>589013</v>
      </c>
      <c r="J2119" s="56"/>
    </row>
    <row r="2120" spans="1:10" x14ac:dyDescent="0.25">
      <c r="A2120" s="55" t="s">
        <v>270</v>
      </c>
      <c r="I2120" s="55">
        <v>774045</v>
      </c>
      <c r="J2120" s="56"/>
    </row>
    <row r="2121" spans="1:10" x14ac:dyDescent="0.25">
      <c r="A2121" s="55" t="s">
        <v>213</v>
      </c>
      <c r="I2121" s="55">
        <v>754924</v>
      </c>
      <c r="J2121" s="56"/>
    </row>
    <row r="2122" spans="1:10" x14ac:dyDescent="0.25">
      <c r="A2122" s="55" t="s">
        <v>221</v>
      </c>
      <c r="I2122" s="55">
        <v>638263</v>
      </c>
      <c r="J2122" s="56"/>
    </row>
    <row r="2123" spans="1:10" x14ac:dyDescent="0.25">
      <c r="A2123" s="55" t="s">
        <v>218</v>
      </c>
      <c r="I2123" s="55">
        <v>522772</v>
      </c>
      <c r="J2123" s="56"/>
    </row>
    <row r="2124" spans="1:10" x14ac:dyDescent="0.25">
      <c r="A2124" s="55" t="s">
        <v>246</v>
      </c>
      <c r="I2124" s="55">
        <v>251643</v>
      </c>
      <c r="J2124" s="56"/>
    </row>
    <row r="2125" spans="1:10" x14ac:dyDescent="0.25">
      <c r="A2125" s="55" t="s">
        <v>245</v>
      </c>
      <c r="I2125" s="55">
        <v>521537</v>
      </c>
      <c r="J2125" s="56"/>
    </row>
    <row r="2126" spans="1:10" x14ac:dyDescent="0.25">
      <c r="A2126" s="55" t="s">
        <v>240</v>
      </c>
      <c r="I2126" s="55">
        <v>486407</v>
      </c>
      <c r="J2126" s="56"/>
    </row>
    <row r="2127" spans="1:10" x14ac:dyDescent="0.25">
      <c r="A2127" s="55" t="s">
        <v>272</v>
      </c>
      <c r="I2127" s="55">
        <v>336850</v>
      </c>
      <c r="J2127" s="56"/>
    </row>
    <row r="2128" spans="1:10" x14ac:dyDescent="0.25">
      <c r="A2128" s="55" t="s">
        <v>290</v>
      </c>
      <c r="I2128" s="55">
        <v>176905</v>
      </c>
      <c r="J2128" s="56"/>
    </row>
    <row r="2129" spans="1:10" x14ac:dyDescent="0.25">
      <c r="A2129" s="55" t="s">
        <v>251</v>
      </c>
      <c r="I2129" s="55">
        <v>828360</v>
      </c>
      <c r="J2129" s="56"/>
    </row>
    <row r="2130" spans="1:10" x14ac:dyDescent="0.25">
      <c r="A2130" s="55" t="s">
        <v>258</v>
      </c>
      <c r="I2130" s="55">
        <v>345404</v>
      </c>
      <c r="J2130" s="56"/>
    </row>
    <row r="2131" spans="1:10" x14ac:dyDescent="0.25">
      <c r="A2131" s="55" t="s">
        <v>224</v>
      </c>
      <c r="I2131" s="55">
        <v>483986</v>
      </c>
      <c r="J2131" s="56"/>
    </row>
    <row r="2132" spans="1:10" x14ac:dyDescent="0.25">
      <c r="A2132" s="55" t="s">
        <v>238</v>
      </c>
      <c r="I2132" s="55">
        <v>632222</v>
      </c>
      <c r="J2132" s="56"/>
    </row>
    <row r="2133" spans="1:10" x14ac:dyDescent="0.25">
      <c r="A2133" s="55" t="s">
        <v>266</v>
      </c>
      <c r="I2133" s="55">
        <v>828267</v>
      </c>
      <c r="J2133" s="56"/>
    </row>
    <row r="2134" spans="1:10" x14ac:dyDescent="0.25">
      <c r="A2134" s="55" t="s">
        <v>206</v>
      </c>
      <c r="I2134" s="55">
        <v>604388</v>
      </c>
      <c r="J2134" s="56"/>
    </row>
    <row r="2135" spans="1:10" x14ac:dyDescent="0.25">
      <c r="A2135" s="55" t="s">
        <v>254</v>
      </c>
      <c r="I2135" s="55">
        <v>444254</v>
      </c>
      <c r="J2135" s="56"/>
    </row>
    <row r="2136" spans="1:10" x14ac:dyDescent="0.25">
      <c r="A2136" s="55" t="s">
        <v>211</v>
      </c>
      <c r="I2136" s="55">
        <v>993895</v>
      </c>
      <c r="J2136" s="56"/>
    </row>
    <row r="2137" spans="1:10" x14ac:dyDescent="0.25">
      <c r="A2137" s="55" t="s">
        <v>224</v>
      </c>
      <c r="I2137" s="55">
        <v>394448</v>
      </c>
      <c r="J2137" s="56"/>
    </row>
    <row r="2138" spans="1:10" x14ac:dyDescent="0.25">
      <c r="A2138" s="55" t="s">
        <v>252</v>
      </c>
      <c r="I2138" s="55">
        <v>699251</v>
      </c>
      <c r="J2138" s="56"/>
    </row>
    <row r="2139" spans="1:10" x14ac:dyDescent="0.25">
      <c r="A2139" s="55" t="s">
        <v>286</v>
      </c>
      <c r="I2139" s="55">
        <v>521888</v>
      </c>
      <c r="J2139" s="56"/>
    </row>
    <row r="2140" spans="1:10" x14ac:dyDescent="0.25">
      <c r="A2140" s="55" t="s">
        <v>247</v>
      </c>
      <c r="I2140" s="55">
        <v>261220</v>
      </c>
      <c r="J2140" s="56"/>
    </row>
    <row r="2141" spans="1:10" x14ac:dyDescent="0.25">
      <c r="A2141" s="55" t="s">
        <v>289</v>
      </c>
      <c r="I2141" s="55">
        <v>839537</v>
      </c>
      <c r="J2141" s="56"/>
    </row>
    <row r="2142" spans="1:10" x14ac:dyDescent="0.25">
      <c r="A2142" s="55" t="s">
        <v>234</v>
      </c>
      <c r="I2142" s="55">
        <v>218472</v>
      </c>
      <c r="J2142" s="56"/>
    </row>
    <row r="2143" spans="1:10" x14ac:dyDescent="0.25">
      <c r="A2143" s="55" t="s">
        <v>254</v>
      </c>
      <c r="I2143" s="55">
        <v>368652</v>
      </c>
      <c r="J2143" s="56"/>
    </row>
    <row r="2144" spans="1:10" x14ac:dyDescent="0.25">
      <c r="A2144" s="55" t="s">
        <v>290</v>
      </c>
      <c r="I2144" s="55">
        <v>738323</v>
      </c>
      <c r="J2144" s="56"/>
    </row>
    <row r="2145" spans="1:10" x14ac:dyDescent="0.25">
      <c r="A2145" s="55" t="s">
        <v>207</v>
      </c>
      <c r="I2145" s="55">
        <v>472068</v>
      </c>
      <c r="J2145" s="56"/>
    </row>
    <row r="2146" spans="1:10" x14ac:dyDescent="0.25">
      <c r="A2146" s="55" t="s">
        <v>242</v>
      </c>
      <c r="I2146" s="55">
        <v>291684</v>
      </c>
      <c r="J2146" s="56"/>
    </row>
    <row r="2147" spans="1:10" x14ac:dyDescent="0.25">
      <c r="A2147" s="55" t="s">
        <v>230</v>
      </c>
      <c r="I2147" s="55">
        <v>800316</v>
      </c>
      <c r="J2147" s="56"/>
    </row>
    <row r="2148" spans="1:10" x14ac:dyDescent="0.25">
      <c r="A2148" s="55" t="s">
        <v>239</v>
      </c>
      <c r="I2148" s="55">
        <v>194994</v>
      </c>
      <c r="J2148" s="56"/>
    </row>
    <row r="2149" spans="1:10" x14ac:dyDescent="0.25">
      <c r="A2149" s="55" t="s">
        <v>242</v>
      </c>
      <c r="I2149" s="55">
        <v>626832</v>
      </c>
      <c r="J2149" s="56"/>
    </row>
    <row r="2150" spans="1:10" x14ac:dyDescent="0.25">
      <c r="A2150" s="55" t="s">
        <v>257</v>
      </c>
      <c r="I2150" s="55">
        <v>916417</v>
      </c>
      <c r="J2150" s="56"/>
    </row>
    <row r="2151" spans="1:10" x14ac:dyDescent="0.25">
      <c r="A2151" s="55" t="s">
        <v>224</v>
      </c>
      <c r="I2151" s="55">
        <v>881757</v>
      </c>
      <c r="J2151" s="56"/>
    </row>
    <row r="2152" spans="1:10" x14ac:dyDescent="0.25">
      <c r="A2152" s="55" t="s">
        <v>231</v>
      </c>
      <c r="I2152" s="55">
        <v>486354</v>
      </c>
      <c r="J2152" s="56"/>
    </row>
    <row r="2153" spans="1:10" x14ac:dyDescent="0.25">
      <c r="A2153" s="55" t="s">
        <v>211</v>
      </c>
      <c r="I2153" s="55">
        <v>568817</v>
      </c>
      <c r="J2153" s="56"/>
    </row>
    <row r="2154" spans="1:10" x14ac:dyDescent="0.25">
      <c r="A2154" s="55" t="s">
        <v>207</v>
      </c>
      <c r="I2154" s="55">
        <v>882235</v>
      </c>
      <c r="J2154" s="56"/>
    </row>
    <row r="2155" spans="1:10" x14ac:dyDescent="0.25">
      <c r="A2155" s="55" t="s">
        <v>231</v>
      </c>
      <c r="I2155" s="55">
        <v>866257</v>
      </c>
      <c r="J2155" s="56"/>
    </row>
    <row r="2156" spans="1:10" x14ac:dyDescent="0.25">
      <c r="A2156" s="55" t="s">
        <v>220</v>
      </c>
      <c r="I2156" s="55">
        <v>966045</v>
      </c>
      <c r="J2156" s="5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20.42578125" customWidth="1"/>
    <col min="3" max="3" width="24.42578125" bestFit="1" customWidth="1"/>
    <col min="4" max="4" width="26.85546875" customWidth="1"/>
  </cols>
  <sheetData>
    <row r="1" spans="1:4" x14ac:dyDescent="0.25">
      <c r="A1" s="30" t="s">
        <v>295</v>
      </c>
      <c r="B1" s="30" t="s">
        <v>296</v>
      </c>
      <c r="C1" s="30" t="s">
        <v>297</v>
      </c>
      <c r="D1" s="30" t="s">
        <v>298</v>
      </c>
    </row>
    <row r="2" spans="1:4" x14ac:dyDescent="0.25">
      <c r="A2" s="57">
        <v>1.4160610117546999</v>
      </c>
      <c r="B2" s="30"/>
      <c r="C2" s="30"/>
      <c r="D2" s="30"/>
    </row>
    <row r="3" spans="1:4" x14ac:dyDescent="0.25">
      <c r="A3" s="57">
        <v>2.1515156364852301</v>
      </c>
      <c r="B3" s="30"/>
      <c r="C3" s="30"/>
      <c r="D3" s="30"/>
    </row>
    <row r="4" spans="1:4" x14ac:dyDescent="0.25">
      <c r="A4" s="57">
        <v>3.3586102084240901</v>
      </c>
      <c r="B4" s="30"/>
      <c r="C4" s="30"/>
      <c r="D4" s="30"/>
    </row>
    <row r="5" spans="1:4" x14ac:dyDescent="0.25">
      <c r="A5" s="57">
        <v>2.4327357528189801</v>
      </c>
      <c r="B5" s="30"/>
      <c r="C5" s="30"/>
      <c r="D5" s="30"/>
    </row>
    <row r="6" spans="1:4" x14ac:dyDescent="0.25">
      <c r="A6" s="57">
        <v>5.2459544627335797</v>
      </c>
      <c r="B6" s="30"/>
      <c r="C6" s="30"/>
      <c r="D6" s="30"/>
    </row>
    <row r="7" spans="1:4" x14ac:dyDescent="0.25">
      <c r="A7" s="57">
        <v>6.3757559878169401</v>
      </c>
      <c r="B7" s="30"/>
      <c r="C7" s="30"/>
      <c r="D7" s="30"/>
    </row>
    <row r="8" spans="1:4" x14ac:dyDescent="0.25">
      <c r="A8" s="57">
        <v>7.72807440741399</v>
      </c>
      <c r="B8" s="30"/>
      <c r="C8" s="30"/>
      <c r="D8" s="30"/>
    </row>
    <row r="9" spans="1:4" x14ac:dyDescent="0.25">
      <c r="A9" s="57">
        <v>9.3367956094091298</v>
      </c>
      <c r="B9" s="30"/>
      <c r="C9" s="30"/>
      <c r="D9" s="30"/>
    </row>
    <row r="10" spans="1:4" x14ac:dyDescent="0.25">
      <c r="A10" s="57">
        <v>8.5726164893563404</v>
      </c>
      <c r="B10" s="30"/>
      <c r="C10" s="30"/>
      <c r="D10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zoomScaleNormal="100" workbookViewId="0">
      <selection activeCell="G14" sqref="G14"/>
    </sheetView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" bestFit="1" customWidth="1"/>
    <col min="7" max="7" width="10.8554687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F1" s="60" t="s">
        <v>0</v>
      </c>
      <c r="G1" s="61"/>
    </row>
    <row r="2" spans="1:7" x14ac:dyDescent="0.25">
      <c r="A2" s="62" t="s">
        <v>300</v>
      </c>
      <c r="B2" s="63">
        <v>52</v>
      </c>
      <c r="C2" s="64">
        <v>38</v>
      </c>
      <c r="D2" s="13">
        <f>C2*B2</f>
        <v>1976</v>
      </c>
      <c r="F2" s="65" t="s">
        <v>301</v>
      </c>
      <c r="G2" s="66"/>
    </row>
    <row r="3" spans="1:7" x14ac:dyDescent="0.25">
      <c r="A3" s="62" t="s">
        <v>302</v>
      </c>
      <c r="B3" s="63">
        <v>7</v>
      </c>
      <c r="C3" s="64">
        <v>29</v>
      </c>
      <c r="D3" s="13">
        <f t="shared" ref="D3:D66" si="0">C3*B3</f>
        <v>203</v>
      </c>
    </row>
    <row r="4" spans="1:7" x14ac:dyDescent="0.25">
      <c r="A4" s="62" t="s">
        <v>303</v>
      </c>
      <c r="B4" s="63">
        <v>29</v>
      </c>
      <c r="C4" s="64">
        <v>55</v>
      </c>
      <c r="D4" s="13">
        <f t="shared" si="0"/>
        <v>1595</v>
      </c>
    </row>
    <row r="5" spans="1:7" x14ac:dyDescent="0.25">
      <c r="A5" s="62" t="s">
        <v>304</v>
      </c>
      <c r="B5" s="63">
        <v>22</v>
      </c>
      <c r="C5" s="64">
        <v>7</v>
      </c>
      <c r="D5" s="13">
        <f t="shared" si="0"/>
        <v>154</v>
      </c>
    </row>
    <row r="6" spans="1:7" x14ac:dyDescent="0.25">
      <c r="A6" s="62" t="s">
        <v>305</v>
      </c>
      <c r="B6" s="63">
        <v>43</v>
      </c>
      <c r="C6" s="64">
        <v>18</v>
      </c>
      <c r="D6" s="13">
        <f t="shared" si="0"/>
        <v>774</v>
      </c>
    </row>
    <row r="7" spans="1:7" x14ac:dyDescent="0.25">
      <c r="A7" s="62" t="s">
        <v>306</v>
      </c>
      <c r="B7" s="63">
        <v>13</v>
      </c>
      <c r="C7" s="64">
        <v>51</v>
      </c>
      <c r="D7" s="13">
        <f t="shared" si="0"/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f t="shared" si="0"/>
        <v>1755</v>
      </c>
    </row>
    <row r="9" spans="1:7" x14ac:dyDescent="0.25">
      <c r="A9" s="62" t="s">
        <v>308</v>
      </c>
      <c r="B9" s="63">
        <v>25</v>
      </c>
      <c r="C9" s="64">
        <v>4</v>
      </c>
      <c r="D9" s="13">
        <f t="shared" si="0"/>
        <v>100</v>
      </c>
    </row>
    <row r="10" spans="1:7" x14ac:dyDescent="0.25">
      <c r="A10" s="62" t="s">
        <v>309</v>
      </c>
      <c r="B10" s="63">
        <v>63</v>
      </c>
      <c r="C10" s="64">
        <v>28</v>
      </c>
      <c r="D10" s="13">
        <f t="shared" si="0"/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f t="shared" si="0"/>
        <v>840</v>
      </c>
    </row>
    <row r="12" spans="1:7" x14ac:dyDescent="0.25">
      <c r="A12" s="62" t="s">
        <v>311</v>
      </c>
      <c r="B12" s="63">
        <v>31</v>
      </c>
      <c r="C12" s="64">
        <v>67</v>
      </c>
      <c r="D12" s="13">
        <f t="shared" si="0"/>
        <v>2077</v>
      </c>
    </row>
    <row r="13" spans="1:7" x14ac:dyDescent="0.25">
      <c r="A13" s="62" t="s">
        <v>312</v>
      </c>
      <c r="B13" s="63">
        <v>16</v>
      </c>
      <c r="C13" s="64">
        <v>15</v>
      </c>
      <c r="D13" s="13">
        <f t="shared" si="0"/>
        <v>240</v>
      </c>
    </row>
    <row r="14" spans="1:7" x14ac:dyDescent="0.25">
      <c r="A14" s="62" t="s">
        <v>313</v>
      </c>
      <c r="B14" s="63">
        <v>40</v>
      </c>
      <c r="C14" s="64">
        <v>3</v>
      </c>
      <c r="D14" s="13">
        <f t="shared" si="0"/>
        <v>120</v>
      </c>
    </row>
    <row r="15" spans="1:7" x14ac:dyDescent="0.25">
      <c r="A15" s="62" t="s">
        <v>314</v>
      </c>
      <c r="B15" s="63">
        <v>34</v>
      </c>
      <c r="C15" s="64">
        <v>79</v>
      </c>
      <c r="D15" s="13">
        <f t="shared" si="0"/>
        <v>2686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f t="shared" si="0"/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f t="shared" si="0"/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f t="shared" si="0"/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f t="shared" si="0"/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f t="shared" si="0"/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f t="shared" si="0"/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f t="shared" si="0"/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f t="shared" si="0"/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f t="shared" si="0"/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f t="shared" si="0"/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f t="shared" si="0"/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f t="shared" si="0"/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f t="shared" si="0"/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f t="shared" si="0"/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f t="shared" si="0"/>
        <v>620</v>
      </c>
    </row>
    <row r="31" spans="1:4" x14ac:dyDescent="0.25">
      <c r="A31" s="62" t="s">
        <v>330</v>
      </c>
      <c r="B31" s="63">
        <v>20</v>
      </c>
      <c r="C31" s="64">
        <v>46</v>
      </c>
      <c r="D31" s="13">
        <f t="shared" si="0"/>
        <v>920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f t="shared" si="0"/>
        <v>187</v>
      </c>
    </row>
    <row r="33" spans="1:4" x14ac:dyDescent="0.25">
      <c r="A33" s="62" t="s">
        <v>332</v>
      </c>
      <c r="B33" s="63">
        <v>27</v>
      </c>
      <c r="C33" s="64">
        <v>54</v>
      </c>
      <c r="D33" s="13">
        <f t="shared" si="0"/>
        <v>1458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f t="shared" si="0"/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f t="shared" si="0"/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f t="shared" si="0"/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f t="shared" si="0"/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f t="shared" si="0"/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f t="shared" si="0"/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f t="shared" si="0"/>
        <v>2200</v>
      </c>
    </row>
    <row r="41" spans="1:4" x14ac:dyDescent="0.25">
      <c r="A41" s="62" t="s">
        <v>340</v>
      </c>
      <c r="B41" s="63">
        <v>31</v>
      </c>
      <c r="C41" s="64">
        <v>4</v>
      </c>
      <c r="D41" s="13">
        <f t="shared" si="0"/>
        <v>124</v>
      </c>
    </row>
    <row r="42" spans="1:4" x14ac:dyDescent="0.25">
      <c r="A42" s="62" t="s">
        <v>341</v>
      </c>
      <c r="B42" s="63">
        <v>39</v>
      </c>
      <c r="C42" s="64">
        <v>17</v>
      </c>
      <c r="D42" s="13">
        <f t="shared" si="0"/>
        <v>663</v>
      </c>
    </row>
    <row r="43" spans="1:4" x14ac:dyDescent="0.25">
      <c r="A43" s="62" t="s">
        <v>342</v>
      </c>
      <c r="B43" s="63">
        <v>69</v>
      </c>
      <c r="C43" s="64">
        <v>62</v>
      </c>
      <c r="D43" s="13">
        <f t="shared" si="0"/>
        <v>4278</v>
      </c>
    </row>
    <row r="44" spans="1:4" x14ac:dyDescent="0.25">
      <c r="A44" s="62" t="s">
        <v>343</v>
      </c>
      <c r="B44" s="63">
        <v>26</v>
      </c>
      <c r="C44" s="64">
        <v>22</v>
      </c>
      <c r="D44" s="13">
        <f t="shared" si="0"/>
        <v>572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f t="shared" si="0"/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f t="shared" si="0"/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f t="shared" si="0"/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f t="shared" si="0"/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f t="shared" si="0"/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f t="shared" si="0"/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f t="shared" si="0"/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f t="shared" si="0"/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f t="shared" si="0"/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f t="shared" si="0"/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f t="shared" si="0"/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f t="shared" si="0"/>
        <v>1012</v>
      </c>
    </row>
    <row r="57" spans="1:4" x14ac:dyDescent="0.25">
      <c r="A57" s="62" t="s">
        <v>356</v>
      </c>
      <c r="B57" s="63">
        <v>66</v>
      </c>
      <c r="C57" s="64">
        <v>47</v>
      </c>
      <c r="D57" s="13">
        <f t="shared" si="0"/>
        <v>3102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f t="shared" si="0"/>
        <v>2242</v>
      </c>
    </row>
    <row r="59" spans="1:4" x14ac:dyDescent="0.25">
      <c r="A59" s="62" t="s">
        <v>358</v>
      </c>
      <c r="B59" s="63">
        <v>8</v>
      </c>
      <c r="C59" s="64">
        <v>53</v>
      </c>
      <c r="D59" s="13">
        <f t="shared" si="0"/>
        <v>424</v>
      </c>
    </row>
    <row r="60" spans="1:4" x14ac:dyDescent="0.25">
      <c r="A60" s="62" t="s">
        <v>359</v>
      </c>
      <c r="B60" s="63">
        <v>57</v>
      </c>
      <c r="C60" s="64">
        <v>56</v>
      </c>
      <c r="D60" s="13">
        <f t="shared" si="0"/>
        <v>3192</v>
      </c>
    </row>
    <row r="61" spans="1:4" x14ac:dyDescent="0.25">
      <c r="A61" s="62" t="s">
        <v>360</v>
      </c>
      <c r="B61" s="63">
        <v>30</v>
      </c>
      <c r="C61" s="64">
        <v>13</v>
      </c>
      <c r="D61" s="13">
        <f t="shared" si="0"/>
        <v>390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f t="shared" si="0"/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f t="shared" si="0"/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f t="shared" si="0"/>
        <v>3024</v>
      </c>
    </row>
    <row r="65" spans="1:4" x14ac:dyDescent="0.25">
      <c r="A65" s="62" t="s">
        <v>364</v>
      </c>
      <c r="B65" s="63">
        <v>69</v>
      </c>
      <c r="C65" s="64">
        <v>20</v>
      </c>
      <c r="D65" s="13">
        <f t="shared" si="0"/>
        <v>1380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f t="shared" si="0"/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f t="shared" ref="D67:D130" si="1">C67*B67</f>
        <v>1566</v>
      </c>
    </row>
    <row r="68" spans="1:4" x14ac:dyDescent="0.25">
      <c r="A68" s="62" t="s">
        <v>367</v>
      </c>
      <c r="B68" s="63">
        <v>50</v>
      </c>
      <c r="C68" s="64">
        <v>67</v>
      </c>
      <c r="D68" s="13">
        <f t="shared" si="1"/>
        <v>3350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f t="shared" si="1"/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f t="shared" si="1"/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f t="shared" si="1"/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f t="shared" si="1"/>
        <v>742</v>
      </c>
    </row>
    <row r="73" spans="1:4" x14ac:dyDescent="0.25">
      <c r="A73" s="62" t="s">
        <v>372</v>
      </c>
      <c r="B73" s="63">
        <v>8</v>
      </c>
      <c r="C73" s="64">
        <v>17</v>
      </c>
      <c r="D73" s="13">
        <f t="shared" si="1"/>
        <v>136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f t="shared" si="1"/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f t="shared" si="1"/>
        <v>1242</v>
      </c>
    </row>
    <row r="76" spans="1:4" x14ac:dyDescent="0.25">
      <c r="A76" s="62" t="s">
        <v>375</v>
      </c>
      <c r="B76" s="63">
        <v>65</v>
      </c>
      <c r="C76" s="64">
        <v>75</v>
      </c>
      <c r="D76" s="13">
        <f t="shared" si="1"/>
        <v>4875</v>
      </c>
    </row>
    <row r="77" spans="1:4" x14ac:dyDescent="0.25">
      <c r="A77" s="62" t="s">
        <v>376</v>
      </c>
      <c r="B77" s="63">
        <v>59</v>
      </c>
      <c r="C77" s="64">
        <v>74</v>
      </c>
      <c r="D77" s="13">
        <f t="shared" si="1"/>
        <v>4366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f t="shared" si="1"/>
        <v>2108</v>
      </c>
    </row>
    <row r="79" spans="1:4" x14ac:dyDescent="0.25">
      <c r="A79" s="62" t="s">
        <v>300</v>
      </c>
      <c r="B79" s="63">
        <v>48</v>
      </c>
      <c r="C79" s="64">
        <v>8</v>
      </c>
      <c r="D79" s="13">
        <f t="shared" si="1"/>
        <v>384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f t="shared" si="1"/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f t="shared" si="1"/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f t="shared" si="1"/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f t="shared" si="1"/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f t="shared" si="1"/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f t="shared" si="1"/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f t="shared" si="1"/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f t="shared" si="1"/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f t="shared" si="1"/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f t="shared" si="1"/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f t="shared" si="1"/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f t="shared" si="1"/>
        <v>3440</v>
      </c>
    </row>
    <row r="92" spans="1:4" x14ac:dyDescent="0.25">
      <c r="A92" s="62" t="s">
        <v>314</v>
      </c>
      <c r="B92" s="63">
        <v>15</v>
      </c>
      <c r="C92" s="64">
        <v>32</v>
      </c>
      <c r="D92" s="13">
        <f t="shared" si="1"/>
        <v>480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f t="shared" si="1"/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f t="shared" si="1"/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f t="shared" si="1"/>
        <v>2880</v>
      </c>
    </row>
    <row r="96" spans="1:4" x14ac:dyDescent="0.25">
      <c r="A96" s="62" t="s">
        <v>318</v>
      </c>
      <c r="B96" s="63">
        <v>62</v>
      </c>
      <c r="C96" s="64">
        <v>17</v>
      </c>
      <c r="D96" s="13">
        <f t="shared" si="1"/>
        <v>1054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f t="shared" si="1"/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f t="shared" si="1"/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f t="shared" si="1"/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f t="shared" si="1"/>
        <v>280</v>
      </c>
    </row>
    <row r="101" spans="1:4" x14ac:dyDescent="0.25">
      <c r="A101" s="62" t="s">
        <v>323</v>
      </c>
      <c r="B101" s="63">
        <v>12</v>
      </c>
      <c r="C101" s="64">
        <v>3</v>
      </c>
      <c r="D101" s="13">
        <f t="shared" si="1"/>
        <v>36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f t="shared" si="1"/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f t="shared" si="1"/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f t="shared" si="1"/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f t="shared" si="1"/>
        <v>960</v>
      </c>
    </row>
    <row r="106" spans="1:4" x14ac:dyDescent="0.25">
      <c r="A106" s="62" t="s">
        <v>328</v>
      </c>
      <c r="B106" s="63">
        <v>20</v>
      </c>
      <c r="C106" s="64">
        <v>75</v>
      </c>
      <c r="D106" s="13">
        <f t="shared" si="1"/>
        <v>1500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f t="shared" si="1"/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f t="shared" si="1"/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f t="shared" si="1"/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f t="shared" si="1"/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f t="shared" si="1"/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f t="shared" si="1"/>
        <v>1078</v>
      </c>
    </row>
    <row r="113" spans="1:4" x14ac:dyDescent="0.25">
      <c r="A113" s="62" t="s">
        <v>335</v>
      </c>
      <c r="B113" s="63">
        <v>18</v>
      </c>
      <c r="C113" s="64">
        <v>61</v>
      </c>
      <c r="D113" s="13">
        <f t="shared" si="1"/>
        <v>1098</v>
      </c>
    </row>
    <row r="114" spans="1:4" x14ac:dyDescent="0.25">
      <c r="A114" s="62" t="s">
        <v>336</v>
      </c>
      <c r="B114" s="63">
        <v>54</v>
      </c>
      <c r="C114" s="64">
        <v>6</v>
      </c>
      <c r="D114" s="13">
        <f t="shared" si="1"/>
        <v>324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f t="shared" si="1"/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f t="shared" si="1"/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f t="shared" si="1"/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f t="shared" si="1"/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f t="shared" si="1"/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f t="shared" si="1"/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f t="shared" si="1"/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f t="shared" si="1"/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f t="shared" si="1"/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f t="shared" si="1"/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f t="shared" si="1"/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f t="shared" si="1"/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f t="shared" si="1"/>
        <v>156</v>
      </c>
    </row>
    <row r="128" spans="1:4" x14ac:dyDescent="0.25">
      <c r="A128" s="62" t="s">
        <v>350</v>
      </c>
      <c r="B128" s="63">
        <v>61</v>
      </c>
      <c r="C128" s="64">
        <v>65</v>
      </c>
      <c r="D128" s="13">
        <f t="shared" si="1"/>
        <v>3965</v>
      </c>
    </row>
    <row r="129" spans="1:4" x14ac:dyDescent="0.25">
      <c r="A129" s="62" t="s">
        <v>351</v>
      </c>
      <c r="B129" s="63">
        <v>14</v>
      </c>
      <c r="C129" s="64">
        <v>38</v>
      </c>
      <c r="D129" s="13">
        <f t="shared" si="1"/>
        <v>532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f t="shared" si="1"/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f t="shared" ref="D131:D194" si="2">C131*B131</f>
        <v>176</v>
      </c>
    </row>
    <row r="132" spans="1:4" x14ac:dyDescent="0.25">
      <c r="A132" s="62" t="s">
        <v>354</v>
      </c>
      <c r="B132" s="63">
        <v>45</v>
      </c>
      <c r="C132" s="64">
        <v>14</v>
      </c>
      <c r="D132" s="13">
        <f t="shared" si="2"/>
        <v>630</v>
      </c>
    </row>
    <row r="133" spans="1:4" x14ac:dyDescent="0.25">
      <c r="A133" s="62" t="s">
        <v>355</v>
      </c>
      <c r="B133" s="63">
        <v>65</v>
      </c>
      <c r="C133" s="64">
        <v>73</v>
      </c>
      <c r="D133" s="13">
        <f t="shared" si="2"/>
        <v>4745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f t="shared" si="2"/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f t="shared" si="2"/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f t="shared" si="2"/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f t="shared" si="2"/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f t="shared" si="2"/>
        <v>1300</v>
      </c>
    </row>
    <row r="139" spans="1:4" x14ac:dyDescent="0.25">
      <c r="A139" s="62" t="s">
        <v>361</v>
      </c>
      <c r="B139" s="63">
        <v>22</v>
      </c>
      <c r="C139" s="64">
        <v>1</v>
      </c>
      <c r="D139" s="13">
        <f t="shared" si="2"/>
        <v>22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f t="shared" si="2"/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f t="shared" si="2"/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f t="shared" si="2"/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f t="shared" si="2"/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f t="shared" si="2"/>
        <v>2449</v>
      </c>
    </row>
    <row r="145" spans="1:4" x14ac:dyDescent="0.25">
      <c r="A145" s="62" t="s">
        <v>367</v>
      </c>
      <c r="B145" s="63">
        <v>59</v>
      </c>
      <c r="C145" s="64">
        <v>41</v>
      </c>
      <c r="D145" s="13">
        <f t="shared" si="2"/>
        <v>2419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f t="shared" si="2"/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f t="shared" si="2"/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f t="shared" si="2"/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f t="shared" si="2"/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f t="shared" si="2"/>
        <v>2993</v>
      </c>
    </row>
    <row r="151" spans="1:4" x14ac:dyDescent="0.25">
      <c r="A151" s="62" t="s">
        <v>373</v>
      </c>
      <c r="B151" s="63">
        <v>9</v>
      </c>
      <c r="C151" s="64">
        <v>66</v>
      </c>
      <c r="D151" s="13">
        <f t="shared" si="2"/>
        <v>594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f t="shared" si="2"/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f t="shared" si="2"/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f t="shared" si="2"/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f t="shared" si="2"/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f t="shared" si="2"/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f t="shared" si="2"/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f t="shared" si="2"/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f t="shared" si="2"/>
        <v>21</v>
      </c>
    </row>
    <row r="160" spans="1:4" x14ac:dyDescent="0.25">
      <c r="A160" s="62" t="s">
        <v>305</v>
      </c>
      <c r="B160" s="63">
        <v>41</v>
      </c>
      <c r="C160" s="64">
        <v>35</v>
      </c>
      <c r="D160" s="13">
        <f t="shared" si="2"/>
        <v>1435</v>
      </c>
    </row>
    <row r="161" spans="1:4" x14ac:dyDescent="0.25">
      <c r="A161" s="62" t="s">
        <v>306</v>
      </c>
      <c r="B161" s="63">
        <v>15</v>
      </c>
      <c r="C161" s="64">
        <v>68</v>
      </c>
      <c r="D161" s="13">
        <f t="shared" si="2"/>
        <v>1020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f t="shared" si="2"/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f t="shared" si="2"/>
        <v>864</v>
      </c>
    </row>
    <row r="164" spans="1:4" x14ac:dyDescent="0.25">
      <c r="A164" s="62" t="s">
        <v>309</v>
      </c>
      <c r="B164" s="63">
        <v>22</v>
      </c>
      <c r="C164" s="64">
        <v>56</v>
      </c>
      <c r="D164" s="13">
        <f t="shared" si="2"/>
        <v>1232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f t="shared" si="2"/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f t="shared" si="2"/>
        <v>480</v>
      </c>
    </row>
    <row r="167" spans="1:4" x14ac:dyDescent="0.25">
      <c r="A167" s="62" t="s">
        <v>312</v>
      </c>
      <c r="B167" s="63">
        <v>32</v>
      </c>
      <c r="C167" s="64">
        <v>39</v>
      </c>
      <c r="D167" s="13">
        <f t="shared" si="2"/>
        <v>1248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f t="shared" si="2"/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f t="shared" si="2"/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f t="shared" si="2"/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f t="shared" si="2"/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f t="shared" si="2"/>
        <v>649</v>
      </c>
    </row>
    <row r="173" spans="1:4" x14ac:dyDescent="0.25">
      <c r="A173" s="62" t="s">
        <v>318</v>
      </c>
      <c r="B173" s="63">
        <v>33</v>
      </c>
      <c r="C173" s="64">
        <v>72</v>
      </c>
      <c r="D173" s="13">
        <f t="shared" si="2"/>
        <v>2376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f t="shared" si="2"/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f t="shared" si="2"/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f t="shared" si="2"/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f t="shared" si="2"/>
        <v>2925</v>
      </c>
    </row>
    <row r="178" spans="1:4" x14ac:dyDescent="0.25">
      <c r="A178" s="62" t="s">
        <v>323</v>
      </c>
      <c r="B178" s="63">
        <v>54</v>
      </c>
      <c r="C178" s="64">
        <v>59</v>
      </c>
      <c r="D178" s="13">
        <f t="shared" si="2"/>
        <v>3186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f t="shared" si="2"/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f t="shared" si="2"/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f t="shared" si="2"/>
        <v>3721</v>
      </c>
    </row>
    <row r="182" spans="1:4" x14ac:dyDescent="0.25">
      <c r="A182" s="62" t="s">
        <v>327</v>
      </c>
      <c r="B182" s="63">
        <v>26</v>
      </c>
      <c r="C182" s="64">
        <v>47</v>
      </c>
      <c r="D182" s="13">
        <f t="shared" si="2"/>
        <v>1222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f t="shared" si="2"/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f t="shared" si="2"/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f t="shared" si="2"/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f t="shared" si="2"/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f t="shared" si="2"/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f t="shared" si="2"/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f t="shared" si="2"/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f t="shared" si="2"/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f t="shared" si="2"/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f t="shared" si="2"/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f t="shared" si="2"/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f t="shared" si="2"/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f t="shared" ref="D195:D258" si="3">C195*B195</f>
        <v>2142</v>
      </c>
    </row>
    <row r="196" spans="1:4" x14ac:dyDescent="0.25">
      <c r="A196" s="62" t="s">
        <v>341</v>
      </c>
      <c r="B196" s="63">
        <v>20</v>
      </c>
      <c r="C196" s="64">
        <v>39</v>
      </c>
      <c r="D196" s="13">
        <f t="shared" si="3"/>
        <v>780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f t="shared" si="3"/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f t="shared" si="3"/>
        <v>920</v>
      </c>
    </row>
    <row r="199" spans="1:4" x14ac:dyDescent="0.25">
      <c r="A199" s="62" t="s">
        <v>344</v>
      </c>
      <c r="B199" s="63">
        <v>27</v>
      </c>
      <c r="C199" s="64">
        <v>72</v>
      </c>
      <c r="D199" s="13">
        <f t="shared" si="3"/>
        <v>1944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f t="shared" si="3"/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f t="shared" si="3"/>
        <v>1394</v>
      </c>
    </row>
    <row r="202" spans="1:4" x14ac:dyDescent="0.25">
      <c r="A202" s="62" t="s">
        <v>347</v>
      </c>
      <c r="B202" s="63">
        <v>23</v>
      </c>
      <c r="C202" s="64">
        <v>17</v>
      </c>
      <c r="D202" s="13">
        <f t="shared" si="3"/>
        <v>391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f t="shared" si="3"/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f t="shared" si="3"/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f t="shared" si="3"/>
        <v>413</v>
      </c>
    </row>
    <row r="206" spans="1:4" x14ac:dyDescent="0.25">
      <c r="A206" s="62" t="s">
        <v>351</v>
      </c>
      <c r="B206" s="63">
        <v>63</v>
      </c>
      <c r="C206" s="64">
        <v>11</v>
      </c>
      <c r="D206" s="13">
        <f t="shared" si="3"/>
        <v>693</v>
      </c>
    </row>
    <row r="207" spans="1:4" x14ac:dyDescent="0.25">
      <c r="A207" s="62" t="s">
        <v>352</v>
      </c>
      <c r="B207" s="63">
        <v>70</v>
      </c>
      <c r="C207" s="64">
        <v>66</v>
      </c>
      <c r="D207" s="13">
        <f t="shared" si="3"/>
        <v>4620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f t="shared" si="3"/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f t="shared" si="3"/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f t="shared" si="3"/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f t="shared" si="3"/>
        <v>912</v>
      </c>
    </row>
    <row r="212" spans="1:4" x14ac:dyDescent="0.25">
      <c r="A212" s="62" t="s">
        <v>357</v>
      </c>
      <c r="B212" s="63">
        <v>33</v>
      </c>
      <c r="C212" s="64">
        <v>78</v>
      </c>
      <c r="D212" s="13">
        <f t="shared" si="3"/>
        <v>2574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f t="shared" si="3"/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f t="shared" si="3"/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f t="shared" si="3"/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f t="shared" si="3"/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f t="shared" si="3"/>
        <v>4160</v>
      </c>
    </row>
    <row r="218" spans="1:4" x14ac:dyDescent="0.25">
      <c r="A218" s="62" t="s">
        <v>363</v>
      </c>
      <c r="B218" s="63">
        <v>64</v>
      </c>
      <c r="C218" s="64">
        <v>34</v>
      </c>
      <c r="D218" s="13">
        <f t="shared" si="3"/>
        <v>2176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f t="shared" si="3"/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f t="shared" si="3"/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f t="shared" si="3"/>
        <v>2714</v>
      </c>
    </row>
    <row r="222" spans="1:4" x14ac:dyDescent="0.25">
      <c r="A222" s="62" t="s">
        <v>367</v>
      </c>
      <c r="B222" s="63">
        <v>11</v>
      </c>
      <c r="C222" s="64">
        <v>62</v>
      </c>
      <c r="D222" s="13">
        <f t="shared" si="3"/>
        <v>682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f t="shared" si="3"/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f t="shared" si="3"/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f t="shared" si="3"/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f t="shared" si="3"/>
        <v>4964</v>
      </c>
    </row>
    <row r="227" spans="1:4" x14ac:dyDescent="0.25">
      <c r="A227" s="62" t="s">
        <v>372</v>
      </c>
      <c r="B227" s="63">
        <v>17</v>
      </c>
      <c r="C227" s="64">
        <v>53</v>
      </c>
      <c r="D227" s="13">
        <f t="shared" si="3"/>
        <v>901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f t="shared" si="3"/>
        <v>315</v>
      </c>
    </row>
    <row r="229" spans="1:4" x14ac:dyDescent="0.25">
      <c r="A229" s="62" t="s">
        <v>374</v>
      </c>
      <c r="B229" s="63">
        <v>53</v>
      </c>
      <c r="C229" s="64">
        <v>34</v>
      </c>
      <c r="D229" s="13">
        <f t="shared" si="3"/>
        <v>1802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f t="shared" si="3"/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f t="shared" si="3"/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f t="shared" si="3"/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f t="shared" si="3"/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f t="shared" si="3"/>
        <v>4292</v>
      </c>
    </row>
    <row r="235" spans="1:4" x14ac:dyDescent="0.25">
      <c r="A235" s="62" t="s">
        <v>303</v>
      </c>
      <c r="B235" s="63">
        <v>61</v>
      </c>
      <c r="C235" s="64">
        <v>29</v>
      </c>
      <c r="D235" s="13">
        <f t="shared" si="3"/>
        <v>1769</v>
      </c>
    </row>
    <row r="236" spans="1:4" x14ac:dyDescent="0.25">
      <c r="A236" s="62" t="s">
        <v>304</v>
      </c>
      <c r="B236" s="63">
        <v>66</v>
      </c>
      <c r="C236" s="64">
        <v>77</v>
      </c>
      <c r="D236" s="13">
        <f t="shared" si="3"/>
        <v>5082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f t="shared" si="3"/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f t="shared" si="3"/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f t="shared" si="3"/>
        <v>203</v>
      </c>
    </row>
    <row r="240" spans="1:4" x14ac:dyDescent="0.25">
      <c r="A240" s="62" t="s">
        <v>308</v>
      </c>
      <c r="B240" s="63">
        <v>48</v>
      </c>
      <c r="C240" s="64">
        <v>13</v>
      </c>
      <c r="D240" s="13">
        <f t="shared" si="3"/>
        <v>624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f t="shared" si="3"/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f t="shared" si="3"/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f t="shared" si="3"/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f t="shared" si="3"/>
        <v>2301</v>
      </c>
    </row>
    <row r="245" spans="1:4" x14ac:dyDescent="0.25">
      <c r="A245" s="62" t="s">
        <v>313</v>
      </c>
      <c r="B245" s="63">
        <v>22</v>
      </c>
      <c r="C245" s="64">
        <v>64</v>
      </c>
      <c r="D245" s="13">
        <f t="shared" si="3"/>
        <v>1408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f t="shared" si="3"/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f t="shared" si="3"/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f t="shared" si="3"/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f t="shared" si="3"/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f t="shared" si="3"/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f t="shared" si="3"/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f t="shared" si="3"/>
        <v>800</v>
      </c>
    </row>
    <row r="253" spans="1:4" x14ac:dyDescent="0.25">
      <c r="A253" s="62" t="s">
        <v>321</v>
      </c>
      <c r="B253" s="63">
        <v>25</v>
      </c>
      <c r="C253" s="64">
        <v>58</v>
      </c>
      <c r="D253" s="13">
        <f t="shared" si="3"/>
        <v>1450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f t="shared" si="3"/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f t="shared" si="3"/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f t="shared" si="3"/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f t="shared" si="3"/>
        <v>3381</v>
      </c>
    </row>
    <row r="258" spans="1:4" x14ac:dyDescent="0.25">
      <c r="A258" s="62" t="s">
        <v>326</v>
      </c>
      <c r="B258" s="63">
        <v>60</v>
      </c>
      <c r="C258" s="64">
        <v>32</v>
      </c>
      <c r="D258" s="13">
        <f t="shared" si="3"/>
        <v>1920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f t="shared" ref="D259:D322" si="4">C259*B259</f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f t="shared" si="4"/>
        <v>352</v>
      </c>
    </row>
    <row r="261" spans="1:4" x14ac:dyDescent="0.25">
      <c r="A261" s="62" t="s">
        <v>329</v>
      </c>
      <c r="B261" s="63">
        <v>13</v>
      </c>
      <c r="C261" s="64">
        <v>9</v>
      </c>
      <c r="D261" s="13">
        <f t="shared" si="4"/>
        <v>117</v>
      </c>
    </row>
    <row r="262" spans="1:4" x14ac:dyDescent="0.25">
      <c r="A262" s="62" t="s">
        <v>330</v>
      </c>
      <c r="B262" s="63">
        <v>51</v>
      </c>
      <c r="C262" s="64">
        <v>34</v>
      </c>
      <c r="D262" s="13">
        <f t="shared" si="4"/>
        <v>1734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f t="shared" si="4"/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f t="shared" si="4"/>
        <v>2296</v>
      </c>
    </row>
    <row r="265" spans="1:4" x14ac:dyDescent="0.25">
      <c r="A265" s="62" t="s">
        <v>333</v>
      </c>
      <c r="B265" s="63">
        <v>58</v>
      </c>
      <c r="C265" s="64">
        <v>37</v>
      </c>
      <c r="D265" s="13">
        <f t="shared" si="4"/>
        <v>2146</v>
      </c>
    </row>
    <row r="266" spans="1:4" x14ac:dyDescent="0.25">
      <c r="A266" s="62" t="s">
        <v>334</v>
      </c>
      <c r="B266" s="63">
        <v>53</v>
      </c>
      <c r="C266" s="64">
        <v>5</v>
      </c>
      <c r="D266" s="13">
        <f t="shared" si="4"/>
        <v>265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f t="shared" si="4"/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f t="shared" si="4"/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f t="shared" si="4"/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f t="shared" si="4"/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f t="shared" si="4"/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f t="shared" si="4"/>
        <v>832</v>
      </c>
    </row>
    <row r="273" spans="1:4" x14ac:dyDescent="0.25">
      <c r="A273" s="62" t="s">
        <v>341</v>
      </c>
      <c r="B273" s="63">
        <v>25</v>
      </c>
      <c r="C273" s="64">
        <v>35</v>
      </c>
      <c r="D273" s="13">
        <f t="shared" si="4"/>
        <v>875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f t="shared" si="4"/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f t="shared" si="4"/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f t="shared" si="4"/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f t="shared" si="4"/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f t="shared" si="4"/>
        <v>1809</v>
      </c>
    </row>
    <row r="279" spans="1:4" x14ac:dyDescent="0.25">
      <c r="A279" s="62" t="s">
        <v>347</v>
      </c>
      <c r="B279" s="63">
        <v>29</v>
      </c>
      <c r="C279" s="64">
        <v>15</v>
      </c>
      <c r="D279" s="13">
        <f t="shared" si="4"/>
        <v>435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f t="shared" si="4"/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f t="shared" si="4"/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f t="shared" si="4"/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f t="shared" si="4"/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f t="shared" si="4"/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f t="shared" si="4"/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f t="shared" si="4"/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f t="shared" si="4"/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f t="shared" si="4"/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f t="shared" si="4"/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f t="shared" si="4"/>
        <v>2162</v>
      </c>
    </row>
    <row r="291" spans="1:4" x14ac:dyDescent="0.25">
      <c r="A291" s="62" t="s">
        <v>359</v>
      </c>
      <c r="B291" s="63">
        <v>55</v>
      </c>
      <c r="C291" s="64">
        <v>16</v>
      </c>
      <c r="D291" s="13">
        <f t="shared" si="4"/>
        <v>880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f t="shared" si="4"/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f t="shared" si="4"/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f t="shared" si="4"/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f t="shared" si="4"/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f t="shared" si="4"/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f t="shared" si="4"/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f t="shared" si="4"/>
        <v>780</v>
      </c>
    </row>
    <row r="299" spans="1:4" x14ac:dyDescent="0.25">
      <c r="A299" s="62" t="s">
        <v>367</v>
      </c>
      <c r="B299" s="63">
        <v>28</v>
      </c>
      <c r="C299" s="64">
        <v>58</v>
      </c>
      <c r="D299" s="13">
        <f t="shared" si="4"/>
        <v>1624</v>
      </c>
    </row>
    <row r="300" spans="1:4" x14ac:dyDescent="0.25">
      <c r="A300" s="62" t="s">
        <v>368</v>
      </c>
      <c r="B300" s="63">
        <v>25</v>
      </c>
      <c r="C300" s="64">
        <v>9</v>
      </c>
      <c r="D300" s="13">
        <f t="shared" si="4"/>
        <v>225</v>
      </c>
    </row>
    <row r="301" spans="1:4" x14ac:dyDescent="0.25">
      <c r="A301" s="62" t="s">
        <v>369</v>
      </c>
      <c r="B301" s="63">
        <v>34</v>
      </c>
      <c r="C301" s="64">
        <v>80</v>
      </c>
      <c r="D301" s="13">
        <f t="shared" si="4"/>
        <v>2720</v>
      </c>
    </row>
    <row r="302" spans="1:4" x14ac:dyDescent="0.25">
      <c r="A302" s="62" t="s">
        <v>370</v>
      </c>
      <c r="B302" s="63">
        <v>27</v>
      </c>
      <c r="C302" s="64">
        <v>32</v>
      </c>
      <c r="D302" s="13">
        <f t="shared" si="4"/>
        <v>864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f t="shared" si="4"/>
        <v>600</v>
      </c>
    </row>
    <row r="304" spans="1:4" x14ac:dyDescent="0.25">
      <c r="A304" s="62" t="s">
        <v>372</v>
      </c>
      <c r="B304" s="63">
        <v>20</v>
      </c>
      <c r="C304" s="64">
        <v>48</v>
      </c>
      <c r="D304" s="13">
        <f t="shared" si="4"/>
        <v>960</v>
      </c>
    </row>
    <row r="305" spans="1:4" x14ac:dyDescent="0.25">
      <c r="A305" s="62" t="s">
        <v>373</v>
      </c>
      <c r="B305" s="63">
        <v>8</v>
      </c>
      <c r="C305" s="64">
        <v>23</v>
      </c>
      <c r="D305" s="13">
        <f t="shared" si="4"/>
        <v>184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f t="shared" si="4"/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f t="shared" si="4"/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f t="shared" si="4"/>
        <v>3111</v>
      </c>
    </row>
    <row r="309" spans="1:4" x14ac:dyDescent="0.25">
      <c r="A309" s="62" t="s">
        <v>377</v>
      </c>
      <c r="B309" s="63">
        <v>70</v>
      </c>
      <c r="C309" s="64">
        <v>21</v>
      </c>
      <c r="D309" s="13">
        <f t="shared" si="4"/>
        <v>1470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f t="shared" si="4"/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f t="shared" si="4"/>
        <v>80</v>
      </c>
    </row>
    <row r="312" spans="1:4" x14ac:dyDescent="0.25">
      <c r="A312" s="62" t="s">
        <v>303</v>
      </c>
      <c r="B312" s="63">
        <v>28</v>
      </c>
      <c r="C312" s="64">
        <v>43</v>
      </c>
      <c r="D312" s="13">
        <f t="shared" si="4"/>
        <v>1204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f t="shared" si="4"/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f t="shared" si="4"/>
        <v>1037</v>
      </c>
    </row>
    <row r="315" spans="1:4" x14ac:dyDescent="0.25">
      <c r="A315" s="62" t="s">
        <v>306</v>
      </c>
      <c r="B315" s="63">
        <v>14</v>
      </c>
      <c r="C315" s="64">
        <v>45</v>
      </c>
      <c r="D315" s="13">
        <f t="shared" si="4"/>
        <v>630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f t="shared" si="4"/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f t="shared" si="4"/>
        <v>2970</v>
      </c>
    </row>
    <row r="318" spans="1:4" x14ac:dyDescent="0.25">
      <c r="A318" s="62" t="s">
        <v>309</v>
      </c>
      <c r="B318" s="63">
        <v>43</v>
      </c>
      <c r="C318" s="64">
        <v>77</v>
      </c>
      <c r="D318" s="13">
        <f t="shared" si="4"/>
        <v>3311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f t="shared" si="4"/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f t="shared" si="4"/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f t="shared" si="4"/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f t="shared" si="4"/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f t="shared" ref="D323:D386" si="5">C323*B323</f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f t="shared" si="5"/>
        <v>780</v>
      </c>
    </row>
    <row r="325" spans="1:4" x14ac:dyDescent="0.25">
      <c r="A325" s="62" t="s">
        <v>316</v>
      </c>
      <c r="B325" s="63">
        <v>9</v>
      </c>
      <c r="C325" s="64">
        <v>77</v>
      </c>
      <c r="D325" s="13">
        <f t="shared" si="5"/>
        <v>693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f t="shared" si="5"/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f t="shared" si="5"/>
        <v>240</v>
      </c>
    </row>
    <row r="328" spans="1:4" x14ac:dyDescent="0.25">
      <c r="A328" s="62" t="s">
        <v>319</v>
      </c>
      <c r="B328" s="63">
        <v>8</v>
      </c>
      <c r="C328" s="64">
        <v>72</v>
      </c>
      <c r="D328" s="13">
        <f t="shared" si="5"/>
        <v>576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f t="shared" si="5"/>
        <v>3283</v>
      </c>
    </row>
    <row r="330" spans="1:4" x14ac:dyDescent="0.25">
      <c r="A330" s="62" t="s">
        <v>321</v>
      </c>
      <c r="B330" s="63">
        <v>61</v>
      </c>
      <c r="C330" s="64">
        <v>25</v>
      </c>
      <c r="D330" s="13">
        <f t="shared" si="5"/>
        <v>1525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f t="shared" si="5"/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f t="shared" si="5"/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f t="shared" si="5"/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f t="shared" si="5"/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f t="shared" si="5"/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f t="shared" si="5"/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f t="shared" si="5"/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f t="shared" si="5"/>
        <v>2600</v>
      </c>
    </row>
    <row r="339" spans="1:4" x14ac:dyDescent="0.25">
      <c r="A339" s="62" t="s">
        <v>330</v>
      </c>
      <c r="B339" s="63">
        <v>66</v>
      </c>
      <c r="C339" s="64">
        <v>7</v>
      </c>
      <c r="D339" s="13">
        <f t="shared" si="5"/>
        <v>462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f t="shared" si="5"/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f t="shared" si="5"/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f t="shared" si="5"/>
        <v>3243</v>
      </c>
    </row>
    <row r="343" spans="1:4" x14ac:dyDescent="0.25">
      <c r="A343" s="62" t="s">
        <v>334</v>
      </c>
      <c r="B343" s="63">
        <v>23</v>
      </c>
      <c r="C343" s="64">
        <v>22</v>
      </c>
      <c r="D343" s="13">
        <f t="shared" si="5"/>
        <v>506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f t="shared" si="5"/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f t="shared" si="5"/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f t="shared" si="5"/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f t="shared" si="5"/>
        <v>1152</v>
      </c>
    </row>
    <row r="348" spans="1:4" x14ac:dyDescent="0.25">
      <c r="A348" s="62" t="s">
        <v>339</v>
      </c>
      <c r="B348" s="63">
        <v>40</v>
      </c>
      <c r="C348" s="64">
        <v>11</v>
      </c>
      <c r="D348" s="13">
        <f t="shared" si="5"/>
        <v>440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f t="shared" si="5"/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f t="shared" si="5"/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f t="shared" si="5"/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f t="shared" si="5"/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f t="shared" si="5"/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f t="shared" si="5"/>
        <v>684</v>
      </c>
    </row>
    <row r="355" spans="1:4" x14ac:dyDescent="0.25">
      <c r="A355" s="62" t="s">
        <v>346</v>
      </c>
      <c r="B355" s="63">
        <v>29</v>
      </c>
      <c r="C355" s="64">
        <v>47</v>
      </c>
      <c r="D355" s="13">
        <f t="shared" si="5"/>
        <v>1363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f t="shared" si="5"/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f t="shared" si="5"/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f t="shared" si="5"/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f t="shared" si="5"/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f t="shared" si="5"/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f t="shared" si="5"/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f t="shared" si="5"/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f t="shared" si="5"/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f t="shared" si="5"/>
        <v>667</v>
      </c>
    </row>
    <row r="365" spans="1:4" x14ac:dyDescent="0.25">
      <c r="A365" s="62" t="s">
        <v>356</v>
      </c>
      <c r="B365" s="63">
        <v>58</v>
      </c>
      <c r="C365" s="64">
        <v>41</v>
      </c>
      <c r="D365" s="13">
        <f t="shared" si="5"/>
        <v>2378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f t="shared" si="5"/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f t="shared" si="5"/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f t="shared" si="5"/>
        <v>200</v>
      </c>
    </row>
    <row r="369" spans="1:4" x14ac:dyDescent="0.25">
      <c r="A369" s="62" t="s">
        <v>360</v>
      </c>
      <c r="B369" s="63">
        <v>36</v>
      </c>
      <c r="C369" s="64">
        <v>38</v>
      </c>
      <c r="D369" s="13">
        <f t="shared" si="5"/>
        <v>1368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f t="shared" si="5"/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f t="shared" si="5"/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f t="shared" si="5"/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f t="shared" si="5"/>
        <v>4736</v>
      </c>
    </row>
    <row r="374" spans="1:4" x14ac:dyDescent="0.25">
      <c r="A374" s="62" t="s">
        <v>365</v>
      </c>
      <c r="B374" s="63">
        <v>50</v>
      </c>
      <c r="C374" s="64">
        <v>62</v>
      </c>
      <c r="D374" s="13">
        <f t="shared" si="5"/>
        <v>3100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f t="shared" si="5"/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f t="shared" si="5"/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f t="shared" si="5"/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f t="shared" si="5"/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f t="shared" si="5"/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f t="shared" si="5"/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f t="shared" si="5"/>
        <v>561</v>
      </c>
    </row>
    <row r="382" spans="1:4" x14ac:dyDescent="0.25">
      <c r="A382" s="62" t="s">
        <v>373</v>
      </c>
      <c r="B382" s="63">
        <v>17</v>
      </c>
      <c r="C382" s="64">
        <v>25</v>
      </c>
      <c r="D382" s="13">
        <f t="shared" si="5"/>
        <v>425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f t="shared" si="5"/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f t="shared" si="5"/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f t="shared" si="5"/>
        <v>812</v>
      </c>
    </row>
    <row r="386" spans="1:4" x14ac:dyDescent="0.25">
      <c r="A386" s="62" t="s">
        <v>377</v>
      </c>
      <c r="B386" s="63">
        <v>66</v>
      </c>
      <c r="C386" s="64">
        <v>10</v>
      </c>
      <c r="D386" s="13">
        <f t="shared" si="5"/>
        <v>660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f t="shared" ref="D387:D450" si="6">C387*B387</f>
        <v>1813</v>
      </c>
    </row>
    <row r="388" spans="1:4" x14ac:dyDescent="0.25">
      <c r="A388" s="62" t="s">
        <v>302</v>
      </c>
      <c r="B388" s="63">
        <v>45</v>
      </c>
      <c r="C388" s="64">
        <v>62</v>
      </c>
      <c r="D388" s="13">
        <f t="shared" si="6"/>
        <v>2790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f t="shared" si="6"/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f t="shared" si="6"/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f t="shared" si="6"/>
        <v>480</v>
      </c>
    </row>
    <row r="392" spans="1:4" x14ac:dyDescent="0.25">
      <c r="A392" s="62" t="s">
        <v>306</v>
      </c>
      <c r="B392" s="63">
        <v>31</v>
      </c>
      <c r="C392" s="64">
        <v>50</v>
      </c>
      <c r="D392" s="13">
        <f t="shared" si="6"/>
        <v>1550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f t="shared" si="6"/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f t="shared" si="6"/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f t="shared" si="6"/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f t="shared" si="6"/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f t="shared" si="6"/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f t="shared" si="6"/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f t="shared" si="6"/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f t="shared" si="6"/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f t="shared" si="6"/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f t="shared" si="6"/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f t="shared" si="6"/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f t="shared" si="6"/>
        <v>2380</v>
      </c>
    </row>
    <row r="405" spans="1:4" x14ac:dyDescent="0.25">
      <c r="A405" s="62" t="s">
        <v>319</v>
      </c>
      <c r="B405" s="63">
        <v>24</v>
      </c>
      <c r="C405" s="64">
        <v>64</v>
      </c>
      <c r="D405" s="13">
        <f t="shared" si="6"/>
        <v>1536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f t="shared" si="6"/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f t="shared" si="6"/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f t="shared" si="6"/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f t="shared" si="6"/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f t="shared" si="6"/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f t="shared" si="6"/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f t="shared" si="6"/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f t="shared" si="6"/>
        <v>495</v>
      </c>
    </row>
    <row r="414" spans="1:4" x14ac:dyDescent="0.25">
      <c r="A414" s="62" t="s">
        <v>328</v>
      </c>
      <c r="B414" s="63">
        <v>33</v>
      </c>
      <c r="C414" s="64">
        <v>19</v>
      </c>
      <c r="D414" s="13">
        <f t="shared" si="6"/>
        <v>627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f t="shared" si="6"/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f t="shared" si="6"/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f t="shared" si="6"/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f t="shared" si="6"/>
        <v>344</v>
      </c>
    </row>
    <row r="419" spans="1:4" x14ac:dyDescent="0.25">
      <c r="A419" s="62" t="s">
        <v>333</v>
      </c>
      <c r="B419" s="63">
        <v>70</v>
      </c>
      <c r="C419" s="64">
        <v>39</v>
      </c>
      <c r="D419" s="13">
        <f t="shared" si="6"/>
        <v>2730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f t="shared" si="6"/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f t="shared" si="6"/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f t="shared" si="6"/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f t="shared" si="6"/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f t="shared" si="6"/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f t="shared" si="6"/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f t="shared" si="6"/>
        <v>3500</v>
      </c>
    </row>
    <row r="427" spans="1:4" x14ac:dyDescent="0.25">
      <c r="A427" s="62" t="s">
        <v>341</v>
      </c>
      <c r="B427" s="63">
        <v>56</v>
      </c>
      <c r="C427" s="64">
        <v>61</v>
      </c>
      <c r="D427" s="13">
        <f t="shared" si="6"/>
        <v>3416</v>
      </c>
    </row>
    <row r="428" spans="1:4" x14ac:dyDescent="0.25">
      <c r="A428" s="62" t="s">
        <v>342</v>
      </c>
      <c r="B428" s="63">
        <v>27</v>
      </c>
      <c r="C428" s="64">
        <v>65</v>
      </c>
      <c r="D428" s="13">
        <f t="shared" si="6"/>
        <v>1755</v>
      </c>
    </row>
    <row r="429" spans="1:4" x14ac:dyDescent="0.25">
      <c r="A429" s="62" t="s">
        <v>343</v>
      </c>
      <c r="B429" s="63">
        <v>61</v>
      </c>
      <c r="C429" s="64">
        <v>71</v>
      </c>
      <c r="D429" s="13">
        <f t="shared" si="6"/>
        <v>4331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f t="shared" si="6"/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f t="shared" si="6"/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f t="shared" si="6"/>
        <v>1904</v>
      </c>
    </row>
    <row r="433" spans="1:4" x14ac:dyDescent="0.25">
      <c r="A433" s="62" t="s">
        <v>347</v>
      </c>
      <c r="B433" s="63">
        <v>54</v>
      </c>
      <c r="C433" s="64">
        <v>76</v>
      </c>
      <c r="D433" s="13">
        <f t="shared" si="6"/>
        <v>4104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f t="shared" si="6"/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f t="shared" si="6"/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f t="shared" si="6"/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f t="shared" si="6"/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f t="shared" si="6"/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f t="shared" si="6"/>
        <v>924</v>
      </c>
    </row>
    <row r="440" spans="1:4" x14ac:dyDescent="0.25">
      <c r="A440" s="62" t="s">
        <v>354</v>
      </c>
      <c r="B440" s="63">
        <v>33</v>
      </c>
      <c r="C440" s="64">
        <v>41</v>
      </c>
      <c r="D440" s="13">
        <f t="shared" si="6"/>
        <v>1353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f t="shared" si="6"/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f t="shared" si="6"/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f t="shared" si="6"/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f t="shared" si="6"/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f t="shared" si="6"/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f t="shared" si="6"/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f t="shared" si="6"/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f t="shared" si="6"/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f t="shared" si="6"/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f t="shared" si="6"/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f t="shared" ref="D451:D514" si="7">C451*B451</f>
        <v>672</v>
      </c>
    </row>
    <row r="452" spans="1:4" x14ac:dyDescent="0.25">
      <c r="A452" s="62" t="s">
        <v>366</v>
      </c>
      <c r="B452" s="63">
        <v>18</v>
      </c>
      <c r="C452" s="64">
        <v>32</v>
      </c>
      <c r="D452" s="13">
        <f t="shared" si="7"/>
        <v>576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f t="shared" si="7"/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f t="shared" si="7"/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f t="shared" si="7"/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f t="shared" si="7"/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f t="shared" si="7"/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f t="shared" si="7"/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f t="shared" si="7"/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f t="shared" si="7"/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f t="shared" si="7"/>
        <v>456</v>
      </c>
    </row>
    <row r="462" spans="1:4" x14ac:dyDescent="0.25">
      <c r="A462" s="62" t="s">
        <v>376</v>
      </c>
      <c r="B462" s="63">
        <v>70</v>
      </c>
      <c r="C462" s="64">
        <v>40</v>
      </c>
      <c r="D462" s="13">
        <f t="shared" si="7"/>
        <v>2800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f t="shared" si="7"/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f t="shared" si="7"/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f t="shared" si="7"/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f t="shared" si="7"/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f t="shared" si="7"/>
        <v>38</v>
      </c>
    </row>
    <row r="468" spans="1:4" x14ac:dyDescent="0.25">
      <c r="A468" s="62" t="s">
        <v>305</v>
      </c>
      <c r="B468" s="63">
        <v>66</v>
      </c>
      <c r="C468" s="64">
        <v>63</v>
      </c>
      <c r="D468" s="13">
        <f t="shared" si="7"/>
        <v>4158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f t="shared" si="7"/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f t="shared" si="7"/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f t="shared" si="7"/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f t="shared" si="7"/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f t="shared" si="7"/>
        <v>348</v>
      </c>
    </row>
    <row r="474" spans="1:4" x14ac:dyDescent="0.25">
      <c r="A474" s="62" t="s">
        <v>311</v>
      </c>
      <c r="B474" s="63">
        <v>42</v>
      </c>
      <c r="C474" s="64">
        <v>55</v>
      </c>
      <c r="D474" s="13">
        <f t="shared" si="7"/>
        <v>2310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f t="shared" si="7"/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f t="shared" si="7"/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f t="shared" si="7"/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f t="shared" si="7"/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f t="shared" si="7"/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f t="shared" si="7"/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f t="shared" si="7"/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f t="shared" si="7"/>
        <v>2304</v>
      </c>
    </row>
    <row r="483" spans="1:4" x14ac:dyDescent="0.25">
      <c r="A483" s="62" t="s">
        <v>320</v>
      </c>
      <c r="B483" s="63">
        <v>24</v>
      </c>
      <c r="C483" s="64">
        <v>30</v>
      </c>
      <c r="D483" s="13">
        <f t="shared" si="7"/>
        <v>720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f t="shared" si="7"/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f t="shared" si="7"/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f t="shared" si="7"/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f t="shared" si="7"/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f t="shared" si="7"/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f t="shared" si="7"/>
        <v>420</v>
      </c>
    </row>
    <row r="490" spans="1:4" x14ac:dyDescent="0.25">
      <c r="A490" s="62" t="s">
        <v>327</v>
      </c>
      <c r="B490" s="63">
        <v>69</v>
      </c>
      <c r="C490" s="64">
        <v>30</v>
      </c>
      <c r="D490" s="13">
        <f t="shared" si="7"/>
        <v>2070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f t="shared" si="7"/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f t="shared" si="7"/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f t="shared" si="7"/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f t="shared" si="7"/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f t="shared" si="7"/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f t="shared" si="7"/>
        <v>864</v>
      </c>
    </row>
    <row r="497" spans="1:4" x14ac:dyDescent="0.25">
      <c r="A497" s="62" t="s">
        <v>334</v>
      </c>
      <c r="B497" s="63">
        <v>54</v>
      </c>
      <c r="C497" s="64">
        <v>31</v>
      </c>
      <c r="D497" s="13">
        <f t="shared" si="7"/>
        <v>1674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f t="shared" si="7"/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f t="shared" si="7"/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f t="shared" si="7"/>
        <v>2790</v>
      </c>
    </row>
    <row r="501" spans="1:4" x14ac:dyDescent="0.25">
      <c r="A501" s="62" t="s">
        <v>338</v>
      </c>
      <c r="B501" s="63">
        <v>63</v>
      </c>
      <c r="C501" s="64">
        <v>75</v>
      </c>
      <c r="D501" s="13">
        <f t="shared" si="7"/>
        <v>4725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f t="shared" si="7"/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f t="shared" si="7"/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f t="shared" si="7"/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f t="shared" si="7"/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f t="shared" si="7"/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f t="shared" si="7"/>
        <v>1638</v>
      </c>
    </row>
    <row r="508" spans="1:4" x14ac:dyDescent="0.25">
      <c r="A508" s="62" t="s">
        <v>345</v>
      </c>
      <c r="B508" s="63">
        <v>47</v>
      </c>
      <c r="C508" s="64">
        <v>36</v>
      </c>
      <c r="D508" s="13">
        <f t="shared" si="7"/>
        <v>1692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f t="shared" si="7"/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f t="shared" si="7"/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f t="shared" si="7"/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f t="shared" si="7"/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f t="shared" si="7"/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f t="shared" si="7"/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f t="shared" ref="D515:D578" si="8">C515*B515</f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f t="shared" si="8"/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f t="shared" si="8"/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f t="shared" si="8"/>
        <v>444</v>
      </c>
    </row>
    <row r="519" spans="1:4" x14ac:dyDescent="0.25">
      <c r="A519" s="62" t="s">
        <v>356</v>
      </c>
      <c r="B519" s="63">
        <v>64</v>
      </c>
      <c r="C519" s="64">
        <v>23</v>
      </c>
      <c r="D519" s="13">
        <f t="shared" si="8"/>
        <v>1472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f t="shared" si="8"/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f t="shared" si="8"/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f t="shared" si="8"/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f t="shared" si="8"/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f t="shared" si="8"/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f t="shared" si="8"/>
        <v>2838</v>
      </c>
    </row>
    <row r="526" spans="1:4" x14ac:dyDescent="0.25">
      <c r="A526" s="62" t="s">
        <v>363</v>
      </c>
      <c r="B526" s="63">
        <v>26</v>
      </c>
      <c r="C526" s="64">
        <v>59</v>
      </c>
      <c r="D526" s="13">
        <f t="shared" si="8"/>
        <v>1534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f t="shared" si="8"/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f t="shared" si="8"/>
        <v>748</v>
      </c>
    </row>
    <row r="529" spans="1:4" x14ac:dyDescent="0.25">
      <c r="A529" s="62" t="s">
        <v>366</v>
      </c>
      <c r="B529" s="63">
        <v>33</v>
      </c>
      <c r="C529" s="64">
        <v>27</v>
      </c>
      <c r="D529" s="13">
        <f t="shared" si="8"/>
        <v>891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f t="shared" si="8"/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f t="shared" si="8"/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f t="shared" si="8"/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f t="shared" si="8"/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f t="shared" si="8"/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f t="shared" si="8"/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f t="shared" si="8"/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f t="shared" si="8"/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f t="shared" si="8"/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f t="shared" si="8"/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f t="shared" si="8"/>
        <v>3108</v>
      </c>
    </row>
    <row r="541" spans="1:4" x14ac:dyDescent="0.25">
      <c r="A541" s="62" t="s">
        <v>300</v>
      </c>
      <c r="B541" s="63">
        <v>38</v>
      </c>
      <c r="C541" s="64">
        <v>64</v>
      </c>
      <c r="D541" s="13">
        <f t="shared" si="8"/>
        <v>2432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f t="shared" si="8"/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f t="shared" si="8"/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f t="shared" si="8"/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f t="shared" si="8"/>
        <v>1218</v>
      </c>
    </row>
    <row r="546" spans="1:4" x14ac:dyDescent="0.25">
      <c r="A546" s="62" t="s">
        <v>306</v>
      </c>
      <c r="B546" s="63">
        <v>45</v>
      </c>
      <c r="C546" s="64">
        <v>50</v>
      </c>
      <c r="D546" s="13">
        <f t="shared" si="8"/>
        <v>2250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f t="shared" si="8"/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f t="shared" si="8"/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f t="shared" si="8"/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f t="shared" si="8"/>
        <v>1008</v>
      </c>
    </row>
    <row r="551" spans="1:4" x14ac:dyDescent="0.25">
      <c r="A551" s="62" t="s">
        <v>311</v>
      </c>
      <c r="B551" s="63">
        <v>67</v>
      </c>
      <c r="C551" s="64">
        <v>28</v>
      </c>
      <c r="D551" s="13">
        <f t="shared" si="8"/>
        <v>1876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f t="shared" si="8"/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f t="shared" si="8"/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f t="shared" si="8"/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f t="shared" si="8"/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f t="shared" si="8"/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f t="shared" si="8"/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f t="shared" si="8"/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f t="shared" si="8"/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f t="shared" si="8"/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f t="shared" si="8"/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f t="shared" si="8"/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f t="shared" si="8"/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f t="shared" si="8"/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f t="shared" si="8"/>
        <v>1809</v>
      </c>
    </row>
    <row r="566" spans="1:4" x14ac:dyDescent="0.25">
      <c r="A566" s="62" t="s">
        <v>326</v>
      </c>
      <c r="B566" s="63">
        <v>14</v>
      </c>
      <c r="C566" s="64">
        <v>28</v>
      </c>
      <c r="D566" s="13">
        <f t="shared" si="8"/>
        <v>392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f t="shared" si="8"/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f t="shared" si="8"/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f t="shared" si="8"/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f t="shared" si="8"/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f t="shared" si="8"/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f t="shared" si="8"/>
        <v>377</v>
      </c>
    </row>
    <row r="573" spans="1:4" x14ac:dyDescent="0.25">
      <c r="A573" s="62" t="s">
        <v>333</v>
      </c>
      <c r="B573" s="63">
        <v>52</v>
      </c>
      <c r="C573" s="64">
        <v>58</v>
      </c>
      <c r="D573" s="13">
        <f t="shared" si="8"/>
        <v>3016</v>
      </c>
    </row>
    <row r="574" spans="1:4" x14ac:dyDescent="0.25">
      <c r="A574" s="62" t="s">
        <v>334</v>
      </c>
      <c r="B574" s="63">
        <v>48</v>
      </c>
      <c r="C574" s="64">
        <v>71</v>
      </c>
      <c r="D574" s="13">
        <f t="shared" si="8"/>
        <v>3408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f t="shared" si="8"/>
        <v>44</v>
      </c>
    </row>
    <row r="576" spans="1:4" x14ac:dyDescent="0.25">
      <c r="A576" s="62" t="s">
        <v>336</v>
      </c>
      <c r="B576" s="63">
        <v>32</v>
      </c>
      <c r="C576" s="64">
        <v>69</v>
      </c>
      <c r="D576" s="13">
        <f t="shared" si="8"/>
        <v>2208</v>
      </c>
    </row>
    <row r="577" spans="1:4" x14ac:dyDescent="0.25">
      <c r="A577" s="62" t="s">
        <v>337</v>
      </c>
      <c r="B577" s="63">
        <v>49</v>
      </c>
      <c r="C577" s="64">
        <v>3</v>
      </c>
      <c r="D577" s="13">
        <f t="shared" si="8"/>
        <v>147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f t="shared" si="8"/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f t="shared" ref="D579:D642" si="9">C579*B579</f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f t="shared" si="9"/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f t="shared" si="9"/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f t="shared" si="9"/>
        <v>3835</v>
      </c>
    </row>
    <row r="583" spans="1:4" x14ac:dyDescent="0.25">
      <c r="A583" s="62" t="s">
        <v>343</v>
      </c>
      <c r="B583" s="63">
        <v>46</v>
      </c>
      <c r="C583" s="64">
        <v>6</v>
      </c>
      <c r="D583" s="13">
        <f t="shared" si="9"/>
        <v>276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f t="shared" si="9"/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f t="shared" si="9"/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f t="shared" si="9"/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f t="shared" si="9"/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f t="shared" si="9"/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f t="shared" si="9"/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f t="shared" si="9"/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f t="shared" si="9"/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f t="shared" si="9"/>
        <v>640</v>
      </c>
    </row>
    <row r="593" spans="1:4" x14ac:dyDescent="0.25">
      <c r="A593" s="62" t="s">
        <v>353</v>
      </c>
      <c r="B593" s="63">
        <v>24</v>
      </c>
      <c r="C593" s="64">
        <v>40</v>
      </c>
      <c r="D593" s="13">
        <f t="shared" si="9"/>
        <v>960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f t="shared" si="9"/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f t="shared" si="9"/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f t="shared" si="9"/>
        <v>48</v>
      </c>
    </row>
    <row r="597" spans="1:4" x14ac:dyDescent="0.25">
      <c r="A597" s="62" t="s">
        <v>357</v>
      </c>
      <c r="B597" s="63">
        <v>36</v>
      </c>
      <c r="C597" s="64">
        <v>79</v>
      </c>
      <c r="D597" s="13">
        <f t="shared" si="9"/>
        <v>2844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f t="shared" si="9"/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f t="shared" si="9"/>
        <v>2756</v>
      </c>
    </row>
    <row r="600" spans="1:4" x14ac:dyDescent="0.25">
      <c r="A600" s="62" t="s">
        <v>360</v>
      </c>
      <c r="B600" s="63">
        <v>20</v>
      </c>
      <c r="C600" s="64">
        <v>48</v>
      </c>
      <c r="D600" s="13">
        <f t="shared" si="9"/>
        <v>960</v>
      </c>
    </row>
    <row r="601" spans="1:4" x14ac:dyDescent="0.25">
      <c r="A601" s="62" t="s">
        <v>361</v>
      </c>
      <c r="B601" s="63">
        <v>63</v>
      </c>
      <c r="C601" s="64">
        <v>18</v>
      </c>
      <c r="D601" s="13">
        <f t="shared" si="9"/>
        <v>1134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f t="shared" si="9"/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f t="shared" si="9"/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f t="shared" si="9"/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f t="shared" si="9"/>
        <v>1224</v>
      </c>
    </row>
    <row r="606" spans="1:4" x14ac:dyDescent="0.25">
      <c r="A606" s="62" t="s">
        <v>366</v>
      </c>
      <c r="B606" s="63">
        <v>55</v>
      </c>
      <c r="C606" s="64">
        <v>14</v>
      </c>
      <c r="D606" s="13">
        <f t="shared" si="9"/>
        <v>770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f t="shared" si="9"/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f t="shared" si="9"/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f t="shared" si="9"/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f t="shared" si="9"/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f t="shared" si="9"/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f t="shared" si="9"/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f t="shared" si="9"/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f t="shared" si="9"/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f t="shared" si="9"/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f t="shared" si="9"/>
        <v>966</v>
      </c>
    </row>
    <row r="617" spans="1:4" x14ac:dyDescent="0.25">
      <c r="A617" s="62" t="s">
        <v>377</v>
      </c>
      <c r="B617" s="63">
        <v>21</v>
      </c>
      <c r="C617" s="64">
        <v>73</v>
      </c>
      <c r="D617" s="13">
        <f t="shared" si="9"/>
        <v>1533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f t="shared" si="9"/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f t="shared" si="9"/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f t="shared" si="9"/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f t="shared" si="9"/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f t="shared" si="9"/>
        <v>5148</v>
      </c>
    </row>
    <row r="623" spans="1:4" x14ac:dyDescent="0.25">
      <c r="A623" s="62" t="s">
        <v>306</v>
      </c>
      <c r="B623" s="63">
        <v>65</v>
      </c>
      <c r="C623" s="64">
        <v>25</v>
      </c>
      <c r="D623" s="13">
        <f t="shared" si="9"/>
        <v>1625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f t="shared" si="9"/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f t="shared" si="9"/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f t="shared" si="9"/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f t="shared" si="9"/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f t="shared" si="9"/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f t="shared" si="9"/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f t="shared" si="9"/>
        <v>2816</v>
      </c>
    </row>
    <row r="631" spans="1:4" x14ac:dyDescent="0.25">
      <c r="A631" s="62" t="s">
        <v>314</v>
      </c>
      <c r="B631" s="63">
        <v>27</v>
      </c>
      <c r="C631" s="64">
        <v>62</v>
      </c>
      <c r="D631" s="13">
        <f t="shared" si="9"/>
        <v>1674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f t="shared" si="9"/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f t="shared" si="9"/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f t="shared" si="9"/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f t="shared" si="9"/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f t="shared" si="9"/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f t="shared" si="9"/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f t="shared" si="9"/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f t="shared" si="9"/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f t="shared" si="9"/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f t="shared" si="9"/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f t="shared" si="9"/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f t="shared" ref="D643:D706" si="10">C643*B643</f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f t="shared" si="10"/>
        <v>170</v>
      </c>
    </row>
    <row r="645" spans="1:4" x14ac:dyDescent="0.25">
      <c r="A645" s="62" t="s">
        <v>328</v>
      </c>
      <c r="B645" s="63">
        <v>54</v>
      </c>
      <c r="C645" s="64">
        <v>44</v>
      </c>
      <c r="D645" s="13">
        <f t="shared" si="10"/>
        <v>2376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f t="shared" si="10"/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f t="shared" si="10"/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f t="shared" si="10"/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f t="shared" si="10"/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f t="shared" si="10"/>
        <v>1798</v>
      </c>
    </row>
    <row r="651" spans="1:4" x14ac:dyDescent="0.25">
      <c r="A651" s="62" t="s">
        <v>334</v>
      </c>
      <c r="B651" s="63">
        <v>50</v>
      </c>
      <c r="C651" s="64">
        <v>73</v>
      </c>
      <c r="D651" s="13">
        <f t="shared" si="10"/>
        <v>3650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f t="shared" si="10"/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f t="shared" si="10"/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f t="shared" si="10"/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f t="shared" si="10"/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f t="shared" si="10"/>
        <v>574</v>
      </c>
    </row>
    <row r="657" spans="1:4" x14ac:dyDescent="0.25">
      <c r="A657" s="62" t="s">
        <v>340</v>
      </c>
      <c r="B657" s="63">
        <v>35</v>
      </c>
      <c r="C657" s="64">
        <v>71</v>
      </c>
      <c r="D657" s="13">
        <f t="shared" si="10"/>
        <v>2485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f t="shared" si="10"/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f t="shared" si="10"/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f t="shared" si="10"/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f t="shared" si="10"/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f t="shared" si="10"/>
        <v>5313</v>
      </c>
    </row>
    <row r="663" spans="1:4" x14ac:dyDescent="0.25">
      <c r="A663" s="62" t="s">
        <v>346</v>
      </c>
      <c r="B663" s="63">
        <v>27</v>
      </c>
      <c r="C663" s="64">
        <v>7</v>
      </c>
      <c r="D663" s="13">
        <f t="shared" si="10"/>
        <v>189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f t="shared" si="10"/>
        <v>76</v>
      </c>
    </row>
    <row r="665" spans="1:4" x14ac:dyDescent="0.25">
      <c r="A665" s="62" t="s">
        <v>348</v>
      </c>
      <c r="B665" s="63">
        <v>69</v>
      </c>
      <c r="C665" s="64">
        <v>49</v>
      </c>
      <c r="D665" s="13">
        <f t="shared" si="10"/>
        <v>3381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f t="shared" si="10"/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f t="shared" si="10"/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f t="shared" si="10"/>
        <v>203</v>
      </c>
    </row>
    <row r="669" spans="1:4" x14ac:dyDescent="0.25">
      <c r="A669" s="62" t="s">
        <v>352</v>
      </c>
      <c r="B669" s="63">
        <v>11</v>
      </c>
      <c r="C669" s="64">
        <v>76</v>
      </c>
      <c r="D669" s="13">
        <f t="shared" si="10"/>
        <v>836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f t="shared" si="10"/>
        <v>640</v>
      </c>
    </row>
    <row r="671" spans="1:4" x14ac:dyDescent="0.25">
      <c r="A671" s="62" t="s">
        <v>354</v>
      </c>
      <c r="B671" s="63">
        <v>47</v>
      </c>
      <c r="C671" s="64">
        <v>71</v>
      </c>
      <c r="D671" s="13">
        <f t="shared" si="10"/>
        <v>3337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f t="shared" si="10"/>
        <v>285</v>
      </c>
    </row>
    <row r="673" spans="1:4" x14ac:dyDescent="0.25">
      <c r="A673" s="62" t="s">
        <v>356</v>
      </c>
      <c r="B673" s="63">
        <v>7</v>
      </c>
      <c r="C673" s="64">
        <v>16</v>
      </c>
      <c r="D673" s="13">
        <f t="shared" si="10"/>
        <v>112</v>
      </c>
    </row>
    <row r="674" spans="1:4" x14ac:dyDescent="0.25">
      <c r="A674" s="62" t="s">
        <v>357</v>
      </c>
      <c r="B674" s="63">
        <v>20</v>
      </c>
      <c r="C674" s="64">
        <v>7</v>
      </c>
      <c r="D674" s="13">
        <f t="shared" si="10"/>
        <v>140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f t="shared" si="10"/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f t="shared" si="10"/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f t="shared" si="10"/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f t="shared" si="10"/>
        <v>702</v>
      </c>
    </row>
    <row r="679" spans="1:4" x14ac:dyDescent="0.25">
      <c r="A679" s="62" t="s">
        <v>362</v>
      </c>
      <c r="B679" s="63">
        <v>15</v>
      </c>
      <c r="C679" s="64">
        <v>21</v>
      </c>
      <c r="D679" s="13">
        <f t="shared" si="10"/>
        <v>315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f t="shared" si="10"/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f t="shared" si="10"/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f t="shared" si="10"/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f t="shared" si="10"/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f t="shared" si="10"/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f t="shared" si="10"/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f t="shared" si="10"/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f t="shared" si="10"/>
        <v>168</v>
      </c>
    </row>
    <row r="688" spans="1:4" x14ac:dyDescent="0.25">
      <c r="A688" s="62" t="s">
        <v>371</v>
      </c>
      <c r="B688" s="63">
        <v>41</v>
      </c>
      <c r="C688" s="64">
        <v>4</v>
      </c>
      <c r="D688" s="13">
        <f t="shared" si="10"/>
        <v>164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f t="shared" si="10"/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f t="shared" si="10"/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f t="shared" si="10"/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f t="shared" si="10"/>
        <v>1769</v>
      </c>
    </row>
    <row r="693" spans="1:4" x14ac:dyDescent="0.25">
      <c r="A693" s="62" t="s">
        <v>376</v>
      </c>
      <c r="B693" s="63">
        <v>25</v>
      </c>
      <c r="C693" s="64">
        <v>22</v>
      </c>
      <c r="D693" s="13">
        <f t="shared" si="10"/>
        <v>550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f t="shared" si="10"/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f t="shared" si="10"/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f t="shared" si="10"/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f t="shared" si="10"/>
        <v>1950</v>
      </c>
    </row>
    <row r="698" spans="1:4" x14ac:dyDescent="0.25">
      <c r="A698" s="62" t="s">
        <v>304</v>
      </c>
      <c r="B698" s="63">
        <v>39</v>
      </c>
      <c r="C698" s="64">
        <v>53</v>
      </c>
      <c r="D698" s="13">
        <f t="shared" si="10"/>
        <v>2067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f t="shared" si="10"/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f t="shared" si="10"/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f t="shared" si="10"/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f t="shared" si="10"/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f t="shared" si="10"/>
        <v>32</v>
      </c>
    </row>
    <row r="704" spans="1:4" x14ac:dyDescent="0.25">
      <c r="A704" s="62" t="s">
        <v>310</v>
      </c>
      <c r="B704" s="63">
        <v>14</v>
      </c>
      <c r="C704" s="64">
        <v>13</v>
      </c>
      <c r="D704" s="13">
        <f t="shared" si="10"/>
        <v>182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f t="shared" si="10"/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f t="shared" si="10"/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f t="shared" ref="D707:D770" si="11">C707*B707</f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f t="shared" si="11"/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f t="shared" si="11"/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f t="shared" si="11"/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f t="shared" si="11"/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f t="shared" si="11"/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f t="shared" si="11"/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f t="shared" si="11"/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f t="shared" si="11"/>
        <v>256</v>
      </c>
    </row>
    <row r="716" spans="1:4" x14ac:dyDescent="0.25">
      <c r="A716" s="62" t="s">
        <v>322</v>
      </c>
      <c r="B716" s="63">
        <v>57</v>
      </c>
      <c r="C716" s="64">
        <v>52</v>
      </c>
      <c r="D716" s="13">
        <f t="shared" si="11"/>
        <v>2964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f t="shared" si="11"/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f t="shared" si="11"/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f t="shared" si="11"/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f t="shared" si="11"/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f t="shared" si="11"/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f t="shared" si="11"/>
        <v>864</v>
      </c>
    </row>
    <row r="723" spans="1:4" x14ac:dyDescent="0.25">
      <c r="A723" s="62" t="s">
        <v>329</v>
      </c>
      <c r="B723" s="63">
        <v>30</v>
      </c>
      <c r="C723" s="64">
        <v>50</v>
      </c>
      <c r="D723" s="13">
        <f t="shared" si="11"/>
        <v>1500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f t="shared" si="11"/>
        <v>2552</v>
      </c>
    </row>
    <row r="725" spans="1:4" x14ac:dyDescent="0.25">
      <c r="A725" s="62" t="s">
        <v>331</v>
      </c>
      <c r="B725" s="63">
        <v>26</v>
      </c>
      <c r="C725" s="64">
        <v>2</v>
      </c>
      <c r="D725" s="13">
        <f t="shared" si="11"/>
        <v>52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f t="shared" si="11"/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f t="shared" si="11"/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f t="shared" si="11"/>
        <v>256</v>
      </c>
    </row>
    <row r="729" spans="1:4" x14ac:dyDescent="0.25">
      <c r="A729" s="62" t="s">
        <v>335</v>
      </c>
      <c r="B729" s="63">
        <v>35</v>
      </c>
      <c r="C729" s="64">
        <v>12</v>
      </c>
      <c r="D729" s="13">
        <f t="shared" si="11"/>
        <v>420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f t="shared" si="11"/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f t="shared" si="11"/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f t="shared" si="11"/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f t="shared" si="11"/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f t="shared" si="11"/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f t="shared" si="11"/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f t="shared" si="11"/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f t="shared" si="11"/>
        <v>3174</v>
      </c>
    </row>
    <row r="738" spans="1:4" x14ac:dyDescent="0.25">
      <c r="A738" s="62" t="s">
        <v>344</v>
      </c>
      <c r="B738" s="63">
        <v>10</v>
      </c>
      <c r="C738" s="64">
        <v>3</v>
      </c>
      <c r="D738" s="13">
        <f t="shared" si="11"/>
        <v>30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f t="shared" si="11"/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f t="shared" si="11"/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f t="shared" si="11"/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f t="shared" si="11"/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f t="shared" si="11"/>
        <v>124</v>
      </c>
    </row>
    <row r="744" spans="1:4" x14ac:dyDescent="0.25">
      <c r="A744" s="62" t="s">
        <v>350</v>
      </c>
      <c r="B744" s="63">
        <v>13</v>
      </c>
      <c r="C744" s="64">
        <v>56</v>
      </c>
      <c r="D744" s="13">
        <f t="shared" si="11"/>
        <v>728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f t="shared" si="11"/>
        <v>1736</v>
      </c>
    </row>
    <row r="746" spans="1:4" x14ac:dyDescent="0.25">
      <c r="A746" s="62" t="s">
        <v>352</v>
      </c>
      <c r="B746" s="63">
        <v>33</v>
      </c>
      <c r="C746" s="64">
        <v>73</v>
      </c>
      <c r="D746" s="13">
        <f t="shared" si="11"/>
        <v>2409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f t="shared" si="11"/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f t="shared" si="11"/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f t="shared" si="11"/>
        <v>1300</v>
      </c>
    </row>
    <row r="750" spans="1:4" x14ac:dyDescent="0.25">
      <c r="A750" s="62" t="s">
        <v>356</v>
      </c>
      <c r="B750" s="63">
        <v>46</v>
      </c>
      <c r="C750" s="64">
        <v>35</v>
      </c>
      <c r="D750" s="13">
        <f t="shared" si="11"/>
        <v>1610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f t="shared" si="11"/>
        <v>156</v>
      </c>
    </row>
    <row r="752" spans="1:4" x14ac:dyDescent="0.25">
      <c r="A752" s="62" t="s">
        <v>358</v>
      </c>
      <c r="B752" s="63">
        <v>53</v>
      </c>
      <c r="C752" s="64">
        <v>36</v>
      </c>
      <c r="D752" s="13">
        <f t="shared" si="11"/>
        <v>1908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f t="shared" si="11"/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f t="shared" si="11"/>
        <v>2013</v>
      </c>
    </row>
    <row r="755" spans="1:4" x14ac:dyDescent="0.25">
      <c r="A755" s="62" t="s">
        <v>361</v>
      </c>
      <c r="B755" s="63">
        <v>66</v>
      </c>
      <c r="C755" s="64">
        <v>55</v>
      </c>
      <c r="D755" s="13">
        <f t="shared" si="11"/>
        <v>3630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f t="shared" si="11"/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f t="shared" si="11"/>
        <v>1107</v>
      </c>
    </row>
    <row r="758" spans="1:4" x14ac:dyDescent="0.25">
      <c r="A758" s="62" t="s">
        <v>364</v>
      </c>
      <c r="B758" s="63">
        <v>49</v>
      </c>
      <c r="C758" s="64">
        <v>73</v>
      </c>
      <c r="D758" s="13">
        <f t="shared" si="11"/>
        <v>3577</v>
      </c>
    </row>
    <row r="759" spans="1:4" x14ac:dyDescent="0.25">
      <c r="A759" s="62" t="s">
        <v>365</v>
      </c>
      <c r="B759" s="63">
        <v>31</v>
      </c>
      <c r="C759" s="64">
        <v>2</v>
      </c>
      <c r="D759" s="13">
        <f t="shared" si="11"/>
        <v>62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f t="shared" si="11"/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f t="shared" si="11"/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f t="shared" si="11"/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f t="shared" si="11"/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f t="shared" si="11"/>
        <v>782</v>
      </c>
    </row>
    <row r="765" spans="1:4" x14ac:dyDescent="0.25">
      <c r="A765" s="62" t="s">
        <v>371</v>
      </c>
      <c r="B765" s="63">
        <v>17</v>
      </c>
      <c r="C765" s="64">
        <v>11</v>
      </c>
      <c r="D765" s="13">
        <f t="shared" si="11"/>
        <v>187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f t="shared" si="11"/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f t="shared" si="11"/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f t="shared" si="11"/>
        <v>2562</v>
      </c>
    </row>
    <row r="769" spans="1:4" x14ac:dyDescent="0.25">
      <c r="A769" s="62" t="s">
        <v>375</v>
      </c>
      <c r="B769" s="63">
        <v>64</v>
      </c>
      <c r="C769" s="64">
        <v>64</v>
      </c>
      <c r="D769" s="13">
        <f t="shared" si="11"/>
        <v>4096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f t="shared" si="11"/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f t="shared" ref="D771:D834" si="12">C771*B771</f>
        <v>3009</v>
      </c>
    </row>
    <row r="772" spans="1:4" x14ac:dyDescent="0.25">
      <c r="A772" s="62" t="s">
        <v>300</v>
      </c>
      <c r="B772" s="63">
        <v>70</v>
      </c>
      <c r="C772" s="64">
        <v>61</v>
      </c>
      <c r="D772" s="13">
        <f t="shared" si="12"/>
        <v>4270</v>
      </c>
    </row>
    <row r="773" spans="1:4" x14ac:dyDescent="0.25">
      <c r="A773" s="62" t="s">
        <v>302</v>
      </c>
      <c r="B773" s="63">
        <v>41</v>
      </c>
      <c r="C773" s="64">
        <v>70</v>
      </c>
      <c r="D773" s="13">
        <f t="shared" si="12"/>
        <v>2870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f t="shared" si="12"/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f t="shared" si="12"/>
        <v>2622</v>
      </c>
    </row>
    <row r="776" spans="1:4" x14ac:dyDescent="0.25">
      <c r="A776" s="62" t="s">
        <v>305</v>
      </c>
      <c r="B776" s="63">
        <v>12</v>
      </c>
      <c r="C776" s="64">
        <v>51</v>
      </c>
      <c r="D776" s="13">
        <f t="shared" si="12"/>
        <v>612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f t="shared" si="12"/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f t="shared" si="12"/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f t="shared" si="12"/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f t="shared" si="12"/>
        <v>343</v>
      </c>
    </row>
    <row r="781" spans="1:4" x14ac:dyDescent="0.25">
      <c r="A781" s="62" t="s">
        <v>310</v>
      </c>
      <c r="B781" s="63">
        <v>20</v>
      </c>
      <c r="C781" s="64">
        <v>4</v>
      </c>
      <c r="D781" s="13">
        <f t="shared" si="12"/>
        <v>80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f t="shared" si="12"/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f t="shared" si="12"/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f t="shared" si="12"/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f t="shared" si="12"/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f t="shared" si="12"/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f t="shared" si="12"/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f t="shared" si="12"/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f t="shared" si="12"/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f t="shared" si="12"/>
        <v>96</v>
      </c>
    </row>
    <row r="791" spans="1:4" x14ac:dyDescent="0.25">
      <c r="A791" s="62" t="s">
        <v>320</v>
      </c>
      <c r="B791" s="63">
        <v>42</v>
      </c>
      <c r="C791" s="64">
        <v>41</v>
      </c>
      <c r="D791" s="13">
        <f t="shared" si="12"/>
        <v>1722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f t="shared" si="12"/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f t="shared" si="12"/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f t="shared" si="12"/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f t="shared" si="12"/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f t="shared" si="12"/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f t="shared" si="12"/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f t="shared" si="12"/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f t="shared" si="12"/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f t="shared" si="12"/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f t="shared" si="12"/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f t="shared" si="12"/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f t="shared" si="12"/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f t="shared" si="12"/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f t="shared" si="12"/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f t="shared" si="12"/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f t="shared" si="12"/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f t="shared" si="12"/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f t="shared" si="12"/>
        <v>3969</v>
      </c>
    </row>
    <row r="810" spans="1:4" x14ac:dyDescent="0.25">
      <c r="A810" s="62" t="s">
        <v>339</v>
      </c>
      <c r="B810" s="63">
        <v>26</v>
      </c>
      <c r="C810" s="64">
        <v>45</v>
      </c>
      <c r="D810" s="13">
        <f t="shared" si="12"/>
        <v>1170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f t="shared" si="12"/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f t="shared" si="12"/>
        <v>108</v>
      </c>
    </row>
    <row r="813" spans="1:4" x14ac:dyDescent="0.25">
      <c r="A813" s="62" t="s">
        <v>342</v>
      </c>
      <c r="B813" s="63">
        <v>21</v>
      </c>
      <c r="C813" s="64">
        <v>43</v>
      </c>
      <c r="D813" s="13">
        <f t="shared" si="12"/>
        <v>903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f t="shared" si="12"/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f t="shared" si="12"/>
        <v>2464</v>
      </c>
    </row>
    <row r="816" spans="1:4" x14ac:dyDescent="0.25">
      <c r="A816" s="62" t="s">
        <v>345</v>
      </c>
      <c r="B816" s="63">
        <v>62</v>
      </c>
      <c r="C816" s="64">
        <v>63</v>
      </c>
      <c r="D816" s="13">
        <f t="shared" si="12"/>
        <v>3906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f t="shared" si="12"/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f t="shared" si="12"/>
        <v>3712</v>
      </c>
    </row>
    <row r="819" spans="1:4" x14ac:dyDescent="0.25">
      <c r="A819" s="62" t="s">
        <v>348</v>
      </c>
      <c r="B819" s="63">
        <v>51</v>
      </c>
      <c r="C819" s="64">
        <v>6</v>
      </c>
      <c r="D819" s="13">
        <f t="shared" si="12"/>
        <v>306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f t="shared" si="12"/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f t="shared" si="12"/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f t="shared" si="12"/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f t="shared" si="12"/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f t="shared" si="12"/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f t="shared" si="12"/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f t="shared" si="12"/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f t="shared" si="12"/>
        <v>168</v>
      </c>
    </row>
    <row r="828" spans="1:4" x14ac:dyDescent="0.25">
      <c r="A828" s="62" t="s">
        <v>357</v>
      </c>
      <c r="B828" s="63">
        <v>12</v>
      </c>
      <c r="C828" s="64">
        <v>38</v>
      </c>
      <c r="D828" s="13">
        <f t="shared" si="12"/>
        <v>456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f t="shared" si="12"/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f t="shared" si="12"/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f t="shared" si="12"/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f t="shared" si="12"/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f t="shared" si="12"/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f t="shared" si="12"/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f t="shared" ref="D835:D898" si="13">C835*B835</f>
        <v>860</v>
      </c>
    </row>
    <row r="836" spans="1:4" x14ac:dyDescent="0.25">
      <c r="A836" s="62" t="s">
        <v>365</v>
      </c>
      <c r="B836" s="63">
        <v>34</v>
      </c>
      <c r="C836" s="64">
        <v>22</v>
      </c>
      <c r="D836" s="13">
        <f t="shared" si="13"/>
        <v>748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f t="shared" si="13"/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f t="shared" si="13"/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f t="shared" si="13"/>
        <v>1040</v>
      </c>
    </row>
    <row r="840" spans="1:4" x14ac:dyDescent="0.25">
      <c r="A840" s="62" t="s">
        <v>369</v>
      </c>
      <c r="B840" s="63">
        <v>41</v>
      </c>
      <c r="C840" s="64">
        <v>18</v>
      </c>
      <c r="D840" s="13">
        <f t="shared" si="13"/>
        <v>738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f t="shared" si="13"/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f t="shared" si="13"/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f t="shared" si="13"/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f t="shared" si="13"/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f t="shared" si="13"/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f t="shared" si="13"/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f t="shared" si="13"/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f t="shared" si="13"/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f t="shared" si="13"/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f t="shared" si="13"/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f t="shared" si="13"/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f t="shared" si="13"/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f t="shared" si="13"/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f t="shared" si="13"/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f t="shared" si="13"/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f t="shared" si="13"/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f t="shared" si="13"/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f t="shared" si="13"/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f t="shared" si="13"/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f t="shared" si="13"/>
        <v>990</v>
      </c>
    </row>
    <row r="861" spans="1:4" x14ac:dyDescent="0.25">
      <c r="A861" s="62" t="s">
        <v>313</v>
      </c>
      <c r="B861" s="63">
        <v>66</v>
      </c>
      <c r="C861" s="64">
        <v>68</v>
      </c>
      <c r="D861" s="13">
        <f t="shared" si="13"/>
        <v>4488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f t="shared" si="13"/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f t="shared" si="13"/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f t="shared" si="13"/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f t="shared" si="13"/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f t="shared" si="13"/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f t="shared" si="13"/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f t="shared" si="13"/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f t="shared" si="13"/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f t="shared" si="13"/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f t="shared" si="13"/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f t="shared" si="13"/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f t="shared" si="13"/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f t="shared" si="13"/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f t="shared" si="13"/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f t="shared" si="13"/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f t="shared" si="13"/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f t="shared" si="13"/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f t="shared" si="13"/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f t="shared" si="13"/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f t="shared" si="13"/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f t="shared" si="13"/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f t="shared" si="13"/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f t="shared" si="13"/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f t="shared" si="13"/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f t="shared" si="13"/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f t="shared" si="13"/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f t="shared" si="13"/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f t="shared" si="13"/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f t="shared" si="13"/>
        <v>1105</v>
      </c>
    </row>
    <row r="891" spans="1:4" x14ac:dyDescent="0.25">
      <c r="A891" s="62" t="s">
        <v>343</v>
      </c>
      <c r="B891" s="63">
        <v>34</v>
      </c>
      <c r="C891" s="64">
        <v>60</v>
      </c>
      <c r="D891" s="13">
        <f t="shared" si="13"/>
        <v>2040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f t="shared" si="13"/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f t="shared" si="13"/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f t="shared" si="13"/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f t="shared" si="13"/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f t="shared" si="13"/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f t="shared" si="13"/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f t="shared" si="13"/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f t="shared" ref="D899:D962" si="14">C899*B899</f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f t="shared" si="14"/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f t="shared" si="14"/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f t="shared" si="14"/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f t="shared" si="14"/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f t="shared" si="14"/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f t="shared" si="14"/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f t="shared" si="14"/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f t="shared" si="14"/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f t="shared" si="14"/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f t="shared" si="14"/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f t="shared" si="14"/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f t="shared" si="14"/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f t="shared" si="14"/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f t="shared" si="14"/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f t="shared" si="14"/>
        <v>400</v>
      </c>
    </row>
    <row r="915" spans="1:4" x14ac:dyDescent="0.25">
      <c r="A915" s="62" t="s">
        <v>367</v>
      </c>
      <c r="B915" s="63">
        <v>41</v>
      </c>
      <c r="C915" s="64">
        <v>21</v>
      </c>
      <c r="D915" s="13">
        <f t="shared" si="14"/>
        <v>861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f t="shared" si="14"/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f t="shared" si="14"/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f t="shared" si="14"/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f t="shared" si="14"/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f t="shared" si="14"/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f t="shared" si="14"/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f t="shared" si="14"/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f t="shared" si="14"/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f t="shared" si="14"/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f t="shared" si="14"/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f t="shared" si="14"/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f t="shared" si="14"/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f t="shared" si="14"/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f t="shared" si="14"/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f t="shared" si="14"/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f t="shared" si="14"/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f t="shared" si="14"/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f t="shared" si="14"/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f t="shared" si="14"/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f t="shared" si="14"/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f t="shared" si="14"/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f t="shared" si="14"/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f t="shared" si="14"/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f t="shared" si="14"/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f t="shared" si="14"/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f t="shared" si="14"/>
        <v>3380</v>
      </c>
    </row>
    <row r="942" spans="1:4" x14ac:dyDescent="0.25">
      <c r="A942" s="62" t="s">
        <v>317</v>
      </c>
      <c r="B942" s="63">
        <v>8</v>
      </c>
      <c r="C942" s="64">
        <v>55</v>
      </c>
      <c r="D942" s="13">
        <f t="shared" si="14"/>
        <v>440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f t="shared" si="14"/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f t="shared" si="14"/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f t="shared" si="14"/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f t="shared" si="14"/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f t="shared" si="14"/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f t="shared" si="14"/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f t="shared" si="14"/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f t="shared" si="14"/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f t="shared" si="14"/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f t="shared" si="14"/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f t="shared" si="14"/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f t="shared" si="14"/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f t="shared" si="14"/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f t="shared" si="14"/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f t="shared" si="14"/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f t="shared" si="14"/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f t="shared" si="14"/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f t="shared" si="14"/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f t="shared" si="14"/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f t="shared" si="14"/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f t="shared" ref="D963:D1026" si="15">C963*B963</f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f t="shared" si="15"/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f t="shared" si="15"/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f t="shared" si="15"/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f t="shared" si="15"/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f t="shared" si="15"/>
        <v>34</v>
      </c>
    </row>
    <row r="969" spans="1:4" x14ac:dyDescent="0.25">
      <c r="A969" s="62" t="s">
        <v>344</v>
      </c>
      <c r="B969" s="63">
        <v>36</v>
      </c>
      <c r="C969" s="64">
        <v>28</v>
      </c>
      <c r="D969" s="13">
        <f t="shared" si="15"/>
        <v>1008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f t="shared" si="15"/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f t="shared" si="15"/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f t="shared" si="15"/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f t="shared" si="15"/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f t="shared" si="15"/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f t="shared" si="15"/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f t="shared" si="15"/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f t="shared" si="15"/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f t="shared" si="15"/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f t="shared" si="15"/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f t="shared" si="15"/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f t="shared" si="15"/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f t="shared" si="15"/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f t="shared" si="15"/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f t="shared" si="15"/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f t="shared" si="15"/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f t="shared" si="15"/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f t="shared" si="15"/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f t="shared" si="15"/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f t="shared" si="15"/>
        <v>3650</v>
      </c>
    </row>
    <row r="990" spans="1:4" x14ac:dyDescent="0.25">
      <c r="A990" s="62" t="s">
        <v>365</v>
      </c>
      <c r="B990" s="63">
        <v>13</v>
      </c>
      <c r="C990" s="64">
        <v>31</v>
      </c>
      <c r="D990" s="13">
        <f t="shared" si="15"/>
        <v>403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f t="shared" si="15"/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f t="shared" si="15"/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f t="shared" si="15"/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f t="shared" si="15"/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f t="shared" si="15"/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f t="shared" si="15"/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f t="shared" si="15"/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f t="shared" si="15"/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f t="shared" si="15"/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f t="shared" si="15"/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f t="shared" si="15"/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f t="shared" si="15"/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f t="shared" si="15"/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f t="shared" si="15"/>
        <v>682</v>
      </c>
    </row>
    <row r="1005" spans="1:4" x14ac:dyDescent="0.25">
      <c r="A1005" s="62" t="s">
        <v>303</v>
      </c>
      <c r="B1005" s="63">
        <v>29</v>
      </c>
      <c r="C1005" s="64">
        <v>10</v>
      </c>
      <c r="D1005" s="13">
        <f t="shared" si="15"/>
        <v>290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f t="shared" si="15"/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f t="shared" si="15"/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f t="shared" si="15"/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f t="shared" si="15"/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f t="shared" si="15"/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f t="shared" si="15"/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f t="shared" si="15"/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f t="shared" si="15"/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f t="shared" si="15"/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f t="shared" si="15"/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f t="shared" si="15"/>
        <v>5106</v>
      </c>
    </row>
    <row r="1017" spans="1:4" x14ac:dyDescent="0.25">
      <c r="A1017" s="62" t="s">
        <v>315</v>
      </c>
      <c r="B1017" s="63">
        <v>32</v>
      </c>
      <c r="C1017" s="64">
        <v>46</v>
      </c>
      <c r="D1017" s="13">
        <f t="shared" si="15"/>
        <v>1472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f t="shared" si="15"/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f t="shared" si="15"/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f t="shared" si="15"/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f t="shared" si="15"/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f t="shared" si="15"/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f t="shared" si="15"/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f t="shared" si="15"/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f t="shared" si="15"/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f t="shared" si="15"/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f t="shared" ref="D1027:D1090" si="16">C1027*B1027</f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f t="shared" si="16"/>
        <v>736</v>
      </c>
    </row>
    <row r="1029" spans="1:4" x14ac:dyDescent="0.25">
      <c r="A1029" s="62" t="s">
        <v>327</v>
      </c>
      <c r="B1029" s="63">
        <v>44</v>
      </c>
      <c r="C1029" s="64">
        <v>43</v>
      </c>
      <c r="D1029" s="13">
        <f t="shared" si="16"/>
        <v>1892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f t="shared" si="16"/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f t="shared" si="16"/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f t="shared" si="16"/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f t="shared" si="16"/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f t="shared" si="16"/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f t="shared" si="16"/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f t="shared" si="16"/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f t="shared" si="16"/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f t="shared" si="16"/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f t="shared" si="16"/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f t="shared" si="16"/>
        <v>1320</v>
      </c>
    </row>
    <row r="1041" spans="1:4" x14ac:dyDescent="0.25">
      <c r="A1041" s="62" t="s">
        <v>339</v>
      </c>
      <c r="B1041" s="63">
        <v>51</v>
      </c>
      <c r="C1041" s="64">
        <v>37</v>
      </c>
      <c r="D1041" s="13">
        <f t="shared" si="16"/>
        <v>1887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f t="shared" si="16"/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f t="shared" si="16"/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f t="shared" si="16"/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f t="shared" si="16"/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f t="shared" si="16"/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f t="shared" si="16"/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f t="shared" si="16"/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f t="shared" si="16"/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f t="shared" si="16"/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f t="shared" si="16"/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f t="shared" si="16"/>
        <v>1596</v>
      </c>
    </row>
    <row r="1053" spans="1:4" x14ac:dyDescent="0.25">
      <c r="A1053" s="62" t="s">
        <v>351</v>
      </c>
      <c r="B1053" s="63">
        <v>54</v>
      </c>
      <c r="C1053" s="64">
        <v>38</v>
      </c>
      <c r="D1053" s="13">
        <f t="shared" si="16"/>
        <v>2052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f t="shared" si="16"/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f t="shared" si="16"/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f t="shared" si="16"/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f t="shared" si="16"/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f t="shared" si="16"/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f t="shared" si="16"/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f t="shared" si="16"/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f t="shared" si="16"/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f t="shared" si="16"/>
        <v>2250</v>
      </c>
    </row>
    <row r="1063" spans="1:4" x14ac:dyDescent="0.25">
      <c r="A1063" s="62" t="s">
        <v>361</v>
      </c>
      <c r="B1063" s="63">
        <v>68</v>
      </c>
      <c r="C1063" s="64">
        <v>68</v>
      </c>
      <c r="D1063" s="13">
        <f t="shared" si="16"/>
        <v>4624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f t="shared" si="16"/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f t="shared" si="16"/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f t="shared" si="16"/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f t="shared" si="16"/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f t="shared" si="16"/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f t="shared" si="16"/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f t="shared" si="16"/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f t="shared" si="16"/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f t="shared" si="16"/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f t="shared" si="16"/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f t="shared" si="16"/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f t="shared" si="16"/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f t="shared" si="16"/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f t="shared" si="16"/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f t="shared" si="16"/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f t="shared" si="16"/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f t="shared" si="16"/>
        <v>2340</v>
      </c>
    </row>
    <row r="1081" spans="1:4" x14ac:dyDescent="0.25">
      <c r="A1081" s="62" t="s">
        <v>302</v>
      </c>
      <c r="B1081" s="63">
        <v>29</v>
      </c>
      <c r="C1081" s="64">
        <v>14</v>
      </c>
      <c r="D1081" s="13">
        <f t="shared" si="16"/>
        <v>406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f t="shared" si="16"/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f t="shared" si="16"/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f t="shared" si="16"/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f t="shared" si="16"/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f t="shared" si="16"/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f t="shared" si="16"/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f t="shared" si="16"/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f t="shared" si="16"/>
        <v>684</v>
      </c>
    </row>
    <row r="1090" spans="1:4" x14ac:dyDescent="0.25">
      <c r="A1090" s="62" t="s">
        <v>311</v>
      </c>
      <c r="B1090" s="63">
        <v>38</v>
      </c>
      <c r="C1090" s="64">
        <v>35</v>
      </c>
      <c r="D1090" s="13">
        <f t="shared" si="16"/>
        <v>1330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f t="shared" ref="D1091:D1154" si="17">C1091*B1091</f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f t="shared" si="17"/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f t="shared" si="17"/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f t="shared" si="17"/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f t="shared" si="17"/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f t="shared" si="17"/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f t="shared" si="17"/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f t="shared" si="17"/>
        <v>520</v>
      </c>
    </row>
    <row r="1099" spans="1:4" x14ac:dyDescent="0.25">
      <c r="A1099" s="62" t="s">
        <v>320</v>
      </c>
      <c r="B1099" s="63">
        <v>62</v>
      </c>
      <c r="C1099" s="64">
        <v>18</v>
      </c>
      <c r="D1099" s="13">
        <f t="shared" si="17"/>
        <v>1116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f t="shared" si="17"/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f t="shared" si="17"/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f t="shared" si="17"/>
        <v>1342</v>
      </c>
    </row>
    <row r="1103" spans="1:4" x14ac:dyDescent="0.25">
      <c r="A1103" s="62" t="s">
        <v>324</v>
      </c>
      <c r="B1103" s="63">
        <v>50</v>
      </c>
      <c r="C1103" s="64">
        <v>16</v>
      </c>
      <c r="D1103" s="13">
        <f t="shared" si="17"/>
        <v>800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f t="shared" si="17"/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f t="shared" si="17"/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f t="shared" si="17"/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f t="shared" si="17"/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f t="shared" si="17"/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f t="shared" si="17"/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f t="shared" si="17"/>
        <v>312</v>
      </c>
    </row>
    <row r="1111" spans="1:4" x14ac:dyDescent="0.25">
      <c r="A1111" s="62" t="s">
        <v>332</v>
      </c>
      <c r="B1111" s="63">
        <v>58</v>
      </c>
      <c r="C1111" s="64">
        <v>53</v>
      </c>
      <c r="D1111" s="13">
        <f t="shared" si="17"/>
        <v>3074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f t="shared" si="17"/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f t="shared" si="17"/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f t="shared" si="17"/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f t="shared" si="17"/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f t="shared" si="17"/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f t="shared" si="17"/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f t="shared" si="17"/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f t="shared" si="17"/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f t="shared" si="17"/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f t="shared" si="17"/>
        <v>1078</v>
      </c>
    </row>
    <row r="1122" spans="1:4" x14ac:dyDescent="0.25">
      <c r="A1122" s="62" t="s">
        <v>343</v>
      </c>
      <c r="B1122" s="63">
        <v>57</v>
      </c>
      <c r="C1122" s="64">
        <v>80</v>
      </c>
      <c r="D1122" s="13">
        <f t="shared" si="17"/>
        <v>4560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f t="shared" si="17"/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f t="shared" si="17"/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f t="shared" si="17"/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f t="shared" si="17"/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f t="shared" si="17"/>
        <v>3280</v>
      </c>
    </row>
    <row r="1128" spans="1:4" x14ac:dyDescent="0.25">
      <c r="A1128" s="62" t="s">
        <v>349</v>
      </c>
      <c r="B1128" s="63">
        <v>21</v>
      </c>
      <c r="C1128" s="64">
        <v>17</v>
      </c>
      <c r="D1128" s="13">
        <f t="shared" si="17"/>
        <v>357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f t="shared" si="17"/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f t="shared" si="17"/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f t="shared" si="17"/>
        <v>363</v>
      </c>
    </row>
    <row r="1132" spans="1:4" x14ac:dyDescent="0.25">
      <c r="A1132" s="62" t="s">
        <v>353</v>
      </c>
      <c r="B1132" s="63">
        <v>45</v>
      </c>
      <c r="C1132" s="64">
        <v>53</v>
      </c>
      <c r="D1132" s="13">
        <f t="shared" si="17"/>
        <v>2385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f t="shared" si="17"/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f t="shared" si="17"/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f t="shared" si="17"/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f t="shared" si="17"/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f t="shared" si="17"/>
        <v>4560</v>
      </c>
    </row>
    <row r="1138" spans="1:4" x14ac:dyDescent="0.25">
      <c r="A1138" s="62" t="s">
        <v>359</v>
      </c>
      <c r="B1138" s="63">
        <v>21</v>
      </c>
      <c r="C1138" s="64">
        <v>30</v>
      </c>
      <c r="D1138" s="13">
        <f t="shared" si="17"/>
        <v>630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f t="shared" si="17"/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f t="shared" si="17"/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f t="shared" si="17"/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f t="shared" si="17"/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f t="shared" si="17"/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f t="shared" si="17"/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f t="shared" si="17"/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f t="shared" si="17"/>
        <v>1292</v>
      </c>
    </row>
    <row r="1147" spans="1:4" x14ac:dyDescent="0.25">
      <c r="A1147" s="62" t="s">
        <v>368</v>
      </c>
      <c r="B1147" s="63">
        <v>24</v>
      </c>
      <c r="C1147" s="64">
        <v>68</v>
      </c>
      <c r="D1147" s="13">
        <f t="shared" si="17"/>
        <v>1632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f t="shared" si="17"/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f t="shared" si="17"/>
        <v>220</v>
      </c>
    </row>
    <row r="1150" spans="1:4" x14ac:dyDescent="0.25">
      <c r="A1150" s="62" t="s">
        <v>371</v>
      </c>
      <c r="B1150" s="63">
        <v>64</v>
      </c>
      <c r="C1150" s="64">
        <v>41</v>
      </c>
      <c r="D1150" s="13">
        <f t="shared" si="17"/>
        <v>2624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f t="shared" si="17"/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f t="shared" si="17"/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f t="shared" si="17"/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f t="shared" si="17"/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f t="shared" ref="D1155:D1218" si="18">C1155*B1155</f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f t="shared" si="18"/>
        <v>2500</v>
      </c>
    </row>
    <row r="1157" spans="1:4" x14ac:dyDescent="0.25">
      <c r="A1157" s="62" t="s">
        <v>300</v>
      </c>
      <c r="B1157" s="63">
        <v>24</v>
      </c>
      <c r="C1157" s="64">
        <v>42</v>
      </c>
      <c r="D1157" s="13">
        <f t="shared" si="18"/>
        <v>1008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f t="shared" si="18"/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f t="shared" si="18"/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f t="shared" si="18"/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f t="shared" si="18"/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f t="shared" si="18"/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f t="shared" si="18"/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f t="shared" si="18"/>
        <v>3599</v>
      </c>
    </row>
    <row r="1165" spans="1:4" x14ac:dyDescent="0.25">
      <c r="A1165" s="62" t="s">
        <v>309</v>
      </c>
      <c r="B1165" s="63">
        <v>69</v>
      </c>
      <c r="C1165" s="64">
        <v>52</v>
      </c>
      <c r="D1165" s="13">
        <f t="shared" si="18"/>
        <v>3588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f t="shared" si="18"/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f t="shared" si="18"/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f t="shared" si="18"/>
        <v>3835</v>
      </c>
    </row>
    <row r="1169" spans="1:4" x14ac:dyDescent="0.25">
      <c r="A1169" s="62" t="s">
        <v>313</v>
      </c>
      <c r="B1169" s="63">
        <v>17</v>
      </c>
      <c r="C1169" s="64">
        <v>1</v>
      </c>
      <c r="D1169" s="13">
        <f t="shared" si="18"/>
        <v>17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f t="shared" si="18"/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f t="shared" si="18"/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f t="shared" si="18"/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f t="shared" si="18"/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f t="shared" si="18"/>
        <v>624</v>
      </c>
    </row>
    <row r="1175" spans="1:4" x14ac:dyDescent="0.25">
      <c r="A1175" s="62" t="s">
        <v>319</v>
      </c>
      <c r="B1175" s="63">
        <v>21</v>
      </c>
      <c r="C1175" s="64">
        <v>35</v>
      </c>
      <c r="D1175" s="13">
        <f t="shared" si="18"/>
        <v>735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f t="shared" si="18"/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f t="shared" si="18"/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f t="shared" si="18"/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f t="shared" si="18"/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f t="shared" si="18"/>
        <v>418</v>
      </c>
    </row>
    <row r="1181" spans="1:4" x14ac:dyDescent="0.25">
      <c r="A1181" s="62" t="s">
        <v>325</v>
      </c>
      <c r="B1181" s="63">
        <v>54</v>
      </c>
      <c r="C1181" s="64">
        <v>36</v>
      </c>
      <c r="D1181" s="13">
        <f t="shared" si="18"/>
        <v>1944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f t="shared" si="18"/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f t="shared" si="18"/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f t="shared" si="18"/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f t="shared" si="18"/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f t="shared" si="18"/>
        <v>238</v>
      </c>
    </row>
    <row r="1187" spans="1:4" x14ac:dyDescent="0.25">
      <c r="A1187" s="62" t="s">
        <v>331</v>
      </c>
      <c r="B1187" s="63">
        <v>57</v>
      </c>
      <c r="C1187" s="64">
        <v>31</v>
      </c>
      <c r="D1187" s="13">
        <f t="shared" si="18"/>
        <v>1767</v>
      </c>
    </row>
    <row r="1188" spans="1:4" x14ac:dyDescent="0.25">
      <c r="A1188" s="62" t="s">
        <v>332</v>
      </c>
      <c r="B1188" s="63">
        <v>32</v>
      </c>
      <c r="C1188" s="64">
        <v>66</v>
      </c>
      <c r="D1188" s="13">
        <f t="shared" si="18"/>
        <v>2112</v>
      </c>
    </row>
    <row r="1189" spans="1:4" x14ac:dyDescent="0.25">
      <c r="A1189" s="62" t="s">
        <v>333</v>
      </c>
      <c r="B1189" s="63">
        <v>53</v>
      </c>
      <c r="C1189" s="64">
        <v>36</v>
      </c>
      <c r="D1189" s="13">
        <f t="shared" si="18"/>
        <v>1908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f t="shared" si="18"/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f t="shared" si="18"/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f t="shared" si="18"/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f t="shared" si="18"/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f t="shared" si="18"/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f t="shared" si="18"/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f t="shared" si="18"/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f t="shared" si="18"/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f t="shared" si="18"/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f t="shared" si="18"/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f t="shared" si="18"/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f t="shared" si="18"/>
        <v>1029</v>
      </c>
    </row>
    <row r="1202" spans="1:4" x14ac:dyDescent="0.25">
      <c r="A1202" s="62" t="s">
        <v>346</v>
      </c>
      <c r="B1202" s="63">
        <v>49</v>
      </c>
      <c r="C1202" s="64">
        <v>62</v>
      </c>
      <c r="D1202" s="13">
        <f t="shared" si="18"/>
        <v>3038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f t="shared" si="18"/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f t="shared" si="18"/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f t="shared" si="18"/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f t="shared" si="18"/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f t="shared" si="18"/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f t="shared" si="18"/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f t="shared" si="18"/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f t="shared" si="18"/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f t="shared" si="18"/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f t="shared" si="18"/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f t="shared" si="18"/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f t="shared" si="18"/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f t="shared" si="18"/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f t="shared" si="18"/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f t="shared" si="18"/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f t="shared" si="18"/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f t="shared" ref="D1219:D1282" si="19">C1219*B1219</f>
        <v>651</v>
      </c>
    </row>
    <row r="1220" spans="1:4" x14ac:dyDescent="0.25">
      <c r="A1220" s="62" t="s">
        <v>364</v>
      </c>
      <c r="B1220" s="63">
        <v>16</v>
      </c>
      <c r="C1220" s="64">
        <v>78</v>
      </c>
      <c r="D1220" s="13">
        <f t="shared" si="19"/>
        <v>1248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f t="shared" si="19"/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f t="shared" si="19"/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f t="shared" si="19"/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f t="shared" si="19"/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f t="shared" si="19"/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f t="shared" si="19"/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f t="shared" si="19"/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f t="shared" si="19"/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f t="shared" si="19"/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f t="shared" si="19"/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f t="shared" si="19"/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f t="shared" si="19"/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f t="shared" si="19"/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f t="shared" si="19"/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f t="shared" si="19"/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f t="shared" si="19"/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f t="shared" si="19"/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f t="shared" si="19"/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f t="shared" si="19"/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f t="shared" si="19"/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f t="shared" si="19"/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f t="shared" si="19"/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f t="shared" si="19"/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f t="shared" si="19"/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f t="shared" si="19"/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f t="shared" si="19"/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f t="shared" si="19"/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f t="shared" si="19"/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f t="shared" si="19"/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f t="shared" si="19"/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f t="shared" si="19"/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f t="shared" si="19"/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f t="shared" si="19"/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f t="shared" si="19"/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f t="shared" si="19"/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f t="shared" si="19"/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f t="shared" si="19"/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f t="shared" si="19"/>
        <v>12</v>
      </c>
    </row>
    <row r="1259" spans="1:4" x14ac:dyDescent="0.25">
      <c r="A1259" s="62" t="s">
        <v>326</v>
      </c>
      <c r="B1259" s="63">
        <v>26</v>
      </c>
      <c r="C1259" s="64">
        <v>55</v>
      </c>
      <c r="D1259" s="13">
        <f t="shared" si="19"/>
        <v>1430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f t="shared" si="19"/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f t="shared" si="19"/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f t="shared" si="19"/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f t="shared" si="19"/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f t="shared" si="19"/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f t="shared" si="19"/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f t="shared" si="19"/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f t="shared" si="19"/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f t="shared" si="19"/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f t="shared" si="19"/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f t="shared" si="19"/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f t="shared" si="19"/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f t="shared" si="19"/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f t="shared" si="19"/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f t="shared" si="19"/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f t="shared" si="19"/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f t="shared" si="19"/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f t="shared" si="19"/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f t="shared" si="19"/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f t="shared" si="19"/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f t="shared" si="19"/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f t="shared" si="19"/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f t="shared" si="19"/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f t="shared" ref="D1283:D1346" si="20">C1283*B1283</f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f t="shared" si="20"/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f t="shared" si="20"/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f t="shared" si="20"/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f t="shared" si="20"/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f t="shared" si="20"/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f t="shared" si="20"/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f t="shared" si="20"/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f t="shared" si="20"/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f t="shared" si="20"/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f t="shared" si="20"/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f t="shared" si="20"/>
        <v>754</v>
      </c>
    </row>
    <row r="1295" spans="1:4" x14ac:dyDescent="0.25">
      <c r="A1295" s="62" t="s">
        <v>362</v>
      </c>
      <c r="B1295" s="63">
        <v>10</v>
      </c>
      <c r="C1295" s="64">
        <v>69</v>
      </c>
      <c r="D1295" s="13">
        <f t="shared" si="20"/>
        <v>690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f t="shared" si="20"/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f t="shared" si="20"/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f t="shared" si="20"/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f t="shared" si="20"/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f t="shared" si="20"/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f t="shared" si="20"/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f t="shared" si="20"/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f t="shared" si="20"/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f t="shared" si="20"/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f t="shared" si="20"/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f t="shared" si="20"/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f t="shared" si="20"/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f t="shared" si="20"/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f t="shared" si="20"/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f t="shared" si="20"/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f t="shared" si="20"/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f t="shared" si="20"/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f t="shared" si="20"/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f t="shared" si="20"/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f t="shared" si="20"/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f t="shared" si="20"/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f t="shared" si="20"/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f t="shared" si="20"/>
        <v>714</v>
      </c>
    </row>
    <row r="1319" spans="1:4" x14ac:dyDescent="0.25">
      <c r="A1319" s="62" t="s">
        <v>309</v>
      </c>
      <c r="B1319" s="63">
        <v>51</v>
      </c>
      <c r="C1319" s="64">
        <v>62</v>
      </c>
      <c r="D1319" s="13">
        <f t="shared" si="20"/>
        <v>3162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f t="shared" si="20"/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f t="shared" si="20"/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f t="shared" si="20"/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f t="shared" si="20"/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f t="shared" si="20"/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f t="shared" si="20"/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f t="shared" si="20"/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f t="shared" si="20"/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f t="shared" si="20"/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f t="shared" si="20"/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f t="shared" si="20"/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f t="shared" si="20"/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f t="shared" si="20"/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f t="shared" si="20"/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f t="shared" si="20"/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f t="shared" si="20"/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f t="shared" si="20"/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f t="shared" si="20"/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f t="shared" si="20"/>
        <v>330</v>
      </c>
    </row>
    <row r="1339" spans="1:4" x14ac:dyDescent="0.25">
      <c r="A1339" s="62" t="s">
        <v>329</v>
      </c>
      <c r="B1339" s="63">
        <v>57</v>
      </c>
      <c r="C1339" s="64">
        <v>54</v>
      </c>
      <c r="D1339" s="13">
        <f t="shared" si="20"/>
        <v>3078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f t="shared" si="20"/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f t="shared" si="20"/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f t="shared" si="20"/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f t="shared" si="20"/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f t="shared" si="20"/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f t="shared" si="20"/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f t="shared" si="20"/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f t="shared" ref="D1347:D1410" si="21">C1347*B1347</f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f t="shared" si="21"/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f t="shared" si="21"/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f t="shared" si="21"/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f t="shared" si="21"/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f t="shared" si="21"/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f t="shared" si="21"/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f t="shared" si="21"/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f t="shared" si="21"/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f t="shared" si="21"/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f t="shared" si="21"/>
        <v>1281</v>
      </c>
    </row>
    <row r="1358" spans="1:4" x14ac:dyDescent="0.25">
      <c r="A1358" s="62" t="s">
        <v>348</v>
      </c>
      <c r="B1358" s="63">
        <v>15</v>
      </c>
      <c r="C1358" s="64">
        <v>25</v>
      </c>
      <c r="D1358" s="13">
        <f t="shared" si="21"/>
        <v>375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f t="shared" si="21"/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f t="shared" si="21"/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f t="shared" si="21"/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f t="shared" si="21"/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f t="shared" si="21"/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f t="shared" si="21"/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f t="shared" si="21"/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f t="shared" si="21"/>
        <v>2065</v>
      </c>
    </row>
    <row r="1367" spans="1:4" x14ac:dyDescent="0.25">
      <c r="A1367" s="62" t="s">
        <v>357</v>
      </c>
      <c r="B1367" s="63">
        <v>42</v>
      </c>
      <c r="C1367" s="64">
        <v>71</v>
      </c>
      <c r="D1367" s="13">
        <f t="shared" si="21"/>
        <v>2982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f t="shared" si="21"/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f t="shared" si="21"/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f t="shared" si="21"/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f t="shared" si="21"/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f t="shared" si="21"/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f t="shared" si="21"/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f t="shared" si="21"/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f t="shared" si="21"/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f t="shared" si="21"/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f t="shared" si="21"/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f t="shared" si="21"/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f t="shared" si="21"/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f t="shared" si="21"/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f t="shared" si="21"/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f t="shared" si="21"/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f t="shared" si="21"/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f t="shared" si="21"/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f t="shared" si="21"/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f t="shared" si="21"/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f t="shared" si="21"/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f t="shared" si="21"/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f t="shared" si="21"/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f t="shared" si="21"/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f t="shared" si="21"/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f t="shared" si="21"/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f t="shared" si="21"/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f t="shared" si="21"/>
        <v>705</v>
      </c>
    </row>
    <row r="1395" spans="1:4" x14ac:dyDescent="0.25">
      <c r="A1395" s="62" t="s">
        <v>308</v>
      </c>
      <c r="B1395" s="63">
        <v>61</v>
      </c>
      <c r="C1395" s="64">
        <v>21</v>
      </c>
      <c r="D1395" s="13">
        <f t="shared" si="21"/>
        <v>1281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f t="shared" si="21"/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f t="shared" si="21"/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f t="shared" si="21"/>
        <v>276</v>
      </c>
    </row>
    <row r="1399" spans="1:4" x14ac:dyDescent="0.25">
      <c r="A1399" s="62" t="s">
        <v>312</v>
      </c>
      <c r="B1399" s="63">
        <v>30</v>
      </c>
      <c r="C1399" s="64">
        <v>51</v>
      </c>
      <c r="D1399" s="13">
        <f t="shared" si="21"/>
        <v>1530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f t="shared" si="21"/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f t="shared" si="21"/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f t="shared" si="21"/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f t="shared" si="21"/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f t="shared" si="21"/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f t="shared" si="21"/>
        <v>114</v>
      </c>
    </row>
    <row r="1406" spans="1:4" x14ac:dyDescent="0.25">
      <c r="A1406" s="62" t="s">
        <v>319</v>
      </c>
      <c r="B1406" s="63">
        <v>29</v>
      </c>
      <c r="C1406" s="64">
        <v>10</v>
      </c>
      <c r="D1406" s="13">
        <f t="shared" si="21"/>
        <v>290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f t="shared" si="21"/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f t="shared" si="21"/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f t="shared" si="21"/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f t="shared" si="21"/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f t="shared" ref="D1411:D1474" si="22">C1411*B1411</f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f t="shared" si="22"/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f t="shared" si="22"/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f t="shared" si="22"/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f t="shared" si="22"/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f t="shared" si="22"/>
        <v>245</v>
      </c>
    </row>
    <row r="1417" spans="1:4" x14ac:dyDescent="0.25">
      <c r="A1417" s="62" t="s">
        <v>330</v>
      </c>
      <c r="B1417" s="63">
        <v>31</v>
      </c>
      <c r="C1417" s="64">
        <v>14</v>
      </c>
      <c r="D1417" s="13">
        <f t="shared" si="22"/>
        <v>434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f t="shared" si="22"/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f t="shared" si="22"/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f t="shared" si="22"/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f t="shared" si="22"/>
        <v>1725</v>
      </c>
    </row>
    <row r="1422" spans="1:4" x14ac:dyDescent="0.25">
      <c r="A1422" s="62" t="s">
        <v>335</v>
      </c>
      <c r="B1422" s="63">
        <v>30</v>
      </c>
      <c r="C1422" s="64">
        <v>8</v>
      </c>
      <c r="D1422" s="13">
        <f t="shared" si="22"/>
        <v>240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f t="shared" si="22"/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f t="shared" si="22"/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f t="shared" si="22"/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f t="shared" si="22"/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f t="shared" si="22"/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f t="shared" si="22"/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f t="shared" si="22"/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f t="shared" si="22"/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f t="shared" si="22"/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f t="shared" si="22"/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f t="shared" si="22"/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f t="shared" si="22"/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f t="shared" si="22"/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f t="shared" si="22"/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f t="shared" si="22"/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f t="shared" si="22"/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f t="shared" si="22"/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f t="shared" si="22"/>
        <v>1215</v>
      </c>
    </row>
    <row r="1441" spans="1:4" x14ac:dyDescent="0.25">
      <c r="A1441" s="62" t="s">
        <v>354</v>
      </c>
      <c r="B1441" s="63">
        <v>41</v>
      </c>
      <c r="C1441" s="64">
        <v>76</v>
      </c>
      <c r="D1441" s="13">
        <f t="shared" si="22"/>
        <v>3116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f t="shared" si="22"/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f t="shared" si="22"/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f t="shared" si="22"/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f t="shared" si="22"/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f t="shared" si="22"/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f t="shared" si="22"/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f t="shared" si="22"/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f t="shared" si="22"/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f t="shared" si="22"/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f t="shared" si="22"/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f t="shared" si="22"/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f t="shared" si="22"/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f t="shared" si="22"/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f t="shared" si="22"/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f t="shared" si="22"/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f t="shared" si="22"/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f t="shared" si="22"/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f t="shared" si="22"/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f t="shared" si="22"/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f t="shared" si="22"/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f t="shared" si="22"/>
        <v>714</v>
      </c>
    </row>
    <row r="1463" spans="1:4" x14ac:dyDescent="0.25">
      <c r="A1463" s="62" t="s">
        <v>376</v>
      </c>
      <c r="B1463" s="63">
        <v>44</v>
      </c>
      <c r="C1463" s="64">
        <v>18</v>
      </c>
      <c r="D1463" s="13">
        <f t="shared" si="22"/>
        <v>792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f t="shared" si="22"/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f t="shared" si="22"/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f t="shared" si="22"/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f t="shared" si="22"/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f t="shared" si="22"/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f t="shared" si="22"/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f t="shared" si="22"/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f t="shared" si="22"/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f t="shared" si="22"/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f t="shared" si="22"/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f t="shared" si="22"/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f t="shared" ref="D1475:D1538" si="23">C1475*B1475</f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f t="shared" si="23"/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f t="shared" si="23"/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f t="shared" si="23"/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f t="shared" si="23"/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f t="shared" si="23"/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f t="shared" si="23"/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f t="shared" si="23"/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f t="shared" si="23"/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f t="shared" si="23"/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f t="shared" si="23"/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f t="shared" si="23"/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f t="shared" si="23"/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f t="shared" si="23"/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f t="shared" si="23"/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f t="shared" si="23"/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f t="shared" si="23"/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f t="shared" si="23"/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f t="shared" si="23"/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f t="shared" si="23"/>
        <v>4543</v>
      </c>
    </row>
    <row r="1495" spans="1:4" x14ac:dyDescent="0.25">
      <c r="A1495" s="62" t="s">
        <v>331</v>
      </c>
      <c r="B1495" s="63">
        <v>47</v>
      </c>
      <c r="C1495" s="64">
        <v>51</v>
      </c>
      <c r="D1495" s="13">
        <f t="shared" si="23"/>
        <v>2397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f t="shared" si="23"/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f t="shared" si="23"/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f t="shared" si="23"/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f t="shared" si="23"/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f t="shared" si="23"/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f t="shared" si="23"/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f t="shared" si="23"/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f t="shared" si="23"/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f t="shared" si="23"/>
        <v>1360</v>
      </c>
    </row>
    <row r="1505" spans="1:4" x14ac:dyDescent="0.25">
      <c r="A1505" s="62" t="s">
        <v>341</v>
      </c>
      <c r="B1505" s="63">
        <v>21</v>
      </c>
      <c r="C1505" s="64">
        <v>28</v>
      </c>
      <c r="D1505" s="13">
        <f t="shared" si="23"/>
        <v>588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f t="shared" si="23"/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f t="shared" si="23"/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f t="shared" si="23"/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f t="shared" si="23"/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f t="shared" si="23"/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f t="shared" si="23"/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f t="shared" si="23"/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f t="shared" si="23"/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f t="shared" si="23"/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f t="shared" si="23"/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f t="shared" si="23"/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f t="shared" si="23"/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f t="shared" si="23"/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f t="shared" si="23"/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f t="shared" si="23"/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f t="shared" si="23"/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f t="shared" si="23"/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f t="shared" si="23"/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f t="shared" si="23"/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f t="shared" si="23"/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f t="shared" si="23"/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f t="shared" si="23"/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f t="shared" si="23"/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f t="shared" si="23"/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f t="shared" si="23"/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f t="shared" si="23"/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f t="shared" si="23"/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f t="shared" si="23"/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f t="shared" si="23"/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f t="shared" si="23"/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f t="shared" si="23"/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f t="shared" si="23"/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f t="shared" si="23"/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f t="shared" ref="D1539:D1602" si="24">C1539*B1539</f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f t="shared" si="24"/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f t="shared" si="24"/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f t="shared" si="24"/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f t="shared" si="24"/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f t="shared" si="24"/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f t="shared" si="24"/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f t="shared" si="24"/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f t="shared" si="24"/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f t="shared" si="24"/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f t="shared" si="24"/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f t="shared" si="24"/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f t="shared" si="24"/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f t="shared" si="24"/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f t="shared" si="24"/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f t="shared" si="24"/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f t="shared" si="24"/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f t="shared" si="24"/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f t="shared" si="24"/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f t="shared" si="24"/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f t="shared" si="24"/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f t="shared" si="24"/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f t="shared" si="24"/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f t="shared" si="24"/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f t="shared" si="24"/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f t="shared" si="24"/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f t="shared" si="24"/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f t="shared" si="24"/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f t="shared" si="24"/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f t="shared" si="24"/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f t="shared" si="24"/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f t="shared" si="24"/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f t="shared" si="24"/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f t="shared" si="24"/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f t="shared" si="24"/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f t="shared" si="24"/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f t="shared" si="24"/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f t="shared" si="24"/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f t="shared" si="24"/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f t="shared" si="24"/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f t="shared" si="24"/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f t="shared" si="24"/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f t="shared" si="24"/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f t="shared" si="24"/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f t="shared" si="24"/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f t="shared" si="24"/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f t="shared" si="24"/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f t="shared" si="24"/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f t="shared" si="24"/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f t="shared" si="24"/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f t="shared" si="24"/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f t="shared" si="24"/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f t="shared" si="24"/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f t="shared" si="24"/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f t="shared" si="24"/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f t="shared" si="24"/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f t="shared" si="24"/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f t="shared" si="24"/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f t="shared" si="24"/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f t="shared" si="24"/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f t="shared" si="24"/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f t="shared" si="24"/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f t="shared" si="24"/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f t="shared" si="24"/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f t="shared" ref="D1603:D1666" si="25">C1603*B1603</f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f t="shared" si="25"/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f t="shared" si="25"/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f t="shared" si="25"/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f t="shared" si="25"/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f t="shared" si="25"/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f t="shared" si="25"/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f t="shared" si="25"/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f t="shared" si="25"/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f t="shared" si="25"/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f t="shared" si="25"/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f t="shared" si="25"/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f t="shared" si="25"/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f t="shared" si="25"/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f t="shared" si="25"/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f t="shared" si="25"/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f t="shared" si="25"/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f t="shared" si="25"/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f t="shared" si="25"/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f t="shared" si="25"/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f t="shared" si="25"/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f t="shared" si="25"/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f t="shared" si="25"/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f t="shared" si="25"/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f t="shared" si="25"/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f t="shared" si="25"/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f t="shared" si="25"/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f t="shared" si="25"/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f t="shared" si="25"/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f t="shared" si="25"/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f t="shared" si="25"/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f t="shared" si="25"/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f t="shared" si="25"/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f t="shared" si="25"/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f t="shared" si="25"/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f t="shared" si="25"/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f t="shared" si="25"/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f t="shared" si="25"/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f t="shared" si="25"/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f t="shared" si="25"/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f t="shared" si="25"/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f t="shared" si="25"/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f t="shared" si="25"/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f t="shared" si="25"/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f t="shared" si="25"/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f t="shared" si="25"/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f t="shared" si="25"/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f t="shared" si="25"/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f t="shared" si="25"/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f t="shared" si="25"/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f t="shared" si="25"/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f t="shared" si="25"/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f t="shared" si="25"/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f t="shared" si="25"/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f t="shared" si="25"/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f t="shared" si="25"/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f t="shared" si="25"/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f t="shared" si="25"/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f t="shared" si="25"/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f t="shared" si="25"/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f t="shared" si="25"/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f t="shared" si="25"/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f t="shared" si="25"/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f t="shared" si="25"/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f t="shared" ref="D1667:D1730" si="26">C1667*B1667</f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f t="shared" si="26"/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f t="shared" si="26"/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f t="shared" si="26"/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f t="shared" si="26"/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f t="shared" si="26"/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f t="shared" si="26"/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f t="shared" si="26"/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f t="shared" si="26"/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f t="shared" si="26"/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f t="shared" si="26"/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f t="shared" si="26"/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f t="shared" si="26"/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f t="shared" si="26"/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f t="shared" si="26"/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f t="shared" si="26"/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f t="shared" si="26"/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f t="shared" si="26"/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f t="shared" si="26"/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f t="shared" si="26"/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f t="shared" si="26"/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f t="shared" si="26"/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f t="shared" si="26"/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f t="shared" si="26"/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f t="shared" si="26"/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f t="shared" si="26"/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f t="shared" si="26"/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f t="shared" si="26"/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f t="shared" si="26"/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f t="shared" si="26"/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f t="shared" si="26"/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f t="shared" si="26"/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f t="shared" si="26"/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f t="shared" si="26"/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f t="shared" si="26"/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f t="shared" si="26"/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f t="shared" si="26"/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f t="shared" si="26"/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f t="shared" si="26"/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f t="shared" si="26"/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f t="shared" si="26"/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f t="shared" si="26"/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f t="shared" si="26"/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f t="shared" si="26"/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f t="shared" si="26"/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f t="shared" si="26"/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f t="shared" si="26"/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f t="shared" si="26"/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f t="shared" si="26"/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f t="shared" si="26"/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f t="shared" si="26"/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f t="shared" si="26"/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f t="shared" si="26"/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f t="shared" si="26"/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f t="shared" si="26"/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f t="shared" si="26"/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f t="shared" si="26"/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f t="shared" si="26"/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f t="shared" si="26"/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f t="shared" si="26"/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f t="shared" si="26"/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f t="shared" si="26"/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f t="shared" si="26"/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f t="shared" si="26"/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f t="shared" ref="D1731:D1794" si="27">C1731*B1731</f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f t="shared" si="27"/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f t="shared" si="27"/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f t="shared" si="27"/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f t="shared" si="27"/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f t="shared" si="27"/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f t="shared" si="27"/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f t="shared" si="27"/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f t="shared" si="27"/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f t="shared" si="27"/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f t="shared" si="27"/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f t="shared" si="27"/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f t="shared" si="27"/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f t="shared" si="27"/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f t="shared" si="27"/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f t="shared" si="27"/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f t="shared" si="27"/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f t="shared" si="27"/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f t="shared" si="27"/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f t="shared" si="27"/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f t="shared" si="27"/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f t="shared" si="27"/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f t="shared" si="27"/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f t="shared" si="27"/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f t="shared" si="27"/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f t="shared" si="27"/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f t="shared" si="27"/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f t="shared" si="27"/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f t="shared" si="27"/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f t="shared" si="27"/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f t="shared" si="27"/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f t="shared" si="27"/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f t="shared" si="27"/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f t="shared" si="27"/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f t="shared" si="27"/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f t="shared" si="27"/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f t="shared" si="27"/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f t="shared" si="27"/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f t="shared" si="27"/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f t="shared" si="27"/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f t="shared" si="27"/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f t="shared" si="27"/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f t="shared" si="27"/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f t="shared" si="27"/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f t="shared" si="27"/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f t="shared" si="27"/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f t="shared" si="27"/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f t="shared" si="27"/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f t="shared" si="27"/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f t="shared" si="27"/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f t="shared" si="27"/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f t="shared" si="27"/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f t="shared" si="27"/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f t="shared" si="27"/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f t="shared" si="27"/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f t="shared" si="27"/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f t="shared" si="27"/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f t="shared" si="27"/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f t="shared" si="27"/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f t="shared" si="27"/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f t="shared" si="27"/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f t="shared" si="27"/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f t="shared" si="27"/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f t="shared" si="27"/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f t="shared" ref="D1795:D1858" si="28">C1795*B1795</f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f t="shared" si="28"/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f t="shared" si="28"/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f t="shared" si="28"/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f t="shared" si="28"/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f t="shared" si="28"/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f t="shared" si="28"/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f t="shared" si="28"/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f t="shared" si="28"/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f t="shared" si="28"/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f t="shared" si="28"/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f t="shared" si="28"/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f t="shared" si="28"/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f t="shared" si="28"/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f t="shared" si="28"/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f t="shared" si="28"/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f t="shared" si="28"/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f t="shared" si="28"/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f t="shared" si="28"/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f t="shared" si="28"/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f t="shared" si="28"/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f t="shared" si="28"/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f t="shared" si="28"/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f t="shared" si="28"/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f t="shared" si="28"/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f t="shared" si="28"/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f t="shared" si="28"/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f t="shared" si="28"/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f t="shared" si="28"/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f t="shared" si="28"/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f t="shared" si="28"/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f t="shared" si="28"/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f t="shared" si="28"/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f t="shared" si="28"/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f t="shared" si="28"/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f t="shared" si="28"/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f t="shared" si="28"/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f t="shared" si="28"/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f t="shared" si="28"/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f t="shared" si="28"/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f t="shared" si="28"/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f t="shared" si="28"/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f t="shared" si="28"/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f t="shared" si="28"/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f t="shared" si="28"/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f t="shared" si="28"/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f t="shared" si="28"/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f t="shared" si="28"/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f t="shared" si="28"/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f t="shared" si="28"/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f t="shared" si="28"/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f t="shared" si="28"/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f t="shared" si="28"/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f t="shared" si="28"/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f t="shared" si="28"/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f t="shared" si="28"/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f t="shared" si="28"/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f t="shared" si="28"/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f t="shared" si="28"/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f t="shared" si="28"/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f t="shared" si="28"/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f t="shared" si="28"/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f t="shared" si="28"/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f t="shared" si="28"/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f t="shared" ref="D1859:D1922" si="29">C1859*B1859</f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f t="shared" si="29"/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f t="shared" si="29"/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f t="shared" si="29"/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f t="shared" si="29"/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f t="shared" si="29"/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f t="shared" si="29"/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f t="shared" si="29"/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f t="shared" si="29"/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f t="shared" si="29"/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f t="shared" si="29"/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f t="shared" si="29"/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f t="shared" si="29"/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f t="shared" si="29"/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f t="shared" si="29"/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f t="shared" si="29"/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f t="shared" si="29"/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f t="shared" si="29"/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f t="shared" si="29"/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f t="shared" si="29"/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f t="shared" si="29"/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f t="shared" si="29"/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f t="shared" si="29"/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f t="shared" si="29"/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f t="shared" si="29"/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f t="shared" si="29"/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f t="shared" si="29"/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f t="shared" si="29"/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f t="shared" si="29"/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f t="shared" si="29"/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f t="shared" si="29"/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f t="shared" si="29"/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f t="shared" si="29"/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f t="shared" si="29"/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f t="shared" si="29"/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f t="shared" si="29"/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f t="shared" si="29"/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f t="shared" si="29"/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f t="shared" si="29"/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f t="shared" si="29"/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f t="shared" si="29"/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f t="shared" si="29"/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f t="shared" si="29"/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f t="shared" si="29"/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f t="shared" si="29"/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f t="shared" si="29"/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f t="shared" si="29"/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f t="shared" si="29"/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f t="shared" si="29"/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f t="shared" si="29"/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f t="shared" si="29"/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f t="shared" si="29"/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f t="shared" si="29"/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f t="shared" si="29"/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f t="shared" si="29"/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f t="shared" si="29"/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f t="shared" si="29"/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f t="shared" si="29"/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f t="shared" si="29"/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f t="shared" si="29"/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f t="shared" si="29"/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f t="shared" si="29"/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f t="shared" si="29"/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f t="shared" si="29"/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f t="shared" ref="D1923:D1986" si="30">C1923*B1923</f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f t="shared" si="30"/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f t="shared" si="30"/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f t="shared" si="30"/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f t="shared" si="30"/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f t="shared" si="30"/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f t="shared" si="30"/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f t="shared" si="30"/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f t="shared" si="30"/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f t="shared" si="30"/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f t="shared" si="30"/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f t="shared" si="30"/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f t="shared" si="30"/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f t="shared" si="30"/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f t="shared" si="30"/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f t="shared" si="30"/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f t="shared" si="30"/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f t="shared" si="30"/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f t="shared" si="30"/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f t="shared" si="30"/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f t="shared" si="30"/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f t="shared" si="30"/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f t="shared" si="30"/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f t="shared" si="30"/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f t="shared" si="30"/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f t="shared" si="30"/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f t="shared" si="30"/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f t="shared" si="30"/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f t="shared" si="30"/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f t="shared" si="30"/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f t="shared" si="30"/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f t="shared" si="30"/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f t="shared" si="30"/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f t="shared" si="30"/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f t="shared" si="30"/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f t="shared" si="30"/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f t="shared" si="30"/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f t="shared" si="30"/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f t="shared" si="30"/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f t="shared" si="30"/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f t="shared" si="30"/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f t="shared" si="30"/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f t="shared" si="30"/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f t="shared" si="30"/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f t="shared" si="30"/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f t="shared" si="30"/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f t="shared" si="30"/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f t="shared" si="30"/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f t="shared" si="30"/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f t="shared" si="30"/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f t="shared" si="30"/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f t="shared" si="30"/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f t="shared" si="30"/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f t="shared" si="30"/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f t="shared" si="30"/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f t="shared" si="30"/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f t="shared" si="30"/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f t="shared" si="30"/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f t="shared" si="30"/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f t="shared" si="30"/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f t="shared" si="30"/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f t="shared" si="30"/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f t="shared" si="30"/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f t="shared" si="30"/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f t="shared" ref="D1987:D2050" si="31">C1987*B1987</f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f t="shared" si="31"/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f t="shared" si="31"/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f t="shared" si="31"/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f t="shared" si="31"/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f t="shared" si="31"/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f t="shared" si="31"/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f t="shared" si="31"/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f t="shared" si="31"/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f t="shared" si="31"/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f t="shared" si="31"/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f t="shared" si="31"/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f t="shared" si="31"/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f t="shared" si="31"/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f t="shared" si="31"/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f t="shared" si="31"/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f t="shared" si="31"/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f t="shared" si="31"/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f t="shared" si="31"/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f t="shared" si="31"/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f t="shared" si="31"/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f t="shared" si="31"/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f t="shared" si="31"/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f t="shared" si="31"/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f t="shared" si="31"/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f t="shared" si="31"/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f t="shared" si="31"/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f t="shared" si="31"/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f t="shared" si="31"/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f t="shared" si="31"/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f t="shared" si="31"/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f t="shared" si="31"/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f t="shared" si="31"/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f t="shared" si="31"/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f t="shared" si="31"/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f t="shared" si="31"/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f t="shared" si="31"/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f t="shared" si="31"/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f t="shared" si="31"/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f t="shared" si="31"/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f t="shared" si="31"/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f t="shared" si="31"/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f t="shared" si="31"/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f t="shared" si="31"/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f t="shared" si="31"/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f t="shared" si="31"/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f t="shared" si="31"/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f t="shared" si="31"/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f t="shared" si="31"/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f t="shared" si="31"/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f t="shared" si="31"/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f t="shared" si="31"/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f t="shared" si="31"/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f t="shared" si="31"/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f t="shared" si="31"/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f t="shared" si="31"/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f t="shared" si="31"/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f t="shared" si="31"/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f t="shared" si="31"/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f t="shared" si="31"/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f t="shared" si="31"/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f t="shared" si="31"/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f t="shared" si="31"/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f t="shared" si="31"/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f t="shared" ref="D2051:D2114" si="32">C2051*B2051</f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f t="shared" si="32"/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f t="shared" si="32"/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f t="shared" si="32"/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f t="shared" si="32"/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f t="shared" si="32"/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f t="shared" si="32"/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f t="shared" si="32"/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f t="shared" si="32"/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f t="shared" si="32"/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f t="shared" si="32"/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f t="shared" si="32"/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f t="shared" si="32"/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f t="shared" si="32"/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f t="shared" si="32"/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f t="shared" si="32"/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f t="shared" si="32"/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f t="shared" si="32"/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f t="shared" si="32"/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f t="shared" si="32"/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f t="shared" si="32"/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f t="shared" si="32"/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f t="shared" si="32"/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f t="shared" si="32"/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f t="shared" si="32"/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f t="shared" si="32"/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f t="shared" si="32"/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f t="shared" si="32"/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f t="shared" si="32"/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f t="shared" si="32"/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f t="shared" si="32"/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f t="shared" si="32"/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f t="shared" si="32"/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f t="shared" si="32"/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f t="shared" si="32"/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f t="shared" si="32"/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f t="shared" si="32"/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f t="shared" si="32"/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f t="shared" si="32"/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f t="shared" si="32"/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f t="shared" si="32"/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f t="shared" si="32"/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f t="shared" si="32"/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f t="shared" si="32"/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f t="shared" si="32"/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f t="shared" si="32"/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f t="shared" si="32"/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f t="shared" si="32"/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f t="shared" si="32"/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f t="shared" si="32"/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f t="shared" si="32"/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f t="shared" si="32"/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f t="shared" si="32"/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f t="shared" si="32"/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f t="shared" si="32"/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f t="shared" si="32"/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f t="shared" si="32"/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f t="shared" si="32"/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f t="shared" si="32"/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f t="shared" si="32"/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f t="shared" si="32"/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f t="shared" si="32"/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f t="shared" si="32"/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f t="shared" si="32"/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f t="shared" ref="D2115:D2178" si="33">C2115*B2115</f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f t="shared" si="33"/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f t="shared" si="33"/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f t="shared" si="33"/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f t="shared" si="33"/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f t="shared" si="33"/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f t="shared" si="33"/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f t="shared" si="33"/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f t="shared" si="33"/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f t="shared" si="33"/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f t="shared" si="33"/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f t="shared" si="33"/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f t="shared" si="33"/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f t="shared" si="33"/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f t="shared" si="33"/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f t="shared" si="33"/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f t="shared" si="33"/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f t="shared" si="33"/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f t="shared" si="33"/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f t="shared" si="33"/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f t="shared" si="33"/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f t="shared" si="33"/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f t="shared" si="33"/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f t="shared" si="33"/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f t="shared" si="33"/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f t="shared" si="33"/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f t="shared" si="33"/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f t="shared" si="33"/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f t="shared" si="33"/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f t="shared" si="33"/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f t="shared" si="33"/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f t="shared" si="33"/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f t="shared" si="33"/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f t="shared" si="33"/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f t="shared" si="33"/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f t="shared" si="33"/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f t="shared" si="33"/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f t="shared" si="33"/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f t="shared" si="33"/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f t="shared" si="33"/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f t="shared" si="33"/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f t="shared" si="33"/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f t="shared" si="33"/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f t="shared" si="33"/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f t="shared" si="33"/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f t="shared" si="33"/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f t="shared" si="33"/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f t="shared" si="33"/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f t="shared" si="33"/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f t="shared" si="33"/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f t="shared" si="33"/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f t="shared" si="33"/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f t="shared" si="33"/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f t="shared" si="33"/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f t="shared" si="33"/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f t="shared" si="33"/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f t="shared" si="33"/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f t="shared" si="33"/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f t="shared" si="33"/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f t="shared" si="33"/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f t="shared" si="33"/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f t="shared" si="33"/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f t="shared" si="33"/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f t="shared" si="33"/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f t="shared" ref="D2179:D2242" si="34">C2179*B2179</f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f t="shared" si="34"/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f t="shared" si="34"/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f t="shared" si="34"/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f t="shared" si="34"/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f t="shared" si="34"/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f t="shared" si="34"/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f t="shared" si="34"/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f t="shared" si="34"/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f t="shared" si="34"/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f t="shared" si="34"/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f t="shared" si="34"/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f t="shared" si="34"/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f t="shared" si="34"/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f t="shared" si="34"/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f t="shared" si="34"/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f t="shared" si="34"/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f t="shared" si="34"/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f t="shared" si="34"/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f t="shared" si="34"/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f t="shared" si="34"/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f t="shared" si="34"/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f t="shared" si="34"/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f t="shared" si="34"/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f t="shared" si="34"/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f t="shared" si="34"/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f t="shared" si="34"/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f t="shared" si="34"/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f t="shared" si="34"/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f t="shared" si="34"/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f t="shared" si="34"/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f t="shared" si="34"/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f t="shared" si="34"/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f t="shared" si="34"/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f t="shared" si="34"/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f t="shared" si="34"/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f t="shared" si="34"/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f t="shared" si="34"/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f t="shared" si="34"/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f t="shared" si="34"/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f t="shared" si="34"/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f t="shared" si="34"/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f t="shared" si="34"/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f t="shared" si="34"/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f t="shared" si="34"/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f t="shared" si="34"/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f t="shared" si="34"/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f t="shared" si="34"/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f t="shared" si="34"/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f t="shared" si="34"/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f t="shared" si="34"/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f t="shared" si="34"/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f t="shared" si="34"/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f t="shared" si="34"/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f t="shared" si="34"/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f t="shared" si="34"/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f t="shared" si="34"/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f t="shared" si="34"/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f t="shared" si="34"/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f t="shared" si="34"/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f t="shared" si="34"/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f t="shared" si="34"/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f t="shared" si="34"/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f t="shared" si="34"/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f t="shared" ref="D2243:D2306" si="35">C2243*B2243</f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f t="shared" si="35"/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f t="shared" si="35"/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f t="shared" si="35"/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f t="shared" si="35"/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f t="shared" si="35"/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f t="shared" si="35"/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f t="shared" si="35"/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f t="shared" si="35"/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f t="shared" si="35"/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f t="shared" si="35"/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f t="shared" si="35"/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f t="shared" si="35"/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f t="shared" si="35"/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f t="shared" si="35"/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f t="shared" si="35"/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f t="shared" si="35"/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f t="shared" si="35"/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f t="shared" si="35"/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f t="shared" si="35"/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f t="shared" si="35"/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f t="shared" si="35"/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f t="shared" si="35"/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f t="shared" si="35"/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f t="shared" si="35"/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f t="shared" si="35"/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f t="shared" si="35"/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f t="shared" si="35"/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f t="shared" si="35"/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f t="shared" si="35"/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f t="shared" si="35"/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f t="shared" si="35"/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f t="shared" si="35"/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f t="shared" si="35"/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f t="shared" si="35"/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f t="shared" si="35"/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f t="shared" si="35"/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f t="shared" si="35"/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f t="shared" si="35"/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f t="shared" si="35"/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f t="shared" si="35"/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f t="shared" si="35"/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f t="shared" si="35"/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f t="shared" si="35"/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f t="shared" si="35"/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f t="shared" si="35"/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f t="shared" si="35"/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f t="shared" si="35"/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f t="shared" si="35"/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f t="shared" si="35"/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f t="shared" si="35"/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f t="shared" si="35"/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f t="shared" si="35"/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f t="shared" si="35"/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f t="shared" si="35"/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f t="shared" si="35"/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f t="shared" si="35"/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f t="shared" si="35"/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f t="shared" si="35"/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f t="shared" si="35"/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f t="shared" si="35"/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f t="shared" si="35"/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f t="shared" si="35"/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f t="shared" si="35"/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f t="shared" ref="D2307:D2370" si="36">C2307*B2307</f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f t="shared" si="36"/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f t="shared" si="36"/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f t="shared" si="36"/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f t="shared" si="36"/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f t="shared" si="36"/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f t="shared" si="36"/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f t="shared" si="36"/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f t="shared" si="36"/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f t="shared" si="36"/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f t="shared" si="36"/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f t="shared" si="36"/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f t="shared" si="36"/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f t="shared" si="36"/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f t="shared" si="36"/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f t="shared" si="36"/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f t="shared" si="36"/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f t="shared" si="36"/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f t="shared" si="36"/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f t="shared" si="36"/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f t="shared" si="36"/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f t="shared" si="36"/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f t="shared" si="36"/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f t="shared" si="36"/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f t="shared" si="36"/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f t="shared" si="36"/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f t="shared" si="36"/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f t="shared" si="36"/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f t="shared" si="36"/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f t="shared" si="36"/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f t="shared" si="36"/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f t="shared" si="36"/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f t="shared" si="36"/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f t="shared" si="36"/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f t="shared" si="36"/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f t="shared" si="36"/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f t="shared" si="36"/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f t="shared" si="36"/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f t="shared" si="36"/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f t="shared" si="36"/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f t="shared" si="36"/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f t="shared" si="36"/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f t="shared" si="36"/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f t="shared" si="36"/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f t="shared" si="36"/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f t="shared" si="36"/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f t="shared" si="36"/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f t="shared" si="36"/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f t="shared" si="36"/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f t="shared" si="36"/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f t="shared" si="36"/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f t="shared" si="36"/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f t="shared" si="36"/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f t="shared" si="36"/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f t="shared" si="36"/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f t="shared" si="36"/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f t="shared" si="36"/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f t="shared" si="36"/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f t="shared" si="36"/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f t="shared" si="36"/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f t="shared" si="36"/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f t="shared" si="36"/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f t="shared" si="36"/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f t="shared" si="36"/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f t="shared" ref="D2371:D2434" si="37">C2371*B2371</f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f t="shared" si="37"/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f t="shared" si="37"/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f t="shared" si="37"/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f t="shared" si="37"/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f t="shared" si="37"/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f t="shared" si="37"/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f t="shared" si="37"/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f t="shared" si="37"/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f t="shared" si="37"/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f t="shared" si="37"/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f t="shared" si="37"/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f t="shared" si="37"/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f t="shared" si="37"/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f t="shared" si="37"/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f t="shared" si="37"/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f t="shared" si="37"/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f t="shared" si="37"/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f t="shared" si="37"/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f t="shared" si="37"/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f t="shared" si="37"/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f t="shared" si="37"/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f t="shared" si="37"/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f t="shared" si="37"/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f t="shared" si="37"/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f t="shared" si="37"/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f t="shared" si="37"/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f t="shared" si="37"/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f t="shared" si="37"/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f t="shared" si="37"/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f t="shared" si="37"/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f t="shared" si="37"/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f t="shared" si="37"/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f t="shared" si="37"/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f t="shared" si="37"/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f t="shared" si="37"/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f t="shared" si="37"/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f t="shared" si="37"/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f t="shared" si="37"/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f t="shared" si="37"/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f t="shared" si="37"/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f t="shared" si="37"/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f t="shared" si="37"/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f t="shared" si="37"/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f t="shared" si="37"/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f t="shared" si="37"/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f t="shared" si="37"/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f t="shared" si="37"/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f t="shared" si="37"/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f t="shared" si="37"/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f t="shared" si="37"/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f t="shared" si="37"/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f t="shared" si="37"/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f t="shared" si="37"/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f t="shared" si="37"/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f t="shared" si="37"/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f t="shared" si="37"/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f t="shared" si="37"/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f t="shared" si="37"/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f t="shared" si="37"/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f t="shared" si="37"/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f t="shared" si="37"/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f t="shared" si="37"/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f t="shared" si="37"/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f t="shared" ref="D2435:D2498" si="38">C2435*B2435</f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f t="shared" si="38"/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f t="shared" si="38"/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f t="shared" si="38"/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f t="shared" si="38"/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f t="shared" si="38"/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f t="shared" si="38"/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f t="shared" si="38"/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f t="shared" si="38"/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f t="shared" si="38"/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f t="shared" si="38"/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f t="shared" si="38"/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f t="shared" si="38"/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f t="shared" si="38"/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f t="shared" si="38"/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f t="shared" si="38"/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f t="shared" si="38"/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f t="shared" si="38"/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f t="shared" si="38"/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f t="shared" si="38"/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f t="shared" si="38"/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f t="shared" si="38"/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f t="shared" si="38"/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f t="shared" si="38"/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f t="shared" si="38"/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f t="shared" si="38"/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f t="shared" si="38"/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f t="shared" si="38"/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f t="shared" si="38"/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f t="shared" si="38"/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f t="shared" si="38"/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f t="shared" si="38"/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f t="shared" si="38"/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f t="shared" si="38"/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f t="shared" si="38"/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f t="shared" si="38"/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f t="shared" si="38"/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f t="shared" si="38"/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f t="shared" si="38"/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f t="shared" si="38"/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f t="shared" si="38"/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f t="shared" si="38"/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f t="shared" si="38"/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f t="shared" si="38"/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f t="shared" si="38"/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f t="shared" si="38"/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f t="shared" si="38"/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f t="shared" si="38"/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f t="shared" si="38"/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f t="shared" si="38"/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f t="shared" si="38"/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f t="shared" si="38"/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f t="shared" si="38"/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f t="shared" si="38"/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f t="shared" si="38"/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f t="shared" si="38"/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f t="shared" si="38"/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f t="shared" si="38"/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f t="shared" si="38"/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f t="shared" si="38"/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f t="shared" si="38"/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f t="shared" si="38"/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f t="shared" si="38"/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f t="shared" si="38"/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f t="shared" ref="D2499:D2562" si="39">C2499*B2499</f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f t="shared" si="39"/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f t="shared" si="39"/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f t="shared" si="39"/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f t="shared" si="39"/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f t="shared" si="39"/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f t="shared" si="39"/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f t="shared" si="39"/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f t="shared" si="39"/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f t="shared" si="39"/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f t="shared" si="39"/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f t="shared" si="39"/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f t="shared" si="39"/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f t="shared" si="39"/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f t="shared" si="39"/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f t="shared" si="39"/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f t="shared" si="39"/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f t="shared" si="39"/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f t="shared" si="39"/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f t="shared" si="39"/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f t="shared" si="39"/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f t="shared" si="39"/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f t="shared" si="39"/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f t="shared" si="39"/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f t="shared" si="39"/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f t="shared" si="39"/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f t="shared" si="39"/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f t="shared" si="39"/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f t="shared" si="39"/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f t="shared" si="39"/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f t="shared" si="39"/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f t="shared" si="39"/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f t="shared" si="39"/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f t="shared" si="39"/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f t="shared" si="39"/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f t="shared" si="39"/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f t="shared" si="39"/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f t="shared" si="39"/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f t="shared" si="39"/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f t="shared" si="39"/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f t="shared" si="39"/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f t="shared" si="39"/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f t="shared" si="39"/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f t="shared" si="39"/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f t="shared" si="39"/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f t="shared" si="39"/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f t="shared" si="39"/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f t="shared" si="39"/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f t="shared" si="39"/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f t="shared" si="39"/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f t="shared" si="39"/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f t="shared" si="39"/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f t="shared" si="39"/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f t="shared" si="39"/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f t="shared" si="39"/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f t="shared" si="39"/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f t="shared" si="39"/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f t="shared" si="39"/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f t="shared" si="39"/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f t="shared" si="39"/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f t="shared" si="39"/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f t="shared" si="39"/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f t="shared" si="39"/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f t="shared" si="39"/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f t="shared" ref="D2563:D2626" si="40">C2563*B2563</f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f t="shared" si="40"/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f t="shared" si="40"/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f t="shared" si="40"/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f t="shared" si="40"/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f t="shared" si="40"/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f t="shared" si="40"/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f t="shared" si="40"/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f t="shared" si="40"/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f t="shared" si="40"/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f t="shared" si="40"/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f t="shared" si="40"/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f t="shared" si="40"/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f t="shared" si="40"/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f t="shared" si="40"/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f t="shared" si="40"/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f t="shared" si="40"/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f t="shared" si="40"/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f t="shared" si="40"/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f t="shared" si="40"/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f t="shared" si="40"/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f t="shared" si="40"/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f t="shared" si="40"/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f t="shared" si="40"/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f t="shared" si="40"/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f t="shared" si="40"/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f t="shared" si="40"/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f t="shared" si="40"/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f t="shared" si="40"/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f t="shared" si="40"/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f t="shared" si="40"/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f t="shared" si="40"/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f t="shared" si="40"/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f t="shared" si="40"/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f t="shared" si="40"/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f t="shared" si="40"/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f t="shared" si="40"/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f t="shared" si="40"/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f t="shared" si="40"/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f t="shared" si="40"/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f t="shared" si="40"/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f t="shared" si="40"/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f t="shared" si="40"/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f t="shared" si="40"/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f t="shared" si="40"/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f t="shared" si="40"/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f t="shared" si="40"/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f t="shared" si="40"/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f t="shared" si="40"/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f t="shared" si="40"/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f t="shared" si="40"/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f t="shared" si="40"/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f t="shared" si="40"/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f t="shared" si="40"/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f t="shared" si="40"/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f t="shared" si="40"/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f t="shared" si="40"/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f t="shared" si="40"/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f t="shared" si="40"/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f t="shared" si="40"/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f t="shared" si="40"/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f t="shared" si="40"/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f t="shared" si="40"/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f t="shared" si="40"/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f t="shared" ref="D2627:D2690" si="41">C2627*B2627</f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f t="shared" si="41"/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f t="shared" si="41"/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f t="shared" si="41"/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f t="shared" si="41"/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f t="shared" si="41"/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f t="shared" si="41"/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f t="shared" si="41"/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f t="shared" si="41"/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f t="shared" si="41"/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f t="shared" si="41"/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f t="shared" si="41"/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f t="shared" si="41"/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f t="shared" si="41"/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f t="shared" si="41"/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f t="shared" si="41"/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f t="shared" si="41"/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f t="shared" si="41"/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f t="shared" si="41"/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f t="shared" si="41"/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f t="shared" si="41"/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f t="shared" si="41"/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f t="shared" si="41"/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f t="shared" si="41"/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f t="shared" si="41"/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f t="shared" si="41"/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f t="shared" si="41"/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f t="shared" si="41"/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f t="shared" si="41"/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f t="shared" si="41"/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f t="shared" si="41"/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f t="shared" si="41"/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f t="shared" si="41"/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f t="shared" si="41"/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f t="shared" si="41"/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f t="shared" si="41"/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f t="shared" si="41"/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f t="shared" si="41"/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f t="shared" si="41"/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f t="shared" si="41"/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f t="shared" si="41"/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f t="shared" si="41"/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f t="shared" si="41"/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f t="shared" si="41"/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f t="shared" si="41"/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f t="shared" si="41"/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f t="shared" si="41"/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f t="shared" si="41"/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f t="shared" si="41"/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f t="shared" si="41"/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f t="shared" si="41"/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f t="shared" si="41"/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f t="shared" si="41"/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f t="shared" si="41"/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f t="shared" si="41"/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f t="shared" si="41"/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f t="shared" si="41"/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f t="shared" si="41"/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f t="shared" si="41"/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f t="shared" si="41"/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f t="shared" si="41"/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f t="shared" si="41"/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f t="shared" si="41"/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f t="shared" si="41"/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f t="shared" ref="D2691:D2754" si="42">C2691*B2691</f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f t="shared" si="42"/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f t="shared" si="42"/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f t="shared" si="42"/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f t="shared" si="42"/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f t="shared" si="42"/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f t="shared" si="42"/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f t="shared" si="42"/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f t="shared" si="42"/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f t="shared" si="42"/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f t="shared" si="42"/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f t="shared" si="42"/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f t="shared" si="42"/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f t="shared" si="42"/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f t="shared" si="42"/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f t="shared" si="42"/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f t="shared" si="42"/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f t="shared" si="42"/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f t="shared" si="42"/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f t="shared" si="42"/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f t="shared" si="42"/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f t="shared" si="42"/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f t="shared" si="42"/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f t="shared" si="42"/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f t="shared" si="42"/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f t="shared" si="42"/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f t="shared" si="42"/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f t="shared" si="42"/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f t="shared" si="42"/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f t="shared" si="42"/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f t="shared" si="42"/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f t="shared" si="42"/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f t="shared" si="42"/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f t="shared" si="42"/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f t="shared" si="42"/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f t="shared" si="42"/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f t="shared" si="42"/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f t="shared" si="42"/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f t="shared" si="42"/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f t="shared" si="42"/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f t="shared" si="42"/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f t="shared" si="42"/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f t="shared" si="42"/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f t="shared" si="42"/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f t="shared" si="42"/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f t="shared" si="42"/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f t="shared" si="42"/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f t="shared" si="42"/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f t="shared" si="42"/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f t="shared" si="42"/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f t="shared" si="42"/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f t="shared" si="42"/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f t="shared" si="42"/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f t="shared" si="42"/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f t="shared" si="42"/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f t="shared" si="42"/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f t="shared" si="42"/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f t="shared" si="42"/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f t="shared" si="42"/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f t="shared" si="42"/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f t="shared" si="42"/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f t="shared" si="42"/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f t="shared" si="42"/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f t="shared" si="42"/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f t="shared" ref="D2755:D2818" si="43">C2755*B2755</f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f t="shared" si="43"/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f t="shared" si="43"/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f t="shared" si="43"/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f t="shared" si="43"/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f t="shared" si="43"/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f t="shared" si="43"/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f t="shared" si="43"/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f t="shared" si="43"/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f t="shared" si="43"/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f t="shared" si="43"/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f t="shared" si="43"/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f t="shared" si="43"/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f t="shared" si="43"/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f t="shared" si="43"/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f t="shared" si="43"/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f t="shared" si="43"/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f t="shared" si="43"/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f t="shared" si="43"/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f t="shared" si="43"/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f t="shared" si="43"/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f t="shared" si="43"/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f t="shared" si="43"/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f t="shared" si="43"/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f t="shared" si="43"/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f t="shared" si="43"/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f t="shared" si="43"/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f t="shared" si="43"/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f t="shared" si="43"/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f t="shared" si="43"/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f t="shared" si="43"/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f t="shared" si="43"/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f t="shared" si="43"/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f t="shared" si="43"/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f t="shared" si="43"/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f t="shared" si="43"/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f t="shared" si="43"/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f t="shared" si="43"/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f t="shared" si="43"/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f t="shared" si="43"/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f t="shared" si="43"/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f t="shared" si="43"/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f t="shared" si="43"/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f t="shared" si="43"/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f t="shared" si="43"/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f t="shared" si="43"/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f t="shared" si="43"/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f t="shared" si="43"/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f t="shared" si="43"/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f t="shared" si="43"/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f t="shared" si="43"/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f t="shared" si="43"/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f t="shared" si="43"/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f t="shared" si="43"/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f t="shared" si="43"/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f t="shared" si="43"/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f t="shared" si="43"/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f t="shared" si="43"/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f t="shared" si="43"/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f t="shared" si="43"/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f t="shared" si="43"/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f t="shared" si="43"/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f t="shared" si="43"/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f t="shared" si="43"/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f t="shared" ref="D2819:D2882" si="44">C2819*B2819</f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f t="shared" si="44"/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f t="shared" si="44"/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f t="shared" si="44"/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f t="shared" si="44"/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f t="shared" si="44"/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f t="shared" si="44"/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f t="shared" si="44"/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f t="shared" si="44"/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f t="shared" si="44"/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f t="shared" si="44"/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f t="shared" si="44"/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f t="shared" si="44"/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f t="shared" si="44"/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f t="shared" si="44"/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f t="shared" si="44"/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f t="shared" si="44"/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f t="shared" si="44"/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f t="shared" si="44"/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f t="shared" si="44"/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f t="shared" si="44"/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f t="shared" si="44"/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f t="shared" si="44"/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f t="shared" si="44"/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f t="shared" si="44"/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f t="shared" si="44"/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f t="shared" si="44"/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f t="shared" si="44"/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f t="shared" si="44"/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f t="shared" si="44"/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f t="shared" si="44"/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f t="shared" si="44"/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f t="shared" si="44"/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f t="shared" si="44"/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f t="shared" si="44"/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f t="shared" si="44"/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f t="shared" si="44"/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f t="shared" si="44"/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f t="shared" si="44"/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f t="shared" si="44"/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f t="shared" si="44"/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f t="shared" si="44"/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f t="shared" si="44"/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f t="shared" si="44"/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f t="shared" si="44"/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f t="shared" si="44"/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f t="shared" si="44"/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f t="shared" si="44"/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f t="shared" si="44"/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f t="shared" si="44"/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f t="shared" si="44"/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f t="shared" si="44"/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f t="shared" si="44"/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f t="shared" si="44"/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f t="shared" si="44"/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f t="shared" si="44"/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f t="shared" si="44"/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f t="shared" si="44"/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f t="shared" si="44"/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f t="shared" si="44"/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f t="shared" si="44"/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f t="shared" si="44"/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f t="shared" si="44"/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f t="shared" si="44"/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f t="shared" ref="D2883:D2946" si="45">C2883*B2883</f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f t="shared" si="45"/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f t="shared" si="45"/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f t="shared" si="45"/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f t="shared" si="45"/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f t="shared" si="45"/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f t="shared" si="45"/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f t="shared" si="45"/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f t="shared" si="45"/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f t="shared" si="45"/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f t="shared" si="45"/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f t="shared" si="45"/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f t="shared" si="45"/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f t="shared" si="45"/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f t="shared" si="45"/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f t="shared" si="45"/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f t="shared" si="45"/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f t="shared" si="45"/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f t="shared" si="45"/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f t="shared" si="45"/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f t="shared" si="45"/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f t="shared" si="45"/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f t="shared" si="45"/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f t="shared" si="45"/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f t="shared" si="45"/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f t="shared" si="45"/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f t="shared" si="45"/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f t="shared" si="45"/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f t="shared" si="45"/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f t="shared" si="45"/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f t="shared" si="45"/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f t="shared" si="45"/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f t="shared" si="45"/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f t="shared" si="45"/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f t="shared" si="45"/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f t="shared" si="45"/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f t="shared" si="45"/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f t="shared" si="45"/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f t="shared" si="45"/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f t="shared" si="45"/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f t="shared" si="45"/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f t="shared" si="45"/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f t="shared" si="45"/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f t="shared" si="45"/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f t="shared" si="45"/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f t="shared" si="45"/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f t="shared" si="45"/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f t="shared" si="45"/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f t="shared" si="45"/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f t="shared" si="45"/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f t="shared" si="45"/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f t="shared" si="45"/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f t="shared" si="45"/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f t="shared" si="45"/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f t="shared" si="45"/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f t="shared" si="45"/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f t="shared" si="45"/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f t="shared" si="45"/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f t="shared" si="45"/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f t="shared" si="45"/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f t="shared" si="45"/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f t="shared" si="45"/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f t="shared" si="45"/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f t="shared" si="45"/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f t="shared" ref="D2947:D3010" si="46">C2947*B2947</f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f t="shared" si="46"/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f t="shared" si="46"/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f t="shared" si="46"/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f t="shared" si="46"/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f t="shared" si="46"/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f t="shared" si="46"/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f t="shared" si="46"/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f t="shared" si="46"/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f t="shared" si="46"/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f t="shared" si="46"/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f t="shared" si="46"/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f t="shared" si="46"/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f t="shared" si="46"/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f t="shared" si="46"/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f t="shared" si="46"/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f t="shared" si="46"/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f t="shared" si="46"/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f t="shared" si="46"/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f t="shared" si="46"/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f t="shared" si="46"/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f t="shared" si="46"/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f t="shared" si="46"/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f t="shared" si="46"/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f t="shared" si="46"/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f t="shared" si="46"/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f t="shared" si="46"/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f t="shared" si="46"/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f t="shared" si="46"/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f t="shared" si="46"/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f t="shared" si="46"/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f t="shared" si="46"/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f t="shared" si="46"/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f t="shared" si="46"/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f t="shared" si="46"/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f t="shared" si="46"/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f t="shared" si="46"/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f t="shared" si="46"/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f t="shared" si="46"/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f t="shared" si="46"/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f t="shared" si="46"/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f t="shared" si="46"/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f t="shared" si="46"/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f t="shared" si="46"/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f t="shared" si="46"/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f t="shared" si="46"/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f t="shared" si="46"/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f t="shared" si="46"/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f t="shared" si="46"/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f t="shared" si="46"/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f t="shared" si="46"/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f t="shared" si="46"/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f t="shared" si="46"/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f t="shared" si="46"/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f t="shared" si="46"/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f t="shared" si="46"/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f t="shared" si="46"/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f t="shared" si="46"/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f t="shared" si="46"/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f t="shared" si="46"/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f t="shared" si="46"/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f t="shared" si="46"/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f t="shared" si="46"/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f t="shared" si="46"/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f t="shared" ref="D3011:D3074" si="47">C3011*B3011</f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f t="shared" si="47"/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f t="shared" si="47"/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f t="shared" si="47"/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f t="shared" si="47"/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f t="shared" si="47"/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f t="shared" si="47"/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f t="shared" si="47"/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f t="shared" si="47"/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f t="shared" si="47"/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f t="shared" si="47"/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f t="shared" si="47"/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f t="shared" si="47"/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f t="shared" si="47"/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f t="shared" si="47"/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f t="shared" si="47"/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f t="shared" si="47"/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f t="shared" si="47"/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f t="shared" si="47"/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f t="shared" si="47"/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f t="shared" si="47"/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f t="shared" si="47"/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f t="shared" si="47"/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f t="shared" si="47"/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f t="shared" si="47"/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f t="shared" si="47"/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f t="shared" si="47"/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f t="shared" si="47"/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f t="shared" si="47"/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f t="shared" si="47"/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f t="shared" si="47"/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f t="shared" si="47"/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f t="shared" si="47"/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f t="shared" si="47"/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f t="shared" si="47"/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f t="shared" si="47"/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f t="shared" si="47"/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f t="shared" si="47"/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f t="shared" si="47"/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f t="shared" si="47"/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f t="shared" si="47"/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f t="shared" si="47"/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f t="shared" si="47"/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f t="shared" si="47"/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f t="shared" si="47"/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f t="shared" si="47"/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f t="shared" si="47"/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f t="shared" si="47"/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f t="shared" si="47"/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f t="shared" si="47"/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f t="shared" si="47"/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f t="shared" si="47"/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f t="shared" si="47"/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f t="shared" si="47"/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f t="shared" si="47"/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f t="shared" si="47"/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f t="shared" si="47"/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f t="shared" si="47"/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f t="shared" si="47"/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f t="shared" si="47"/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f t="shared" si="47"/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f t="shared" si="47"/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f t="shared" si="47"/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f t="shared" si="47"/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f t="shared" ref="D3075:D3138" si="48">C3075*B3075</f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f t="shared" si="48"/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f t="shared" si="48"/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f t="shared" si="48"/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f t="shared" si="48"/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f t="shared" si="48"/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f t="shared" si="48"/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f t="shared" si="48"/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f t="shared" si="48"/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f t="shared" si="48"/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f t="shared" si="48"/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f t="shared" si="48"/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f t="shared" si="48"/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f t="shared" si="48"/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f t="shared" si="48"/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f t="shared" si="48"/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f t="shared" si="48"/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f t="shared" si="48"/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f t="shared" si="48"/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f t="shared" si="48"/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f t="shared" si="48"/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f t="shared" si="48"/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f t="shared" si="48"/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f t="shared" si="48"/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f t="shared" si="48"/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f t="shared" si="48"/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f t="shared" si="48"/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f t="shared" si="48"/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f t="shared" si="48"/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f t="shared" si="48"/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f t="shared" si="48"/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f t="shared" si="48"/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f t="shared" si="48"/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f t="shared" si="48"/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f t="shared" si="48"/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f t="shared" si="48"/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f t="shared" si="48"/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f t="shared" si="48"/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f t="shared" si="48"/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f t="shared" si="48"/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f t="shared" si="48"/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f t="shared" si="48"/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f t="shared" si="48"/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f t="shared" si="48"/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f t="shared" si="48"/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f t="shared" si="48"/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f t="shared" si="48"/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f t="shared" si="48"/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f t="shared" si="48"/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f t="shared" si="48"/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f t="shared" si="48"/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f t="shared" si="48"/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f t="shared" si="48"/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f t="shared" si="48"/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f t="shared" si="48"/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f t="shared" si="48"/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f t="shared" si="48"/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f t="shared" si="48"/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f t="shared" si="48"/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f t="shared" si="48"/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f t="shared" si="48"/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f t="shared" si="48"/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f t="shared" si="48"/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f t="shared" si="48"/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f t="shared" ref="D3139:D3202" si="49">C3139*B3139</f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f t="shared" si="49"/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f t="shared" si="49"/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f t="shared" si="49"/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f t="shared" si="49"/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f t="shared" si="49"/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f t="shared" si="49"/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f t="shared" si="49"/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f t="shared" si="49"/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f t="shared" si="49"/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f t="shared" si="49"/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f t="shared" si="49"/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f t="shared" si="49"/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f t="shared" si="49"/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f t="shared" si="49"/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f t="shared" si="49"/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f t="shared" si="49"/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f t="shared" si="49"/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f t="shared" si="49"/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f t="shared" si="49"/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f t="shared" si="49"/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f t="shared" si="49"/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f t="shared" si="49"/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f t="shared" si="49"/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f t="shared" si="49"/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f t="shared" si="49"/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f t="shared" si="49"/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f t="shared" si="49"/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f t="shared" si="49"/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f t="shared" si="49"/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f t="shared" si="49"/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f t="shared" si="49"/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f t="shared" si="49"/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f t="shared" si="49"/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f t="shared" si="49"/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f t="shared" si="49"/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f t="shared" si="49"/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f t="shared" si="49"/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f t="shared" si="49"/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f t="shared" si="49"/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f t="shared" si="49"/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f t="shared" si="49"/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f t="shared" si="49"/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f t="shared" si="49"/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f t="shared" si="49"/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f t="shared" si="49"/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f t="shared" si="49"/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f t="shared" si="49"/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f t="shared" si="49"/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f t="shared" si="49"/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f t="shared" si="49"/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f t="shared" si="49"/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f t="shared" si="49"/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f t="shared" si="49"/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f t="shared" si="49"/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f t="shared" si="49"/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f t="shared" si="49"/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f t="shared" si="49"/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f t="shared" si="49"/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f t="shared" si="49"/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f t="shared" si="49"/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f t="shared" si="49"/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f t="shared" si="49"/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f t="shared" si="49"/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f t="shared" ref="D3203:D3266" si="50">C3203*B3203</f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f t="shared" si="50"/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f t="shared" si="50"/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f t="shared" si="50"/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f t="shared" si="50"/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f t="shared" si="50"/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f t="shared" si="50"/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f t="shared" si="50"/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f t="shared" si="50"/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f t="shared" si="50"/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f t="shared" si="50"/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f t="shared" si="50"/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f t="shared" si="50"/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f t="shared" si="50"/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f t="shared" si="50"/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f t="shared" si="50"/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f t="shared" si="50"/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f t="shared" si="50"/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f t="shared" si="50"/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f t="shared" si="50"/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f t="shared" si="50"/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f t="shared" si="50"/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f t="shared" si="50"/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f t="shared" si="50"/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f t="shared" si="50"/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f t="shared" si="50"/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f t="shared" si="50"/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f t="shared" si="50"/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f t="shared" si="50"/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f t="shared" si="50"/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f t="shared" si="50"/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f t="shared" si="50"/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f t="shared" si="50"/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f t="shared" si="50"/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f t="shared" si="50"/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f t="shared" si="50"/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f t="shared" si="50"/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f t="shared" si="50"/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f t="shared" si="50"/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f t="shared" si="50"/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f t="shared" si="50"/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f t="shared" si="50"/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f t="shared" si="50"/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f t="shared" si="50"/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f t="shared" si="50"/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f t="shared" si="50"/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f t="shared" si="50"/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f t="shared" si="50"/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f t="shared" si="50"/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f t="shared" si="50"/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f t="shared" si="50"/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f t="shared" si="50"/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f t="shared" si="50"/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f t="shared" si="50"/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f t="shared" si="50"/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f t="shared" si="50"/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f t="shared" si="50"/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f t="shared" si="50"/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f t="shared" si="50"/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f t="shared" si="50"/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f t="shared" si="50"/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f t="shared" si="50"/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f t="shared" si="50"/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f t="shared" si="50"/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f t="shared" ref="D3267:D3330" si="51">C3267*B3267</f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f t="shared" si="51"/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f t="shared" si="51"/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f t="shared" si="51"/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f t="shared" si="51"/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f t="shared" si="51"/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f t="shared" si="51"/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f t="shared" si="51"/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f t="shared" si="51"/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f t="shared" si="51"/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f t="shared" si="51"/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f t="shared" si="51"/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f t="shared" si="51"/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f t="shared" si="51"/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f t="shared" si="51"/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f t="shared" si="51"/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f t="shared" si="51"/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f t="shared" si="51"/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f t="shared" si="51"/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f t="shared" si="51"/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f t="shared" si="51"/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f t="shared" si="51"/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f t="shared" si="51"/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f t="shared" si="51"/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f t="shared" si="51"/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f t="shared" si="51"/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f t="shared" si="51"/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f t="shared" si="51"/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f t="shared" si="51"/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f t="shared" si="51"/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f t="shared" si="51"/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f t="shared" si="51"/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f t="shared" si="51"/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f t="shared" si="51"/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f t="shared" si="51"/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f t="shared" si="51"/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f t="shared" si="51"/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f t="shared" si="51"/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f t="shared" si="51"/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f t="shared" si="51"/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f t="shared" si="51"/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f t="shared" si="51"/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f t="shared" si="51"/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f t="shared" si="51"/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f t="shared" si="51"/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f t="shared" si="51"/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f t="shared" si="51"/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f t="shared" si="51"/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f t="shared" si="51"/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f t="shared" si="51"/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f t="shared" si="51"/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f t="shared" si="51"/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f t="shared" si="51"/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f t="shared" si="51"/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f t="shared" si="51"/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f t="shared" si="51"/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f t="shared" si="51"/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f t="shared" si="51"/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f t="shared" si="51"/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f t="shared" si="51"/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f t="shared" si="51"/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f t="shared" si="51"/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f t="shared" si="51"/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f t="shared" si="51"/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f t="shared" ref="D3331:D3394" si="52">C3331*B3331</f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f t="shared" si="52"/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f t="shared" si="52"/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f t="shared" si="52"/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f t="shared" si="52"/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f t="shared" si="52"/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f t="shared" si="52"/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f t="shared" si="52"/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f t="shared" si="52"/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f t="shared" si="52"/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f t="shared" si="52"/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f t="shared" si="52"/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f t="shared" si="52"/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f t="shared" si="52"/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f t="shared" si="52"/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f t="shared" si="52"/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f t="shared" si="52"/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f t="shared" si="52"/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f t="shared" si="52"/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f t="shared" si="52"/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f t="shared" si="52"/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f t="shared" si="52"/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f t="shared" si="52"/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f t="shared" si="52"/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f t="shared" si="52"/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f t="shared" si="52"/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f t="shared" si="52"/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f t="shared" si="52"/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f t="shared" si="52"/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f t="shared" si="52"/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f t="shared" si="52"/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f t="shared" si="52"/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f t="shared" si="52"/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f t="shared" si="52"/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f t="shared" si="52"/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f t="shared" si="52"/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f t="shared" si="52"/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f t="shared" si="52"/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f t="shared" si="52"/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f t="shared" si="52"/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f t="shared" si="52"/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f t="shared" si="52"/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f t="shared" si="52"/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f t="shared" si="52"/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f t="shared" si="52"/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f t="shared" si="52"/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f t="shared" si="52"/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f t="shared" si="52"/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f t="shared" si="52"/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f t="shared" si="52"/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f t="shared" si="52"/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f t="shared" si="52"/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f t="shared" si="52"/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f t="shared" si="52"/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f t="shared" si="52"/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f t="shared" si="52"/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f t="shared" si="52"/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f t="shared" si="52"/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f t="shared" si="52"/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f t="shared" si="52"/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f t="shared" si="52"/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f t="shared" si="52"/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f t="shared" si="52"/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f t="shared" si="52"/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f t="shared" ref="D3395:D3458" si="53">C3395*B3395</f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f t="shared" si="53"/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f t="shared" si="53"/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f t="shared" si="53"/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f t="shared" si="53"/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f t="shared" si="53"/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f t="shared" si="53"/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f t="shared" si="53"/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f t="shared" si="53"/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f t="shared" si="53"/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f t="shared" si="53"/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f t="shared" si="53"/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f t="shared" si="53"/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f t="shared" si="53"/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f t="shared" si="53"/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f t="shared" si="53"/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f t="shared" si="53"/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f t="shared" si="53"/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f t="shared" si="53"/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f t="shared" si="53"/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f t="shared" si="53"/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f t="shared" si="53"/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f t="shared" si="53"/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f t="shared" si="53"/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f t="shared" si="53"/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f t="shared" si="53"/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f t="shared" si="53"/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f t="shared" si="53"/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f t="shared" si="53"/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f t="shared" si="53"/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f t="shared" si="53"/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f t="shared" si="53"/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f t="shared" si="53"/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f t="shared" si="53"/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f t="shared" si="53"/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f t="shared" si="53"/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f t="shared" si="53"/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f t="shared" si="53"/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f t="shared" si="53"/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f t="shared" si="53"/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f t="shared" si="53"/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f t="shared" si="53"/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f t="shared" si="53"/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f t="shared" si="53"/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f t="shared" si="53"/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f t="shared" si="53"/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f t="shared" si="53"/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f t="shared" si="53"/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f t="shared" si="53"/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f t="shared" si="53"/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f t="shared" si="53"/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f t="shared" si="53"/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f t="shared" si="53"/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f t="shared" si="53"/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f t="shared" si="53"/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f t="shared" si="53"/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f t="shared" si="53"/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f t="shared" si="53"/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f t="shared" si="53"/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f t="shared" si="53"/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f t="shared" si="53"/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f t="shared" si="53"/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f t="shared" si="53"/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f t="shared" si="53"/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f t="shared" ref="D3459:D3522" si="54">C3459*B3459</f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f t="shared" si="54"/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f t="shared" si="54"/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f t="shared" si="54"/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f t="shared" si="54"/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f t="shared" si="54"/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f t="shared" si="54"/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f t="shared" si="54"/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f t="shared" si="54"/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f t="shared" si="54"/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f t="shared" si="54"/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f t="shared" si="54"/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f t="shared" si="54"/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f t="shared" si="54"/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f t="shared" si="54"/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f t="shared" si="54"/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f t="shared" si="54"/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f t="shared" si="54"/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f t="shared" si="54"/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f t="shared" si="54"/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f t="shared" si="54"/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f t="shared" si="54"/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f t="shared" si="54"/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f t="shared" si="54"/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f t="shared" si="54"/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f t="shared" si="54"/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f t="shared" si="54"/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f t="shared" si="54"/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f t="shared" si="54"/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f t="shared" si="54"/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f t="shared" si="54"/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f t="shared" si="54"/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f t="shared" si="54"/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f t="shared" si="54"/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f t="shared" si="54"/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f t="shared" si="54"/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f t="shared" si="54"/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f t="shared" si="54"/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f t="shared" si="54"/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f t="shared" si="54"/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f t="shared" si="54"/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f t="shared" si="54"/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f t="shared" si="54"/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f t="shared" si="54"/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f t="shared" si="54"/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f t="shared" si="54"/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f t="shared" si="54"/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f t="shared" si="54"/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f t="shared" si="54"/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f t="shared" si="54"/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f t="shared" si="54"/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f t="shared" si="54"/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f t="shared" si="54"/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f t="shared" si="54"/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f t="shared" si="54"/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f t="shared" si="54"/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f t="shared" si="54"/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f t="shared" si="54"/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f t="shared" si="54"/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f t="shared" si="54"/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f t="shared" si="54"/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f t="shared" si="54"/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f t="shared" si="54"/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f t="shared" si="54"/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f t="shared" ref="D3523:D3586" si="55">C3523*B3523</f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f t="shared" si="55"/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f t="shared" si="55"/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f t="shared" si="55"/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f t="shared" si="55"/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f t="shared" si="55"/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f t="shared" si="55"/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f t="shared" si="55"/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f t="shared" si="55"/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f t="shared" si="55"/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f t="shared" si="55"/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f t="shared" si="55"/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f t="shared" si="55"/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f t="shared" si="55"/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f t="shared" si="55"/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f t="shared" si="55"/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f t="shared" si="55"/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f t="shared" si="55"/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f t="shared" si="55"/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f t="shared" si="55"/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f t="shared" si="55"/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f t="shared" si="55"/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f t="shared" si="55"/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f t="shared" si="55"/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f t="shared" si="55"/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f t="shared" si="55"/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f t="shared" si="55"/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f t="shared" si="55"/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f t="shared" si="55"/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f t="shared" si="55"/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f t="shared" si="55"/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f t="shared" si="55"/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f t="shared" si="55"/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f t="shared" si="55"/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f t="shared" si="55"/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f t="shared" si="55"/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f t="shared" si="55"/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f t="shared" si="55"/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f t="shared" si="55"/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f t="shared" si="55"/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f t="shared" si="55"/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f t="shared" si="55"/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f t="shared" si="55"/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f t="shared" si="55"/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f t="shared" si="55"/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f t="shared" si="55"/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f t="shared" si="55"/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f t="shared" si="55"/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f t="shared" si="55"/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f t="shared" si="55"/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f t="shared" si="55"/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f t="shared" si="55"/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f t="shared" si="55"/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f t="shared" si="55"/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f t="shared" si="55"/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f t="shared" si="55"/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f t="shared" si="55"/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f t="shared" si="55"/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f t="shared" si="55"/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f t="shared" si="55"/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f t="shared" si="55"/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f t="shared" si="55"/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f t="shared" si="55"/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f t="shared" si="55"/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f t="shared" ref="D3587:D3650" si="56">C3587*B3587</f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f t="shared" si="56"/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f t="shared" si="56"/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f t="shared" si="56"/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f t="shared" si="56"/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f t="shared" si="56"/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f t="shared" si="56"/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f t="shared" si="56"/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f t="shared" si="56"/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f t="shared" si="56"/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f t="shared" si="56"/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f t="shared" si="56"/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f t="shared" si="56"/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f t="shared" si="56"/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f t="shared" si="56"/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f t="shared" si="56"/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f t="shared" si="56"/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f t="shared" si="56"/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f t="shared" si="56"/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f t="shared" si="56"/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f t="shared" si="56"/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f t="shared" si="56"/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f t="shared" si="56"/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f t="shared" si="56"/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f t="shared" si="56"/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f t="shared" si="56"/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f t="shared" si="56"/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f t="shared" si="56"/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f t="shared" si="56"/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f t="shared" si="56"/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f t="shared" si="56"/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f t="shared" si="56"/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f t="shared" si="56"/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f t="shared" si="56"/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f t="shared" si="56"/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f t="shared" si="56"/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f t="shared" si="56"/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f t="shared" si="56"/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f t="shared" si="56"/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f t="shared" si="56"/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f t="shared" si="56"/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f t="shared" si="56"/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f t="shared" si="56"/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f t="shared" si="56"/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f t="shared" si="56"/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f t="shared" si="56"/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f t="shared" si="56"/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f t="shared" si="56"/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f t="shared" si="56"/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f t="shared" si="56"/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f t="shared" si="56"/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f t="shared" si="56"/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f t="shared" si="56"/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f t="shared" si="56"/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f t="shared" si="56"/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f t="shared" si="56"/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f t="shared" si="56"/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f t="shared" si="56"/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f t="shared" si="56"/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f t="shared" si="56"/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f t="shared" si="56"/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f t="shared" si="56"/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f t="shared" si="56"/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f t="shared" si="56"/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f t="shared" ref="D3651:D3714" si="57">C3651*B3651</f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f t="shared" si="57"/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f t="shared" si="57"/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f t="shared" si="57"/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f t="shared" si="57"/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f t="shared" si="57"/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f t="shared" si="57"/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f t="shared" si="57"/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f t="shared" si="57"/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f t="shared" si="57"/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f t="shared" si="57"/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f t="shared" si="57"/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f t="shared" si="57"/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f t="shared" si="57"/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f t="shared" si="57"/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f t="shared" si="57"/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f t="shared" si="57"/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f t="shared" si="57"/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f t="shared" si="57"/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f t="shared" si="57"/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f t="shared" si="57"/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f t="shared" si="57"/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f t="shared" si="57"/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f t="shared" si="57"/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f t="shared" si="57"/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f t="shared" si="57"/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f t="shared" si="57"/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f t="shared" si="57"/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f t="shared" si="57"/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f t="shared" si="57"/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f t="shared" si="57"/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f t="shared" si="57"/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f t="shared" si="57"/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f t="shared" si="57"/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f t="shared" si="57"/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f t="shared" si="57"/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f t="shared" si="57"/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f t="shared" si="57"/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f t="shared" si="57"/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f t="shared" si="57"/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f t="shared" si="57"/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f t="shared" si="57"/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f t="shared" si="57"/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f t="shared" si="57"/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f t="shared" si="57"/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f t="shared" si="57"/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f t="shared" si="57"/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f t="shared" si="57"/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f t="shared" si="57"/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f t="shared" si="57"/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f t="shared" si="57"/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f t="shared" si="57"/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f t="shared" si="57"/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f t="shared" si="57"/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f t="shared" si="57"/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f t="shared" si="57"/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f t="shared" si="57"/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f t="shared" si="57"/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f t="shared" si="57"/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f t="shared" si="57"/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f t="shared" si="57"/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f t="shared" si="57"/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f t="shared" si="57"/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f t="shared" si="57"/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f t="shared" ref="D3715:D3778" si="58">C3715*B3715</f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f t="shared" si="58"/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f t="shared" si="58"/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f t="shared" si="58"/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f t="shared" si="58"/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f t="shared" si="58"/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f t="shared" si="58"/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f t="shared" si="58"/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f t="shared" si="58"/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f t="shared" si="58"/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f t="shared" si="58"/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f t="shared" si="58"/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f t="shared" si="58"/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f t="shared" si="58"/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f t="shared" si="58"/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f t="shared" si="58"/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f t="shared" si="58"/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f t="shared" si="58"/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f t="shared" si="58"/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f t="shared" si="58"/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f t="shared" si="58"/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f t="shared" si="58"/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f t="shared" si="58"/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f t="shared" si="58"/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f t="shared" si="58"/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f t="shared" si="58"/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f t="shared" si="58"/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f t="shared" si="58"/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f t="shared" si="58"/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f t="shared" si="58"/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f t="shared" si="58"/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f t="shared" si="58"/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f t="shared" si="58"/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f t="shared" si="58"/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f t="shared" si="58"/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f t="shared" si="58"/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f t="shared" si="58"/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f t="shared" si="58"/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f t="shared" si="58"/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f t="shared" si="58"/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f t="shared" si="58"/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f t="shared" si="58"/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f t="shared" si="58"/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f t="shared" si="58"/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f t="shared" si="58"/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f t="shared" si="58"/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f t="shared" si="58"/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f t="shared" si="58"/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f t="shared" si="58"/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f t="shared" si="58"/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f t="shared" si="58"/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f t="shared" si="58"/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f t="shared" si="58"/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f t="shared" si="58"/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f t="shared" si="58"/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f t="shared" si="58"/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f t="shared" si="58"/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f t="shared" si="58"/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f t="shared" si="58"/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f t="shared" si="58"/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f t="shared" si="58"/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f t="shared" si="58"/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f t="shared" si="58"/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f t="shared" si="58"/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f t="shared" ref="D3779:D3842" si="59">C3779*B3779</f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f t="shared" si="59"/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f t="shared" si="59"/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f t="shared" si="59"/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f t="shared" si="59"/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f t="shared" si="59"/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f t="shared" si="59"/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f t="shared" si="59"/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f t="shared" si="59"/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f t="shared" si="59"/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f t="shared" si="59"/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f t="shared" si="59"/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f t="shared" si="59"/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f t="shared" si="59"/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f t="shared" si="59"/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f t="shared" si="59"/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f t="shared" si="59"/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f t="shared" si="59"/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f t="shared" si="59"/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f t="shared" si="59"/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f t="shared" si="59"/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f t="shared" si="59"/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f t="shared" si="59"/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f t="shared" si="59"/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f t="shared" si="59"/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f t="shared" si="59"/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f t="shared" si="59"/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f t="shared" si="59"/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f t="shared" si="59"/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f t="shared" si="59"/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f t="shared" si="59"/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f t="shared" si="59"/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f t="shared" si="59"/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f t="shared" si="59"/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f t="shared" si="59"/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f t="shared" si="59"/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f t="shared" si="59"/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f t="shared" si="59"/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f t="shared" si="59"/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f t="shared" si="59"/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f t="shared" si="59"/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f t="shared" si="59"/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f t="shared" si="59"/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f t="shared" si="59"/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f t="shared" si="59"/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f t="shared" si="59"/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f t="shared" si="59"/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f t="shared" si="59"/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f t="shared" si="59"/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f t="shared" si="59"/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f t="shared" si="59"/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f t="shared" si="59"/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f t="shared" si="59"/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f t="shared" si="59"/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f t="shared" si="59"/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f t="shared" si="59"/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f t="shared" si="59"/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f t="shared" si="59"/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f t="shared" si="59"/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f t="shared" si="59"/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f t="shared" si="59"/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f t="shared" si="59"/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f t="shared" si="59"/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f t="shared" si="59"/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f t="shared" ref="D3843:D3906" si="60">C3843*B3843</f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f t="shared" si="60"/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f t="shared" si="60"/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f t="shared" si="60"/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f t="shared" si="60"/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f t="shared" si="60"/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f t="shared" si="60"/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f t="shared" si="60"/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f t="shared" si="60"/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f t="shared" si="60"/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f t="shared" si="60"/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f t="shared" si="60"/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f t="shared" si="60"/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f t="shared" si="60"/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f t="shared" si="60"/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f t="shared" si="60"/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f t="shared" si="60"/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f t="shared" si="60"/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f t="shared" si="60"/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f t="shared" si="60"/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f t="shared" si="60"/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f t="shared" si="60"/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f t="shared" si="60"/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f t="shared" si="60"/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f t="shared" si="60"/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f t="shared" si="60"/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f t="shared" si="60"/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f t="shared" si="60"/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f t="shared" si="60"/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f t="shared" si="60"/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f t="shared" si="60"/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f t="shared" si="60"/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f t="shared" si="60"/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f t="shared" si="60"/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f t="shared" si="60"/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f t="shared" si="60"/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f t="shared" si="60"/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f t="shared" si="60"/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f t="shared" si="60"/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f t="shared" si="60"/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f t="shared" si="60"/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f t="shared" si="60"/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f t="shared" si="60"/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f t="shared" si="60"/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f t="shared" si="60"/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f t="shared" si="60"/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f t="shared" si="60"/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f t="shared" si="60"/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f t="shared" si="60"/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f t="shared" si="60"/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f t="shared" si="60"/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f t="shared" si="60"/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f t="shared" si="60"/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f t="shared" si="60"/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f t="shared" si="60"/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f t="shared" si="60"/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f t="shared" si="60"/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f t="shared" si="60"/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f t="shared" si="60"/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f t="shared" si="60"/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f t="shared" si="60"/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f t="shared" si="60"/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f t="shared" si="60"/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f t="shared" si="60"/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f t="shared" ref="D3907:D3970" si="61">C3907*B3907</f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f t="shared" si="61"/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f t="shared" si="61"/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f t="shared" si="61"/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f t="shared" si="61"/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f t="shared" si="61"/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f t="shared" si="61"/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f t="shared" si="61"/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f t="shared" si="61"/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f t="shared" si="61"/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f t="shared" si="61"/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f t="shared" si="61"/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f t="shared" si="61"/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f t="shared" si="61"/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f t="shared" si="61"/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f t="shared" si="61"/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f t="shared" si="61"/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f t="shared" si="61"/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f t="shared" si="61"/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f t="shared" si="61"/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f t="shared" si="61"/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f t="shared" si="61"/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f t="shared" si="61"/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f t="shared" si="61"/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f t="shared" si="61"/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f t="shared" si="61"/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f t="shared" si="61"/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f t="shared" si="61"/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f t="shared" si="61"/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f t="shared" si="61"/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f t="shared" si="61"/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f t="shared" si="61"/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f t="shared" si="61"/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f t="shared" si="61"/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f t="shared" si="61"/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f t="shared" si="61"/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f t="shared" si="61"/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f t="shared" si="61"/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f t="shared" si="61"/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f t="shared" si="61"/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f t="shared" si="61"/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f t="shared" si="61"/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f t="shared" si="61"/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f t="shared" si="61"/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f t="shared" si="61"/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f t="shared" si="61"/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f t="shared" si="61"/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f t="shared" si="61"/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f t="shared" si="61"/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f t="shared" si="61"/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f t="shared" si="61"/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f t="shared" si="61"/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f t="shared" si="61"/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f t="shared" si="61"/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f t="shared" si="61"/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f t="shared" si="61"/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f t="shared" si="61"/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f t="shared" si="61"/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f t="shared" si="61"/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f t="shared" si="61"/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f t="shared" si="61"/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f t="shared" si="61"/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f t="shared" si="61"/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f t="shared" si="61"/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f t="shared" ref="D3971:D4034" si="62">C3971*B3971</f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f t="shared" si="62"/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f t="shared" si="62"/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f t="shared" si="62"/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f t="shared" si="62"/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f t="shared" si="62"/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f t="shared" si="62"/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f t="shared" si="62"/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f t="shared" si="62"/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f t="shared" si="62"/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f t="shared" si="62"/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f t="shared" si="62"/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f t="shared" si="62"/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f t="shared" si="62"/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f t="shared" si="62"/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f t="shared" si="62"/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f t="shared" si="62"/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f t="shared" si="62"/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f t="shared" si="62"/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f t="shared" si="62"/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f t="shared" si="62"/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f t="shared" si="62"/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f t="shared" si="62"/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f t="shared" si="62"/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f t="shared" si="62"/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f t="shared" si="62"/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f t="shared" si="62"/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f t="shared" si="62"/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f t="shared" si="62"/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f t="shared" si="62"/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f t="shared" si="62"/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f t="shared" si="62"/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f t="shared" si="62"/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f t="shared" si="62"/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f t="shared" si="62"/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f t="shared" si="62"/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f t="shared" si="62"/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f t="shared" si="62"/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f t="shared" si="62"/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f t="shared" si="62"/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f t="shared" si="62"/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f t="shared" si="62"/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f t="shared" si="62"/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f t="shared" si="62"/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f t="shared" si="62"/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f t="shared" si="62"/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f t="shared" si="62"/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f t="shared" si="62"/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f t="shared" si="62"/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f t="shared" si="62"/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f t="shared" si="62"/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f t="shared" si="62"/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f t="shared" si="62"/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f t="shared" si="62"/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f t="shared" si="62"/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f t="shared" si="62"/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f t="shared" si="62"/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f t="shared" si="62"/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f t="shared" si="62"/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f t="shared" si="62"/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f t="shared" si="62"/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f t="shared" si="62"/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f t="shared" si="62"/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f t="shared" si="62"/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f t="shared" ref="D4035:D4098" si="63">C4035*B4035</f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f t="shared" si="63"/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f t="shared" si="63"/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f t="shared" si="63"/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f t="shared" si="63"/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f t="shared" si="63"/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f t="shared" si="63"/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f t="shared" si="63"/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f t="shared" si="63"/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f t="shared" si="63"/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f t="shared" si="63"/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f t="shared" si="63"/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f t="shared" si="63"/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f t="shared" si="63"/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f t="shared" si="63"/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f t="shared" si="63"/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f t="shared" si="63"/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f t="shared" si="63"/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f t="shared" si="63"/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f t="shared" si="63"/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f t="shared" si="63"/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f t="shared" si="63"/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f t="shared" si="63"/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f t="shared" si="63"/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f t="shared" si="63"/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f t="shared" si="63"/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f t="shared" si="63"/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f t="shared" si="63"/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f t="shared" si="63"/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f t="shared" si="63"/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f t="shared" si="63"/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f t="shared" si="63"/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f t="shared" si="63"/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f t="shared" si="63"/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f t="shared" si="63"/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f t="shared" si="63"/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f t="shared" si="63"/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f t="shared" si="63"/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f t="shared" si="63"/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f t="shared" si="63"/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f t="shared" si="63"/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f t="shared" si="63"/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f t="shared" si="63"/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f t="shared" si="63"/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f t="shared" si="63"/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f t="shared" si="63"/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f t="shared" si="63"/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f t="shared" si="63"/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f t="shared" si="63"/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f t="shared" si="63"/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f t="shared" si="63"/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f t="shared" si="63"/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f t="shared" si="63"/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f t="shared" si="63"/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f t="shared" si="63"/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f t="shared" si="63"/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f t="shared" si="63"/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f t="shared" si="63"/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f t="shared" si="63"/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f t="shared" si="63"/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f t="shared" si="63"/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f t="shared" si="63"/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f t="shared" si="63"/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f t="shared" si="63"/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f t="shared" ref="D4099:D4162" si="64">C4099*B4099</f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f t="shared" si="64"/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f t="shared" si="64"/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f t="shared" si="64"/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f t="shared" si="64"/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f t="shared" si="64"/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f t="shared" si="64"/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f t="shared" si="64"/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f t="shared" si="64"/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f t="shared" si="64"/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f t="shared" si="64"/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f t="shared" si="64"/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f t="shared" si="64"/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f t="shared" si="64"/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f t="shared" si="64"/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f t="shared" si="64"/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f t="shared" si="64"/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f t="shared" si="64"/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f t="shared" si="64"/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f t="shared" si="64"/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f t="shared" si="64"/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f t="shared" si="64"/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f t="shared" si="64"/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f t="shared" si="64"/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f t="shared" si="64"/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f t="shared" si="64"/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f t="shared" si="64"/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f t="shared" si="64"/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f t="shared" si="64"/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f t="shared" si="64"/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f t="shared" si="64"/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f t="shared" si="64"/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f t="shared" si="64"/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f t="shared" si="64"/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f t="shared" si="64"/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f t="shared" si="64"/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f t="shared" si="64"/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f t="shared" si="64"/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f t="shared" si="64"/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f t="shared" si="64"/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f t="shared" si="64"/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f t="shared" si="64"/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f t="shared" si="64"/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f t="shared" si="64"/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f t="shared" si="64"/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f t="shared" si="64"/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f t="shared" si="64"/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f t="shared" si="64"/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f t="shared" si="64"/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f t="shared" si="64"/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f t="shared" si="64"/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f t="shared" si="64"/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f t="shared" si="64"/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f t="shared" si="64"/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f t="shared" si="64"/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f t="shared" si="64"/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f t="shared" si="64"/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f t="shared" si="64"/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f t="shared" si="64"/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f t="shared" si="64"/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f t="shared" si="64"/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f t="shared" si="64"/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f t="shared" si="64"/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f t="shared" si="64"/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f t="shared" ref="D4163:D4226" si="65">C4163*B4163</f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f t="shared" si="65"/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f t="shared" si="65"/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f t="shared" si="65"/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f t="shared" si="65"/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f t="shared" si="65"/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f t="shared" si="65"/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f t="shared" si="65"/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f t="shared" si="65"/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f t="shared" si="65"/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f t="shared" si="65"/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f t="shared" si="65"/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f t="shared" si="65"/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f t="shared" si="65"/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f t="shared" si="65"/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f t="shared" si="65"/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f t="shared" si="65"/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f t="shared" si="65"/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f t="shared" si="65"/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f t="shared" si="65"/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f t="shared" si="65"/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f t="shared" si="65"/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f t="shared" si="65"/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f t="shared" si="65"/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f t="shared" si="65"/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f t="shared" si="65"/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f t="shared" si="65"/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f t="shared" si="65"/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f t="shared" si="65"/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f t="shared" si="65"/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f t="shared" si="65"/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f t="shared" si="65"/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f t="shared" si="65"/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f t="shared" si="65"/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f t="shared" si="65"/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f t="shared" si="65"/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f t="shared" si="65"/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f t="shared" si="65"/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f t="shared" si="65"/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f t="shared" si="65"/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f t="shared" si="65"/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f t="shared" si="65"/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f t="shared" si="65"/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f t="shared" si="65"/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f t="shared" si="65"/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f t="shared" si="65"/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f t="shared" si="65"/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f t="shared" si="65"/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f t="shared" si="65"/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f t="shared" si="65"/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f t="shared" si="65"/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f t="shared" si="65"/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f t="shared" si="65"/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f t="shared" si="65"/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f t="shared" si="65"/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f t="shared" si="65"/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f t="shared" si="65"/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f t="shared" si="65"/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f t="shared" si="65"/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f t="shared" si="65"/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f t="shared" si="65"/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f t="shared" si="65"/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f t="shared" si="65"/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f t="shared" si="65"/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f t="shared" ref="D4227:D4290" si="66">C4227*B4227</f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f t="shared" si="66"/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f t="shared" si="66"/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f t="shared" si="66"/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f t="shared" si="66"/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f t="shared" si="66"/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f t="shared" si="66"/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f t="shared" si="66"/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f t="shared" si="66"/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f t="shared" si="66"/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f t="shared" si="66"/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f t="shared" si="66"/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f t="shared" si="66"/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f t="shared" si="66"/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f t="shared" si="66"/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f t="shared" si="66"/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f t="shared" si="66"/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f t="shared" si="66"/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f t="shared" si="66"/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f t="shared" si="66"/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f t="shared" si="66"/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f t="shared" si="66"/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f t="shared" si="66"/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f t="shared" si="66"/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f t="shared" si="66"/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f t="shared" si="66"/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f t="shared" si="66"/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f t="shared" si="66"/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f t="shared" si="66"/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f t="shared" si="66"/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f t="shared" si="66"/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f t="shared" si="66"/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f t="shared" si="66"/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f t="shared" si="66"/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f t="shared" si="66"/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f t="shared" si="66"/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f t="shared" si="66"/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f t="shared" si="66"/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f t="shared" si="66"/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f t="shared" si="66"/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f t="shared" si="66"/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f t="shared" si="66"/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f t="shared" si="66"/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f t="shared" si="66"/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f t="shared" si="66"/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f t="shared" si="66"/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f t="shared" si="66"/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f t="shared" si="66"/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f t="shared" si="66"/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f t="shared" si="66"/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f t="shared" si="66"/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f t="shared" si="66"/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f t="shared" si="66"/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f t="shared" si="66"/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f t="shared" si="66"/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f t="shared" si="66"/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f t="shared" si="66"/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f t="shared" si="66"/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f t="shared" si="66"/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f t="shared" si="66"/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f t="shared" si="66"/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f t="shared" si="66"/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f t="shared" si="66"/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f t="shared" si="66"/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f t="shared" ref="D4291:D4354" si="67">C4291*B4291</f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f t="shared" si="67"/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f t="shared" si="67"/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f t="shared" si="67"/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f t="shared" si="67"/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f t="shared" si="67"/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f t="shared" si="67"/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f t="shared" si="67"/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f t="shared" si="67"/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f t="shared" si="67"/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f t="shared" si="67"/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f t="shared" si="67"/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f t="shared" si="67"/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f t="shared" si="67"/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f t="shared" si="67"/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f t="shared" si="67"/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f t="shared" si="67"/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f t="shared" si="67"/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f t="shared" si="67"/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f t="shared" si="67"/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f t="shared" si="67"/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f t="shared" si="67"/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f t="shared" si="67"/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f t="shared" si="67"/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f t="shared" si="67"/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f t="shared" si="67"/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f t="shared" si="67"/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f t="shared" si="67"/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f t="shared" si="67"/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f t="shared" si="67"/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f t="shared" si="67"/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f t="shared" si="67"/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f t="shared" si="67"/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f t="shared" si="67"/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f t="shared" si="67"/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f t="shared" si="67"/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f t="shared" si="67"/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f t="shared" si="67"/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f t="shared" si="67"/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f t="shared" si="67"/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f t="shared" si="67"/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f t="shared" si="67"/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f t="shared" si="67"/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f t="shared" si="67"/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f t="shared" si="67"/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f t="shared" si="67"/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f t="shared" si="67"/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f t="shared" si="67"/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f t="shared" si="67"/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f t="shared" si="67"/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f t="shared" si="67"/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f t="shared" si="67"/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f t="shared" si="67"/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f t="shared" si="67"/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f t="shared" si="67"/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f t="shared" si="67"/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f t="shared" si="67"/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f t="shared" si="67"/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f t="shared" si="67"/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f t="shared" si="67"/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f t="shared" si="67"/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f t="shared" si="67"/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f t="shared" si="67"/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f t="shared" si="67"/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f t="shared" ref="D4355:D4418" si="68">C4355*B4355</f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f t="shared" si="68"/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f t="shared" si="68"/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f t="shared" si="68"/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f t="shared" si="68"/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f t="shared" si="68"/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f t="shared" si="68"/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f t="shared" si="68"/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f t="shared" si="68"/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f t="shared" si="68"/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f t="shared" si="68"/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f t="shared" si="68"/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f t="shared" si="68"/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f t="shared" si="68"/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f t="shared" si="68"/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f t="shared" si="68"/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f t="shared" si="68"/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f t="shared" si="68"/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f t="shared" si="68"/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f t="shared" si="68"/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f t="shared" si="68"/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f t="shared" si="68"/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f t="shared" si="68"/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f t="shared" si="68"/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f t="shared" si="68"/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f t="shared" si="68"/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f t="shared" si="68"/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f t="shared" si="68"/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f t="shared" si="68"/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f t="shared" si="68"/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f t="shared" si="68"/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f t="shared" si="68"/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f t="shared" si="68"/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f t="shared" si="68"/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f t="shared" si="68"/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f t="shared" si="68"/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f t="shared" si="68"/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f t="shared" si="68"/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f t="shared" si="68"/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f t="shared" si="68"/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f t="shared" si="68"/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f t="shared" si="68"/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f t="shared" si="68"/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f t="shared" si="68"/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f t="shared" si="68"/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f t="shared" si="68"/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f t="shared" si="68"/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f t="shared" si="68"/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f t="shared" si="68"/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f t="shared" si="68"/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f t="shared" si="68"/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f t="shared" si="68"/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f t="shared" si="68"/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f t="shared" si="68"/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f t="shared" si="68"/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f t="shared" si="68"/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f t="shared" si="68"/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f t="shared" si="68"/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f t="shared" si="68"/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f t="shared" si="68"/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f t="shared" si="68"/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f t="shared" si="68"/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f t="shared" si="68"/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f t="shared" si="68"/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f t="shared" ref="D4419:D4482" si="69">C4419*B4419</f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f t="shared" si="69"/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f t="shared" si="69"/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f t="shared" si="69"/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f t="shared" si="69"/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f t="shared" si="69"/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f t="shared" si="69"/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f t="shared" si="69"/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f t="shared" si="69"/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f t="shared" si="69"/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f t="shared" si="69"/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f t="shared" si="69"/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f t="shared" si="69"/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f t="shared" si="69"/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f t="shared" si="69"/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f t="shared" si="69"/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f t="shared" si="69"/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f t="shared" si="69"/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f t="shared" si="69"/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f t="shared" si="69"/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f t="shared" si="69"/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f t="shared" si="69"/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f t="shared" si="69"/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f t="shared" si="69"/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f t="shared" si="69"/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f t="shared" si="69"/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f t="shared" si="69"/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f t="shared" si="69"/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f t="shared" si="69"/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f t="shared" si="69"/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f t="shared" si="69"/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f t="shared" si="69"/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f t="shared" si="69"/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f t="shared" si="69"/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f t="shared" si="69"/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f t="shared" si="69"/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f t="shared" si="69"/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f t="shared" si="69"/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f t="shared" si="69"/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f t="shared" si="69"/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f t="shared" si="69"/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f t="shared" si="69"/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f t="shared" si="69"/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f t="shared" si="69"/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f t="shared" si="69"/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f t="shared" si="69"/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f t="shared" si="69"/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f t="shared" si="69"/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f t="shared" si="69"/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f t="shared" si="69"/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f t="shared" si="69"/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f t="shared" si="69"/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f t="shared" si="69"/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f t="shared" si="69"/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f t="shared" si="69"/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f t="shared" si="69"/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f t="shared" si="69"/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f t="shared" si="69"/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f t="shared" si="69"/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f t="shared" si="69"/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f t="shared" si="69"/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f t="shared" si="69"/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f t="shared" si="69"/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f t="shared" si="69"/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f t="shared" ref="D4483:D4546" si="70">C4483*B4483</f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f t="shared" si="70"/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f t="shared" si="70"/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f t="shared" si="70"/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f t="shared" si="70"/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f t="shared" si="70"/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f t="shared" si="70"/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f t="shared" si="70"/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f t="shared" si="70"/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f t="shared" si="70"/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f t="shared" si="70"/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f t="shared" si="70"/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f t="shared" si="70"/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f t="shared" si="70"/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f t="shared" si="70"/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f t="shared" si="70"/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f t="shared" si="70"/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f t="shared" si="70"/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f t="shared" si="70"/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f t="shared" si="70"/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f t="shared" si="70"/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f t="shared" si="70"/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f t="shared" si="70"/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f t="shared" si="70"/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f t="shared" si="70"/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f t="shared" si="70"/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f t="shared" si="70"/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f t="shared" si="70"/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f t="shared" si="70"/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f t="shared" si="70"/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f t="shared" si="70"/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f t="shared" si="70"/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f t="shared" si="70"/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f t="shared" si="70"/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f t="shared" si="70"/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f t="shared" si="70"/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f t="shared" si="70"/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f t="shared" si="70"/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f t="shared" si="70"/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f t="shared" si="70"/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f t="shared" si="70"/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f t="shared" si="70"/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f t="shared" si="70"/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f t="shared" si="70"/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f t="shared" si="70"/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f t="shared" si="70"/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f t="shared" si="70"/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f t="shared" si="70"/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f t="shared" si="70"/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f t="shared" si="70"/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f t="shared" si="70"/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f t="shared" si="70"/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f t="shared" si="70"/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f t="shared" si="70"/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f t="shared" si="70"/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f t="shared" si="70"/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f t="shared" si="70"/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f t="shared" si="70"/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f t="shared" si="70"/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f t="shared" si="70"/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f t="shared" si="70"/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f t="shared" si="70"/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f t="shared" si="70"/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f t="shared" si="70"/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f t="shared" ref="D4547:D4610" si="71">C4547*B4547</f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f t="shared" si="71"/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f t="shared" si="71"/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f t="shared" si="71"/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f t="shared" si="71"/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f t="shared" si="71"/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f t="shared" si="71"/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f t="shared" si="71"/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f t="shared" si="71"/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f t="shared" si="71"/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f t="shared" si="71"/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f t="shared" si="71"/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f t="shared" si="71"/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f t="shared" si="71"/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f t="shared" si="71"/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f t="shared" si="71"/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f t="shared" si="71"/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f t="shared" si="71"/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f t="shared" si="71"/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f t="shared" si="71"/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f t="shared" si="71"/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f t="shared" si="71"/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f t="shared" si="71"/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f t="shared" si="71"/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f t="shared" si="71"/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f t="shared" si="71"/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f t="shared" si="71"/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f t="shared" si="71"/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f t="shared" si="71"/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f t="shared" si="71"/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f t="shared" si="71"/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f t="shared" si="71"/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f t="shared" si="71"/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f t="shared" si="71"/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f t="shared" si="71"/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f t="shared" si="71"/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f t="shared" si="71"/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f t="shared" si="71"/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f t="shared" si="71"/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f t="shared" si="71"/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f t="shared" si="71"/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f t="shared" si="71"/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f t="shared" si="71"/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f t="shared" si="71"/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f t="shared" si="71"/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f t="shared" si="71"/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f t="shared" si="71"/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f t="shared" si="71"/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f t="shared" si="71"/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f t="shared" si="71"/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f t="shared" si="71"/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f t="shared" si="71"/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f t="shared" si="71"/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f t="shared" si="71"/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f t="shared" si="71"/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f t="shared" si="71"/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f t="shared" si="71"/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f t="shared" si="71"/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f t="shared" si="71"/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f t="shared" si="71"/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f t="shared" si="71"/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f t="shared" si="71"/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f t="shared" si="71"/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f t="shared" si="71"/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f t="shared" ref="D4611:D4674" si="72">C4611*B4611</f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f t="shared" si="72"/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f t="shared" si="72"/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f t="shared" si="72"/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f t="shared" si="72"/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f t="shared" si="72"/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f t="shared" si="72"/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f t="shared" si="72"/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f t="shared" si="72"/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f t="shared" si="72"/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f t="shared" si="72"/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f t="shared" si="72"/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f t="shared" si="72"/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f t="shared" si="72"/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f t="shared" si="72"/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f t="shared" si="72"/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f t="shared" si="72"/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f t="shared" si="72"/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f t="shared" si="72"/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f t="shared" si="72"/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f t="shared" si="72"/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f t="shared" si="72"/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f t="shared" si="72"/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f t="shared" si="72"/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f t="shared" si="72"/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f t="shared" si="72"/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f t="shared" si="72"/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f t="shared" si="72"/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f t="shared" si="72"/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f t="shared" si="72"/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f t="shared" si="72"/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f t="shared" si="72"/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f t="shared" si="72"/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f t="shared" si="72"/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f t="shared" si="72"/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f t="shared" si="72"/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f t="shared" si="72"/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f t="shared" si="72"/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f t="shared" si="72"/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f t="shared" si="72"/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f t="shared" si="72"/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f t="shared" si="72"/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f t="shared" si="72"/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f t="shared" si="72"/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f t="shared" si="72"/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f t="shared" si="72"/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f t="shared" si="72"/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f t="shared" si="72"/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f t="shared" si="72"/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f t="shared" si="72"/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f t="shared" si="72"/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f t="shared" si="72"/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f t="shared" si="72"/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f t="shared" si="72"/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f t="shared" si="72"/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f t="shared" si="72"/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f t="shared" si="72"/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f t="shared" si="72"/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f t="shared" si="72"/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f t="shared" si="72"/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f t="shared" si="72"/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f t="shared" si="72"/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f t="shared" si="72"/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f t="shared" si="72"/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f t="shared" ref="D4675:D4738" si="73">C4675*B4675</f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f t="shared" si="73"/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f t="shared" si="73"/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f t="shared" si="73"/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f t="shared" si="73"/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f t="shared" si="73"/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f t="shared" si="73"/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f t="shared" si="73"/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f t="shared" si="73"/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f t="shared" si="73"/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f t="shared" si="73"/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f t="shared" si="73"/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f t="shared" si="73"/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f t="shared" si="73"/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f t="shared" si="73"/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f t="shared" si="73"/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f t="shared" si="73"/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f t="shared" si="73"/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f t="shared" si="73"/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f t="shared" si="73"/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f t="shared" si="73"/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f t="shared" si="73"/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f t="shared" si="73"/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f t="shared" si="73"/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f t="shared" si="73"/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f t="shared" si="73"/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f t="shared" si="73"/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f t="shared" si="73"/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f t="shared" si="73"/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f t="shared" si="73"/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f t="shared" si="73"/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f t="shared" si="73"/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f t="shared" si="73"/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f t="shared" si="73"/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f t="shared" si="73"/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f t="shared" si="73"/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f t="shared" si="73"/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f t="shared" si="73"/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f t="shared" si="73"/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f t="shared" si="73"/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f t="shared" si="73"/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f t="shared" si="73"/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f t="shared" si="73"/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f t="shared" si="73"/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f t="shared" si="73"/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f t="shared" si="73"/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f t="shared" si="73"/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f t="shared" si="73"/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f t="shared" si="73"/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f t="shared" si="73"/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f t="shared" si="73"/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f t="shared" si="73"/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f t="shared" si="73"/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f t="shared" si="73"/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f t="shared" si="73"/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f t="shared" si="73"/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f t="shared" si="73"/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f t="shared" si="73"/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f t="shared" si="73"/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f t="shared" si="73"/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f t="shared" si="73"/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f t="shared" si="73"/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f t="shared" si="73"/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f t="shared" si="73"/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f t="shared" ref="D4739:D4802" si="74">C4739*B4739</f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f t="shared" si="74"/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f t="shared" si="74"/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f t="shared" si="74"/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f t="shared" si="74"/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f t="shared" si="74"/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f t="shared" si="74"/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f t="shared" si="74"/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f t="shared" si="74"/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f t="shared" si="74"/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f t="shared" si="74"/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f t="shared" si="74"/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f t="shared" si="74"/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f t="shared" si="74"/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f t="shared" si="74"/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f t="shared" si="74"/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f t="shared" si="74"/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f t="shared" si="74"/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f t="shared" si="74"/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f t="shared" si="74"/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f t="shared" si="74"/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f t="shared" si="74"/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f t="shared" si="74"/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f t="shared" si="74"/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f t="shared" si="74"/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f t="shared" si="74"/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f t="shared" si="74"/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f t="shared" si="74"/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f t="shared" si="74"/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f t="shared" si="74"/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f t="shared" si="74"/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f t="shared" si="74"/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f t="shared" si="74"/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f t="shared" si="74"/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f t="shared" si="74"/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f t="shared" si="74"/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f t="shared" si="74"/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f t="shared" si="74"/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f t="shared" si="74"/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f t="shared" si="74"/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f t="shared" si="74"/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f t="shared" si="74"/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f t="shared" si="74"/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f t="shared" si="74"/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f t="shared" si="74"/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f t="shared" si="74"/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f t="shared" si="74"/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f t="shared" si="74"/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f t="shared" si="74"/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f t="shared" si="74"/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f t="shared" si="74"/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f t="shared" si="74"/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f t="shared" si="74"/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f t="shared" si="74"/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f t="shared" si="74"/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f t="shared" si="74"/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f t="shared" si="74"/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f t="shared" si="74"/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f t="shared" si="74"/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f t="shared" si="74"/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f t="shared" si="74"/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f t="shared" si="74"/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f t="shared" si="74"/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f t="shared" si="74"/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f t="shared" ref="D4803:D4866" si="75">C4803*B4803</f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f t="shared" si="75"/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f t="shared" si="75"/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f t="shared" si="75"/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f t="shared" si="75"/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f t="shared" si="75"/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f t="shared" si="75"/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f t="shared" si="75"/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f t="shared" si="75"/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f t="shared" si="75"/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f t="shared" si="75"/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f t="shared" si="75"/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f t="shared" si="75"/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f t="shared" si="75"/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f t="shared" si="75"/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f t="shared" si="75"/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f t="shared" si="75"/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f t="shared" si="75"/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f t="shared" si="75"/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f t="shared" si="75"/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f t="shared" si="75"/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f t="shared" si="75"/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f t="shared" si="75"/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f t="shared" si="75"/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f t="shared" si="75"/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f t="shared" si="75"/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f t="shared" si="75"/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f t="shared" si="75"/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f t="shared" si="75"/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f t="shared" si="75"/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f t="shared" si="75"/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f t="shared" si="75"/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f t="shared" si="75"/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f t="shared" si="75"/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f t="shared" si="75"/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f t="shared" si="75"/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f t="shared" si="75"/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f t="shared" si="75"/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f t="shared" si="75"/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f t="shared" si="75"/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f t="shared" si="75"/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f t="shared" si="75"/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f t="shared" si="75"/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f t="shared" si="75"/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f t="shared" si="75"/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f t="shared" si="75"/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f t="shared" si="75"/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f t="shared" si="75"/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f t="shared" si="75"/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f t="shared" si="75"/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f t="shared" si="75"/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f t="shared" si="75"/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f t="shared" si="75"/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f t="shared" si="75"/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f t="shared" si="75"/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f t="shared" si="75"/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f t="shared" si="75"/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f t="shared" si="75"/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f t="shared" si="75"/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f t="shared" si="75"/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f t="shared" si="75"/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f t="shared" si="75"/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f t="shared" si="75"/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f t="shared" si="75"/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f t="shared" ref="D4867:D4930" si="76">C4867*B4867</f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f t="shared" si="76"/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f t="shared" si="76"/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f t="shared" si="76"/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f t="shared" si="76"/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f t="shared" si="76"/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f t="shared" si="76"/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f t="shared" si="76"/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f t="shared" si="76"/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f t="shared" si="76"/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f t="shared" si="76"/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f t="shared" si="76"/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f t="shared" si="76"/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f t="shared" si="76"/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f t="shared" si="76"/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f t="shared" si="76"/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f t="shared" si="76"/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f t="shared" si="76"/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f t="shared" si="76"/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f t="shared" si="76"/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f t="shared" si="76"/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f t="shared" si="76"/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f t="shared" si="76"/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f t="shared" si="76"/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f t="shared" si="76"/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f t="shared" si="76"/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f t="shared" si="76"/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f t="shared" si="76"/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f t="shared" si="76"/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f t="shared" si="76"/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f t="shared" si="76"/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f t="shared" si="76"/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f t="shared" si="76"/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f t="shared" si="76"/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f t="shared" si="76"/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f t="shared" si="76"/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f t="shared" si="76"/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f t="shared" si="76"/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f t="shared" si="76"/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f t="shared" si="76"/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f t="shared" si="76"/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f t="shared" si="76"/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f t="shared" si="76"/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f t="shared" si="76"/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f t="shared" si="76"/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f t="shared" si="76"/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f t="shared" si="76"/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f t="shared" si="76"/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f t="shared" si="76"/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f t="shared" si="76"/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f t="shared" si="76"/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f t="shared" si="76"/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f t="shared" si="76"/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f t="shared" si="76"/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f t="shared" si="76"/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f t="shared" si="76"/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f t="shared" si="76"/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f t="shared" si="76"/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f t="shared" si="76"/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f t="shared" si="76"/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f t="shared" si="76"/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f t="shared" si="76"/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f t="shared" si="76"/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f t="shared" si="76"/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f t="shared" ref="D4931:D4994" si="77">C4931*B4931</f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f t="shared" si="77"/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f t="shared" si="77"/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f t="shared" si="77"/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f t="shared" si="77"/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f t="shared" si="77"/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f t="shared" si="77"/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f t="shared" si="77"/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f t="shared" si="77"/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f t="shared" si="77"/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f t="shared" si="77"/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f t="shared" si="77"/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f t="shared" si="77"/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f t="shared" si="77"/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f t="shared" si="77"/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f t="shared" si="77"/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f t="shared" si="77"/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f t="shared" si="77"/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f t="shared" si="77"/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f t="shared" si="77"/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f t="shared" si="77"/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f t="shared" si="77"/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f t="shared" si="77"/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f t="shared" si="77"/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f t="shared" si="77"/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f t="shared" si="77"/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f t="shared" si="77"/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f t="shared" si="77"/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f t="shared" si="77"/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f t="shared" si="77"/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f t="shared" si="77"/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f t="shared" si="77"/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f t="shared" si="77"/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f t="shared" si="77"/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f t="shared" si="77"/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f t="shared" si="77"/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f t="shared" si="77"/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f t="shared" si="77"/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f t="shared" si="77"/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f t="shared" si="77"/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f t="shared" si="77"/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f t="shared" si="77"/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f t="shared" si="77"/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f t="shared" si="77"/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f t="shared" si="77"/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f t="shared" si="77"/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f t="shared" si="77"/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f t="shared" si="77"/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f t="shared" si="77"/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f t="shared" si="77"/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f t="shared" si="77"/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f t="shared" si="77"/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f t="shared" si="77"/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f t="shared" si="77"/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f t="shared" si="77"/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f t="shared" si="77"/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f t="shared" si="77"/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f t="shared" si="77"/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f t="shared" si="77"/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f t="shared" si="77"/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f t="shared" si="77"/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f t="shared" si="77"/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f t="shared" si="77"/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f t="shared" si="77"/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f t="shared" ref="D4995:D5058" si="78">C4995*B4995</f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f t="shared" si="78"/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f t="shared" si="78"/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f t="shared" si="78"/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f t="shared" si="78"/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f t="shared" si="78"/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f t="shared" si="78"/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f t="shared" si="78"/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f t="shared" si="78"/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f t="shared" si="78"/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f t="shared" si="78"/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f t="shared" si="78"/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f t="shared" si="78"/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f t="shared" si="78"/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f t="shared" si="78"/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f t="shared" si="78"/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f t="shared" si="78"/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f t="shared" si="78"/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f t="shared" si="78"/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f t="shared" si="78"/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f t="shared" si="78"/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f t="shared" si="78"/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f t="shared" si="78"/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f t="shared" si="78"/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f t="shared" si="78"/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f t="shared" si="78"/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f t="shared" si="78"/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f t="shared" si="78"/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f t="shared" si="78"/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f t="shared" si="78"/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f t="shared" si="78"/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f t="shared" si="78"/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f t="shared" si="78"/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f t="shared" si="78"/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f t="shared" si="78"/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f t="shared" si="78"/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f t="shared" si="78"/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f t="shared" si="78"/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f t="shared" si="78"/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f t="shared" si="78"/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f t="shared" si="78"/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f t="shared" si="78"/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f t="shared" si="78"/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f t="shared" si="78"/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f t="shared" si="78"/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f t="shared" si="78"/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f t="shared" si="78"/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f t="shared" si="78"/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f t="shared" si="78"/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f t="shared" si="78"/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f t="shared" si="78"/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f t="shared" si="78"/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f t="shared" si="78"/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f t="shared" si="78"/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f t="shared" si="78"/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f t="shared" si="78"/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f t="shared" si="78"/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f t="shared" si="78"/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f t="shared" si="78"/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f t="shared" si="78"/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f t="shared" si="78"/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f t="shared" si="78"/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f t="shared" si="78"/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f t="shared" si="78"/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f t="shared" ref="D5059:D5122" si="79">C5059*B5059</f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f t="shared" si="79"/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f t="shared" si="79"/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f t="shared" si="79"/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f t="shared" si="79"/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f t="shared" si="79"/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f t="shared" si="79"/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f t="shared" si="79"/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f t="shared" si="79"/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f t="shared" si="79"/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f t="shared" si="79"/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f t="shared" si="79"/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f t="shared" si="79"/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f t="shared" si="79"/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f t="shared" si="79"/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f t="shared" si="79"/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f t="shared" si="79"/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f t="shared" si="79"/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f t="shared" si="79"/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f t="shared" si="79"/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f t="shared" si="79"/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f t="shared" si="79"/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f t="shared" si="79"/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f t="shared" si="79"/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f t="shared" si="79"/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f t="shared" si="79"/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f t="shared" si="79"/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f t="shared" si="79"/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f t="shared" si="79"/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f t="shared" si="79"/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f t="shared" si="79"/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f t="shared" si="79"/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f t="shared" si="79"/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f t="shared" si="79"/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f t="shared" si="79"/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f t="shared" si="79"/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f t="shared" si="79"/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f t="shared" si="79"/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f t="shared" si="79"/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f t="shared" si="79"/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f t="shared" si="79"/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f t="shared" si="79"/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f t="shared" si="79"/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f t="shared" si="79"/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f t="shared" si="79"/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f t="shared" si="79"/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f t="shared" si="79"/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f t="shared" si="79"/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f t="shared" si="79"/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f t="shared" si="79"/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f t="shared" si="79"/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f t="shared" si="79"/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f t="shared" si="79"/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f t="shared" si="79"/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f t="shared" si="79"/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f t="shared" si="79"/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f t="shared" si="79"/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f t="shared" si="79"/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f t="shared" si="79"/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f t="shared" si="79"/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f t="shared" si="79"/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f t="shared" si="79"/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f t="shared" si="79"/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f t="shared" si="79"/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f t="shared" ref="D5123:D5186" si="80">C5123*B5123</f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f t="shared" si="80"/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f t="shared" si="80"/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f t="shared" si="80"/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f t="shared" si="80"/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f t="shared" si="80"/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f t="shared" si="80"/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f t="shared" si="80"/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f t="shared" si="80"/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f t="shared" si="80"/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f t="shared" si="80"/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f t="shared" si="80"/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f t="shared" si="80"/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f t="shared" si="80"/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f t="shared" si="80"/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f t="shared" si="80"/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f t="shared" si="80"/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f t="shared" si="80"/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f t="shared" si="80"/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f t="shared" si="80"/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f t="shared" si="80"/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f t="shared" si="80"/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f t="shared" si="80"/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f t="shared" si="80"/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f t="shared" si="80"/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f t="shared" si="80"/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f t="shared" si="80"/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f t="shared" si="80"/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f t="shared" si="80"/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f t="shared" si="80"/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f t="shared" si="80"/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f t="shared" si="80"/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f t="shared" si="80"/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f t="shared" si="80"/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f t="shared" si="80"/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f t="shared" si="80"/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f t="shared" si="80"/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f t="shared" si="80"/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f t="shared" si="80"/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f t="shared" si="80"/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f t="shared" si="80"/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f t="shared" si="80"/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f t="shared" si="80"/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f t="shared" si="80"/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f t="shared" si="80"/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f t="shared" si="80"/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f t="shared" si="80"/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f t="shared" si="80"/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f t="shared" si="80"/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f t="shared" si="80"/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f t="shared" si="80"/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f t="shared" si="80"/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f t="shared" si="80"/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f t="shared" si="80"/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f t="shared" si="80"/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f t="shared" si="80"/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f t="shared" si="80"/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f t="shared" si="80"/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f t="shared" si="80"/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f t="shared" si="80"/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f t="shared" si="80"/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f t="shared" si="80"/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f t="shared" si="80"/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f t="shared" si="80"/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f t="shared" ref="D5187:D5250" si="81">C5187*B5187</f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f t="shared" si="81"/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f t="shared" si="81"/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f t="shared" si="81"/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f t="shared" si="81"/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f t="shared" si="81"/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f t="shared" si="81"/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f t="shared" si="81"/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f t="shared" si="81"/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f t="shared" si="81"/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f t="shared" si="81"/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f t="shared" si="81"/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f t="shared" si="81"/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f t="shared" si="81"/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f t="shared" si="81"/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f t="shared" si="81"/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f t="shared" si="81"/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f t="shared" si="81"/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f t="shared" si="81"/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f t="shared" si="81"/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f t="shared" si="81"/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f t="shared" si="81"/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f t="shared" si="81"/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f t="shared" si="81"/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f t="shared" si="81"/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f t="shared" si="81"/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f t="shared" si="81"/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f t="shared" si="81"/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f t="shared" si="81"/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f t="shared" si="81"/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f t="shared" si="81"/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f t="shared" si="81"/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f t="shared" si="81"/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f t="shared" si="81"/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f t="shared" si="81"/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f t="shared" si="81"/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f t="shared" si="81"/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f t="shared" si="81"/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f t="shared" si="81"/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f t="shared" si="81"/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f t="shared" si="81"/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f t="shared" si="81"/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f t="shared" si="81"/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f t="shared" si="81"/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f t="shared" si="81"/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f t="shared" si="81"/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f t="shared" si="81"/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f t="shared" si="81"/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f t="shared" si="81"/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f t="shared" si="81"/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f t="shared" si="81"/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f t="shared" si="81"/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f t="shared" si="81"/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f t="shared" si="81"/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f t="shared" si="81"/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f t="shared" si="81"/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f t="shared" si="81"/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f t="shared" si="81"/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f t="shared" si="81"/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f t="shared" si="81"/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f t="shared" si="81"/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f t="shared" si="81"/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f t="shared" si="81"/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f t="shared" si="81"/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f t="shared" ref="D5251:D5314" si="82">C5251*B5251</f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f t="shared" si="82"/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f t="shared" si="82"/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f t="shared" si="82"/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f t="shared" si="82"/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f t="shared" si="82"/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f t="shared" si="82"/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f t="shared" si="82"/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f t="shared" si="82"/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f t="shared" si="82"/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f t="shared" si="82"/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f t="shared" si="82"/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f t="shared" si="82"/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f t="shared" si="82"/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f t="shared" si="82"/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f t="shared" si="82"/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f t="shared" si="82"/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f t="shared" si="82"/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f t="shared" si="82"/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f t="shared" si="82"/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f t="shared" si="82"/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f t="shared" si="82"/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f t="shared" si="82"/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f t="shared" si="82"/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f t="shared" si="82"/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f t="shared" si="82"/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f t="shared" si="82"/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f t="shared" si="82"/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f t="shared" si="82"/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f t="shared" si="82"/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f t="shared" si="82"/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f t="shared" si="82"/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f t="shared" si="82"/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f t="shared" si="82"/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f t="shared" si="82"/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f t="shared" si="82"/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f t="shared" si="82"/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f t="shared" si="82"/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f t="shared" si="82"/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f t="shared" si="82"/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f t="shared" si="82"/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f t="shared" si="82"/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f t="shared" si="82"/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f t="shared" si="82"/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f t="shared" si="82"/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f t="shared" si="82"/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f t="shared" si="82"/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f t="shared" si="82"/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f t="shared" si="82"/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f t="shared" si="82"/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f t="shared" si="82"/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f t="shared" si="82"/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f t="shared" si="82"/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f t="shared" si="82"/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f t="shared" si="82"/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f t="shared" si="82"/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f t="shared" si="82"/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f t="shared" si="82"/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f t="shared" si="82"/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f t="shared" si="82"/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f t="shared" si="82"/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f t="shared" si="82"/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f t="shared" si="82"/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f t="shared" si="82"/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f t="shared" ref="D5315:D5378" si="83">C5315*B5315</f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f t="shared" si="83"/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f t="shared" si="83"/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f t="shared" si="83"/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f t="shared" si="83"/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f t="shared" si="83"/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f t="shared" si="83"/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f t="shared" si="83"/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f t="shared" si="83"/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f t="shared" si="83"/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f t="shared" si="83"/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f t="shared" si="83"/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f t="shared" si="83"/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f t="shared" si="83"/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f t="shared" si="83"/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f t="shared" si="83"/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f t="shared" si="83"/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f t="shared" si="83"/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f t="shared" si="83"/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f t="shared" si="83"/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f t="shared" si="83"/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f t="shared" si="83"/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f t="shared" si="83"/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f t="shared" si="83"/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f t="shared" si="83"/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f t="shared" si="83"/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f t="shared" si="83"/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f t="shared" si="83"/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f t="shared" si="83"/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f t="shared" si="83"/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f t="shared" si="83"/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f t="shared" si="83"/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f t="shared" si="83"/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f t="shared" si="83"/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f t="shared" si="83"/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f t="shared" si="83"/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f t="shared" si="83"/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f t="shared" si="83"/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f t="shared" si="83"/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f t="shared" si="83"/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f t="shared" si="83"/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f t="shared" si="83"/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f t="shared" si="83"/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f t="shared" si="83"/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f t="shared" si="83"/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f t="shared" si="83"/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f t="shared" si="83"/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f t="shared" si="83"/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f t="shared" si="83"/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f t="shared" si="83"/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f t="shared" si="83"/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f t="shared" si="83"/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f t="shared" si="83"/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f t="shared" si="83"/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f t="shared" si="83"/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f t="shared" si="83"/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f t="shared" si="83"/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f t="shared" si="83"/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f t="shared" si="83"/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f t="shared" si="83"/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f t="shared" si="83"/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f t="shared" si="83"/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f t="shared" si="83"/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f t="shared" si="83"/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f t="shared" ref="D5379:D5442" si="84">C5379*B5379</f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f t="shared" si="84"/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f t="shared" si="84"/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f t="shared" si="84"/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f t="shared" si="84"/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f t="shared" si="84"/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f t="shared" si="84"/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f t="shared" si="84"/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f t="shared" si="84"/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f t="shared" si="84"/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f t="shared" si="84"/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f t="shared" si="84"/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f t="shared" si="84"/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f t="shared" si="84"/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f t="shared" si="84"/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f t="shared" si="84"/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f t="shared" si="84"/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f t="shared" si="84"/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f t="shared" si="84"/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f t="shared" si="84"/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f t="shared" si="84"/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f t="shared" si="84"/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f t="shared" si="84"/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f t="shared" si="84"/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f t="shared" si="84"/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f t="shared" si="84"/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f t="shared" si="84"/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f t="shared" si="84"/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f t="shared" si="84"/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f t="shared" si="84"/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f t="shared" si="84"/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f t="shared" si="84"/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f t="shared" si="84"/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f t="shared" si="84"/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f t="shared" si="84"/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f t="shared" si="84"/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f t="shared" si="84"/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f t="shared" si="84"/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f t="shared" si="84"/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f t="shared" si="84"/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f t="shared" si="84"/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f t="shared" si="84"/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f t="shared" si="84"/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f t="shared" si="84"/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f t="shared" si="84"/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f t="shared" si="84"/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f t="shared" si="84"/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f t="shared" si="84"/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f t="shared" si="84"/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f t="shared" si="84"/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f t="shared" si="84"/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f t="shared" si="84"/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f t="shared" si="84"/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f t="shared" si="84"/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f t="shared" si="84"/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f t="shared" si="84"/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f t="shared" si="84"/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f t="shared" si="84"/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f t="shared" si="84"/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f t="shared" si="84"/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f t="shared" si="84"/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f t="shared" si="84"/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f t="shared" si="84"/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f t="shared" si="84"/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f t="shared" ref="D5443:D5506" si="85">C5443*B5443</f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f t="shared" si="85"/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f t="shared" si="85"/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f t="shared" si="85"/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f t="shared" si="85"/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f t="shared" si="85"/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f t="shared" si="85"/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f t="shared" si="85"/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f t="shared" si="85"/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f t="shared" si="85"/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f t="shared" si="85"/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f t="shared" si="85"/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f t="shared" si="85"/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f t="shared" si="85"/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f t="shared" si="85"/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f t="shared" si="85"/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f t="shared" si="85"/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f t="shared" si="85"/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f t="shared" si="85"/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f t="shared" si="85"/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f t="shared" si="85"/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f t="shared" si="85"/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f t="shared" si="85"/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f t="shared" si="85"/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f t="shared" si="85"/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f t="shared" si="85"/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f t="shared" si="85"/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f t="shared" si="85"/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f t="shared" si="85"/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f t="shared" si="85"/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f t="shared" si="85"/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f t="shared" si="85"/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f t="shared" si="85"/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f t="shared" si="85"/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f t="shared" si="85"/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f t="shared" si="85"/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f t="shared" si="85"/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f t="shared" si="85"/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f t="shared" si="85"/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f t="shared" si="85"/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f t="shared" si="85"/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f t="shared" si="85"/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f t="shared" si="85"/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f t="shared" si="85"/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f t="shared" si="85"/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f t="shared" si="85"/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f t="shared" si="85"/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f t="shared" si="85"/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f t="shared" si="85"/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f t="shared" si="85"/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f t="shared" si="85"/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f t="shared" si="85"/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f t="shared" si="85"/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f t="shared" si="85"/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f t="shared" si="85"/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f t="shared" si="85"/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f t="shared" si="85"/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f t="shared" si="85"/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f t="shared" si="85"/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f t="shared" si="85"/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f t="shared" si="85"/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f t="shared" si="85"/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f t="shared" si="85"/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f t="shared" si="85"/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f t="shared" ref="D5507:D5570" si="86">C5507*B5507</f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f t="shared" si="86"/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f t="shared" si="86"/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f t="shared" si="86"/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f t="shared" si="86"/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f t="shared" si="86"/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f t="shared" si="86"/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f t="shared" si="86"/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f t="shared" si="86"/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f t="shared" si="86"/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f t="shared" si="86"/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f t="shared" si="86"/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f t="shared" si="86"/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f t="shared" si="86"/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f t="shared" si="86"/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f t="shared" si="86"/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f t="shared" si="86"/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f t="shared" si="86"/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f t="shared" si="86"/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f t="shared" si="86"/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f t="shared" si="86"/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f t="shared" si="86"/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f t="shared" si="86"/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f t="shared" si="86"/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f t="shared" si="86"/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f t="shared" si="86"/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f t="shared" si="86"/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f t="shared" si="86"/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f t="shared" si="86"/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f t="shared" si="86"/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f t="shared" si="86"/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f t="shared" si="86"/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f t="shared" si="86"/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f t="shared" si="86"/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f t="shared" si="86"/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f t="shared" si="86"/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f t="shared" si="86"/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f t="shared" si="86"/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f t="shared" si="86"/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f t="shared" si="86"/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f t="shared" si="86"/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f t="shared" si="86"/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f t="shared" si="86"/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f t="shared" si="86"/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f t="shared" si="86"/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f t="shared" si="86"/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f t="shared" si="86"/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f t="shared" si="86"/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f t="shared" si="86"/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f t="shared" si="86"/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f t="shared" si="86"/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f t="shared" si="86"/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f t="shared" si="86"/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f t="shared" si="86"/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f t="shared" si="86"/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f t="shared" si="86"/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f t="shared" si="86"/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f t="shared" si="86"/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f t="shared" si="86"/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f t="shared" si="86"/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f t="shared" si="86"/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f t="shared" si="86"/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f t="shared" si="86"/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f t="shared" si="86"/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f t="shared" ref="D5571:D5634" si="87">C5571*B5571</f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f t="shared" si="87"/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f t="shared" si="87"/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f t="shared" si="87"/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f t="shared" si="87"/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f t="shared" si="87"/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f t="shared" si="87"/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f t="shared" si="87"/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f t="shared" si="87"/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f t="shared" si="87"/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f t="shared" si="87"/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f t="shared" si="87"/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f t="shared" si="87"/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f t="shared" si="87"/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f t="shared" si="87"/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f t="shared" si="87"/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f t="shared" si="87"/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f t="shared" si="87"/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f t="shared" si="87"/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f t="shared" si="87"/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f t="shared" si="87"/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f t="shared" si="87"/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f t="shared" si="87"/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f t="shared" si="87"/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f t="shared" si="87"/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f t="shared" si="87"/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f t="shared" si="87"/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f t="shared" si="87"/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f t="shared" si="87"/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f t="shared" si="87"/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f t="shared" si="87"/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f t="shared" si="87"/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f t="shared" si="87"/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f t="shared" si="87"/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f t="shared" si="87"/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f t="shared" si="87"/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f t="shared" si="87"/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f t="shared" si="87"/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f t="shared" si="87"/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f t="shared" si="87"/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f t="shared" si="87"/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f t="shared" si="87"/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f t="shared" si="87"/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f t="shared" si="87"/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f t="shared" si="87"/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f t="shared" si="87"/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f t="shared" si="87"/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f t="shared" si="87"/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f t="shared" si="87"/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f t="shared" si="87"/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f t="shared" si="87"/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f t="shared" si="87"/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f t="shared" si="87"/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f t="shared" si="87"/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f t="shared" si="87"/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f t="shared" si="87"/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f t="shared" si="87"/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f t="shared" si="87"/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f t="shared" si="87"/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f t="shared" si="87"/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f t="shared" si="87"/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f t="shared" si="87"/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f t="shared" si="87"/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f t="shared" si="87"/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f t="shared" ref="D5635:D5698" si="88">C5635*B5635</f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f t="shared" si="88"/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f t="shared" si="88"/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f t="shared" si="88"/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f t="shared" si="88"/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f t="shared" si="88"/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f t="shared" si="88"/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f t="shared" si="88"/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f t="shared" si="88"/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f t="shared" si="88"/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f t="shared" si="88"/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f t="shared" si="88"/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f t="shared" si="88"/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f t="shared" si="88"/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f t="shared" si="88"/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f t="shared" si="88"/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f t="shared" si="88"/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f t="shared" si="88"/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f t="shared" si="88"/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f t="shared" si="88"/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f t="shared" si="88"/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f t="shared" si="88"/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f t="shared" si="88"/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f t="shared" si="88"/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f t="shared" si="88"/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f t="shared" si="88"/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f t="shared" si="88"/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f t="shared" si="88"/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f t="shared" si="88"/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f t="shared" si="88"/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f t="shared" si="88"/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f t="shared" si="88"/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f t="shared" si="88"/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f t="shared" si="88"/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f t="shared" si="88"/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f t="shared" si="88"/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f t="shared" si="88"/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f t="shared" si="88"/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f t="shared" si="88"/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f t="shared" si="88"/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f t="shared" si="88"/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f t="shared" si="88"/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f t="shared" si="88"/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f t="shared" si="88"/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f t="shared" si="88"/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f t="shared" si="88"/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f t="shared" si="88"/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f t="shared" si="88"/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f t="shared" si="88"/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f t="shared" si="88"/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f t="shared" si="88"/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f t="shared" si="88"/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f t="shared" si="88"/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f t="shared" si="88"/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f t="shared" si="88"/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f t="shared" si="88"/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f t="shared" si="88"/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f t="shared" si="88"/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f t="shared" si="88"/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f t="shared" si="88"/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f t="shared" si="88"/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f t="shared" si="88"/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f t="shared" si="88"/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f t="shared" si="88"/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f t="shared" ref="D5699:D5762" si="89">C5699*B5699</f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f t="shared" si="89"/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f t="shared" si="89"/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f t="shared" si="89"/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f t="shared" si="89"/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f t="shared" si="89"/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f t="shared" si="89"/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f t="shared" si="89"/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f t="shared" si="89"/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f t="shared" si="89"/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f t="shared" si="89"/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f t="shared" si="89"/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f t="shared" si="89"/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f t="shared" si="89"/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f t="shared" si="89"/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f t="shared" si="89"/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f t="shared" si="89"/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f t="shared" si="89"/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f t="shared" si="89"/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f t="shared" si="89"/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f t="shared" si="89"/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f t="shared" si="89"/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f t="shared" si="89"/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f t="shared" si="89"/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f t="shared" si="89"/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f t="shared" si="89"/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f t="shared" si="89"/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f t="shared" si="89"/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f t="shared" si="89"/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f t="shared" si="89"/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f t="shared" si="89"/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f t="shared" si="89"/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f t="shared" si="89"/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f t="shared" si="89"/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f t="shared" si="89"/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f t="shared" si="89"/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f t="shared" si="89"/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f t="shared" si="89"/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f t="shared" si="89"/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f t="shared" si="89"/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f t="shared" si="89"/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f t="shared" si="89"/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f t="shared" si="89"/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f t="shared" si="89"/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f t="shared" si="89"/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f t="shared" si="89"/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f t="shared" si="89"/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f t="shared" si="89"/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f t="shared" si="89"/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f t="shared" si="89"/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f t="shared" si="89"/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f t="shared" si="89"/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f t="shared" si="89"/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f t="shared" si="89"/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f t="shared" si="89"/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f t="shared" si="89"/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f t="shared" si="89"/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f t="shared" si="89"/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f t="shared" si="89"/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f t="shared" si="89"/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f t="shared" si="89"/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f t="shared" si="89"/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f t="shared" si="89"/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f t="shared" si="89"/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f t="shared" ref="D5763:D5826" si="90">C5763*B5763</f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f t="shared" si="90"/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f t="shared" si="90"/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f t="shared" si="90"/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f t="shared" si="90"/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f t="shared" si="90"/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f t="shared" si="90"/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f t="shared" si="90"/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f t="shared" si="90"/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f t="shared" si="90"/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f t="shared" si="90"/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f t="shared" si="90"/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f t="shared" si="90"/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f t="shared" si="90"/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f t="shared" si="90"/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f t="shared" si="90"/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f t="shared" si="90"/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f t="shared" si="90"/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f t="shared" si="90"/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f t="shared" si="90"/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f t="shared" si="90"/>
        <v>1776</v>
      </c>
    </row>
    <row r="5784" spans="1:4" x14ac:dyDescent="0.25">
      <c r="A5784" s="62" t="s">
        <v>308</v>
      </c>
      <c r="B5784" s="63">
        <v>44</v>
      </c>
      <c r="C5784" s="64">
        <v>45</v>
      </c>
      <c r="D5784" s="13">
        <f t="shared" si="90"/>
        <v>1980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f t="shared" si="90"/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f t="shared" si="90"/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f t="shared" si="90"/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f t="shared" si="90"/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f t="shared" si="90"/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f t="shared" si="90"/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f t="shared" si="90"/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f t="shared" si="90"/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f t="shared" si="90"/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f t="shared" si="90"/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f t="shared" si="90"/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f t="shared" si="90"/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f t="shared" si="90"/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f t="shared" si="90"/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f t="shared" si="90"/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f t="shared" si="90"/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f t="shared" si="90"/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f t="shared" si="90"/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f t="shared" si="90"/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f t="shared" si="90"/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f t="shared" si="90"/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f t="shared" si="90"/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f t="shared" si="90"/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f t="shared" si="90"/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f t="shared" si="90"/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f t="shared" si="90"/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f t="shared" si="90"/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f t="shared" si="90"/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f t="shared" si="90"/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f t="shared" si="90"/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f t="shared" si="90"/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f t="shared" si="90"/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f t="shared" si="90"/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f t="shared" si="90"/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f t="shared" si="90"/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f t="shared" si="90"/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f t="shared" si="90"/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f t="shared" si="90"/>
        <v>1125</v>
      </c>
    </row>
    <row r="5823" spans="1:4" x14ac:dyDescent="0.25">
      <c r="A5823" s="62" t="s">
        <v>347</v>
      </c>
      <c r="B5823" s="63">
        <v>45</v>
      </c>
      <c r="C5823" s="64">
        <v>74</v>
      </c>
      <c r="D5823" s="13">
        <f t="shared" si="90"/>
        <v>3330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f t="shared" si="90"/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f t="shared" si="90"/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f t="shared" si="90"/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f t="shared" ref="D5827:D5890" si="91">C5827*B5827</f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f t="shared" si="91"/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f t="shared" si="91"/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f t="shared" si="91"/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f t="shared" si="91"/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f t="shared" si="91"/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f t="shared" si="91"/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f t="shared" si="91"/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f t="shared" si="91"/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f t="shared" si="91"/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f t="shared" si="91"/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f t="shared" si="91"/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f t="shared" si="91"/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f t="shared" si="91"/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f t="shared" si="91"/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f t="shared" si="91"/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f t="shared" si="91"/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f t="shared" si="91"/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f t="shared" si="91"/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f t="shared" si="91"/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f t="shared" si="91"/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f t="shared" si="91"/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f t="shared" si="91"/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f t="shared" si="91"/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f t="shared" si="91"/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f t="shared" si="91"/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f t="shared" si="91"/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f t="shared" si="91"/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f t="shared" si="91"/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f t="shared" si="91"/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f t="shared" si="91"/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f t="shared" si="91"/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f t="shared" si="91"/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f t="shared" si="91"/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f t="shared" si="91"/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f t="shared" si="91"/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f t="shared" si="91"/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f t="shared" si="91"/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f t="shared" si="91"/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f t="shared" si="91"/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f t="shared" si="91"/>
        <v>1360</v>
      </c>
    </row>
    <row r="5868" spans="1:4" x14ac:dyDescent="0.25">
      <c r="A5868" s="62" t="s">
        <v>315</v>
      </c>
      <c r="B5868" s="63">
        <v>69</v>
      </c>
      <c r="C5868" s="64">
        <v>59</v>
      </c>
      <c r="D5868" s="13">
        <f t="shared" si="91"/>
        <v>4071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f t="shared" si="91"/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f t="shared" si="91"/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f t="shared" si="91"/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f t="shared" si="91"/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f t="shared" si="91"/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f t="shared" si="91"/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f t="shared" si="91"/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f t="shared" si="91"/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f t="shared" si="91"/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f t="shared" si="91"/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f t="shared" si="91"/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f t="shared" si="91"/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f t="shared" si="91"/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f t="shared" si="91"/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f t="shared" si="91"/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f t="shared" si="91"/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f t="shared" si="91"/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f t="shared" si="91"/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f t="shared" si="91"/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f t="shared" si="91"/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f t="shared" si="91"/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f t="shared" si="91"/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f t="shared" ref="D5891:D5954" si="92">C5891*B5891</f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f t="shared" si="92"/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f t="shared" si="92"/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f t="shared" si="92"/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f t="shared" si="92"/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f t="shared" si="92"/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f t="shared" si="92"/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f t="shared" si="92"/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f t="shared" si="92"/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f t="shared" si="92"/>
        <v>2106</v>
      </c>
    </row>
    <row r="5901" spans="1:4" x14ac:dyDescent="0.25">
      <c r="A5901" s="62" t="s">
        <v>348</v>
      </c>
      <c r="B5901" s="63">
        <v>37</v>
      </c>
      <c r="C5901" s="64">
        <v>78</v>
      </c>
      <c r="D5901" s="13">
        <f t="shared" si="92"/>
        <v>2886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f t="shared" si="92"/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f t="shared" si="92"/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f t="shared" si="92"/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f t="shared" si="92"/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f t="shared" si="92"/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f t="shared" si="92"/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f t="shared" si="92"/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f t="shared" si="92"/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f t="shared" si="92"/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f t="shared" si="92"/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f t="shared" si="92"/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f t="shared" si="92"/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f t="shared" si="92"/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f t="shared" si="92"/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f t="shared" si="92"/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f t="shared" si="92"/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f t="shared" si="92"/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f t="shared" si="92"/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f t="shared" si="92"/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f t="shared" si="92"/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f t="shared" si="92"/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f t="shared" si="92"/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f t="shared" si="92"/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f t="shared" si="92"/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f t="shared" si="92"/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f t="shared" si="92"/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f t="shared" si="92"/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f t="shared" si="92"/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f t="shared" si="92"/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f t="shared" si="92"/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f t="shared" si="92"/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f t="shared" si="92"/>
        <v>1102</v>
      </c>
    </row>
    <row r="5934" spans="1:4" x14ac:dyDescent="0.25">
      <c r="A5934" s="62" t="s">
        <v>304</v>
      </c>
      <c r="B5934" s="63">
        <v>49</v>
      </c>
      <c r="C5934" s="64">
        <v>78</v>
      </c>
      <c r="D5934" s="13">
        <f t="shared" si="92"/>
        <v>3822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f t="shared" si="92"/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f t="shared" si="92"/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f t="shared" si="92"/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f t="shared" si="92"/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f t="shared" si="92"/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f t="shared" si="92"/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f t="shared" si="92"/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f t="shared" si="92"/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f t="shared" si="92"/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f t="shared" si="92"/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f t="shared" si="92"/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f t="shared" si="92"/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f t="shared" si="92"/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f t="shared" si="92"/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f t="shared" si="92"/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f t="shared" si="92"/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f t="shared" si="92"/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f t="shared" si="92"/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f t="shared" si="92"/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f t="shared" si="92"/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f t="shared" ref="D5955:D6018" si="93">C5955*B5955</f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f t="shared" si="93"/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f t="shared" si="93"/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f t="shared" si="93"/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f t="shared" si="93"/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f t="shared" si="93"/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f t="shared" si="93"/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f t="shared" si="93"/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f t="shared" si="93"/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f t="shared" si="93"/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f t="shared" si="93"/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f t="shared" si="93"/>
        <v>72</v>
      </c>
    </row>
    <row r="5967" spans="1:4" x14ac:dyDescent="0.25">
      <c r="A5967" s="62" t="s">
        <v>337</v>
      </c>
      <c r="B5967" s="63">
        <v>27</v>
      </c>
      <c r="C5967" s="64">
        <v>46</v>
      </c>
      <c r="D5967" s="13">
        <f t="shared" si="93"/>
        <v>1242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f t="shared" si="93"/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f t="shared" si="93"/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f t="shared" si="93"/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f t="shared" si="93"/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f t="shared" si="93"/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f t="shared" si="93"/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f t="shared" si="93"/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f t="shared" si="93"/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f t="shared" si="93"/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f t="shared" si="93"/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f t="shared" si="93"/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f t="shared" si="93"/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f t="shared" si="93"/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f t="shared" si="93"/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f t="shared" si="93"/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f t="shared" si="93"/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f t="shared" si="93"/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f t="shared" si="93"/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f t="shared" si="93"/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f t="shared" si="93"/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f t="shared" si="93"/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f t="shared" si="93"/>
        <v>936</v>
      </c>
    </row>
    <row r="5990" spans="1:4" x14ac:dyDescent="0.25">
      <c r="A5990" s="62" t="s">
        <v>360</v>
      </c>
      <c r="B5990" s="63">
        <v>45</v>
      </c>
      <c r="C5990" s="64">
        <v>61</v>
      </c>
      <c r="D5990" s="13">
        <f t="shared" si="93"/>
        <v>2745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f t="shared" si="93"/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f t="shared" si="93"/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f t="shared" si="93"/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f t="shared" si="93"/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f t="shared" si="93"/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f t="shared" si="93"/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f t="shared" si="93"/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f t="shared" si="93"/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f t="shared" si="93"/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f t="shared" si="93"/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f t="shared" si="93"/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f t="shared" si="93"/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f t="shared" si="93"/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f t="shared" si="93"/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f t="shared" si="93"/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f t="shared" si="93"/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f t="shared" si="93"/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f t="shared" si="93"/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f t="shared" si="93"/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f t="shared" si="93"/>
        <v>3500</v>
      </c>
    </row>
    <row r="6011" spans="1:4" x14ac:dyDescent="0.25">
      <c r="A6011" s="62" t="s">
        <v>304</v>
      </c>
      <c r="B6011" s="63">
        <v>17</v>
      </c>
      <c r="C6011" s="64">
        <v>42</v>
      </c>
      <c r="D6011" s="13">
        <f t="shared" si="93"/>
        <v>714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f t="shared" si="93"/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f t="shared" si="93"/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f t="shared" si="93"/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f t="shared" si="93"/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f t="shared" si="93"/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f t="shared" si="93"/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f t="shared" si="93"/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f t="shared" ref="D6019:D6082" si="94">C6019*B6019</f>
        <v>120</v>
      </c>
    </row>
    <row r="6020" spans="1:4" x14ac:dyDescent="0.25">
      <c r="A6020" s="62" t="s">
        <v>313</v>
      </c>
      <c r="B6020" s="63">
        <v>48</v>
      </c>
      <c r="C6020" s="64">
        <v>36</v>
      </c>
      <c r="D6020" s="13">
        <f t="shared" si="94"/>
        <v>1728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f t="shared" si="94"/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f t="shared" si="94"/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f t="shared" si="94"/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f t="shared" si="94"/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f t="shared" si="94"/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f t="shared" si="94"/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f t="shared" si="94"/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f t="shared" si="94"/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f t="shared" si="94"/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f t="shared" si="94"/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f t="shared" si="94"/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f t="shared" si="94"/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f t="shared" si="94"/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f t="shared" si="94"/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f t="shared" si="94"/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f t="shared" si="94"/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f t="shared" si="94"/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f t="shared" si="94"/>
        <v>1258</v>
      </c>
    </row>
    <row r="6039" spans="1:4" x14ac:dyDescent="0.25">
      <c r="A6039" s="62" t="s">
        <v>332</v>
      </c>
      <c r="B6039" s="63">
        <v>11</v>
      </c>
      <c r="C6039" s="64">
        <v>59</v>
      </c>
      <c r="D6039" s="13">
        <f t="shared" si="94"/>
        <v>649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f t="shared" si="94"/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f t="shared" si="94"/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f t="shared" si="94"/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f t="shared" si="94"/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f t="shared" si="94"/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f t="shared" si="94"/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f t="shared" si="94"/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f t="shared" si="94"/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f t="shared" si="94"/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f t="shared" si="94"/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f t="shared" si="94"/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f t="shared" si="94"/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f t="shared" si="94"/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f t="shared" si="94"/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f t="shared" si="94"/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f t="shared" si="94"/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f t="shared" si="94"/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f t="shared" si="94"/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f t="shared" si="94"/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f t="shared" si="94"/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f t="shared" si="94"/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f t="shared" si="94"/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f t="shared" si="94"/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f t="shared" si="94"/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f t="shared" si="94"/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f t="shared" si="94"/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f t="shared" si="94"/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f t="shared" si="94"/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f t="shared" si="94"/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f t="shared" si="94"/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f t="shared" si="94"/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f t="shared" si="94"/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f t="shared" si="94"/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f t="shared" si="94"/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f t="shared" si="94"/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f t="shared" si="94"/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f t="shared" si="94"/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f t="shared" si="94"/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f t="shared" si="94"/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f t="shared" si="94"/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f t="shared" si="94"/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f t="shared" si="94"/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f t="shared" si="94"/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f t="shared" ref="D6083:D6146" si="95">C6083*B6083</f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f t="shared" si="95"/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f t="shared" si="95"/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f t="shared" si="95"/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f t="shared" si="95"/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f t="shared" si="95"/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f t="shared" si="95"/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f t="shared" si="95"/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f t="shared" si="95"/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f t="shared" si="95"/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f t="shared" si="95"/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f t="shared" si="95"/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f t="shared" si="95"/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f t="shared" si="95"/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f t="shared" si="95"/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f t="shared" si="95"/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f t="shared" si="95"/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f t="shared" si="95"/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f t="shared" si="95"/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f t="shared" si="95"/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f t="shared" si="95"/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f t="shared" si="95"/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f t="shared" si="95"/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f t="shared" si="95"/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f t="shared" si="95"/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f t="shared" si="95"/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f t="shared" si="95"/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f t="shared" si="95"/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f t="shared" si="95"/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f t="shared" si="95"/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f t="shared" si="95"/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f t="shared" si="95"/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f t="shared" si="95"/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f t="shared" si="95"/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f t="shared" si="95"/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f t="shared" si="95"/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f t="shared" si="95"/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f t="shared" si="95"/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f t="shared" si="95"/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f t="shared" si="95"/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f t="shared" si="95"/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f t="shared" si="95"/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f t="shared" si="95"/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f t="shared" si="95"/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f t="shared" si="95"/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f t="shared" si="95"/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f t="shared" si="95"/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f t="shared" si="95"/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f t="shared" si="95"/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f t="shared" si="95"/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f t="shared" si="95"/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f t="shared" si="95"/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f t="shared" si="95"/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f t="shared" si="95"/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f t="shared" si="95"/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f t="shared" si="95"/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f t="shared" si="95"/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f t="shared" si="95"/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f t="shared" si="95"/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f t="shared" si="95"/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f t="shared" si="95"/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f t="shared" si="95"/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f t="shared" si="95"/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f t="shared" si="95"/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f t="shared" ref="D6147:D6210" si="96">C6147*B6147</f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f t="shared" si="96"/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f t="shared" si="96"/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f t="shared" si="96"/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f t="shared" si="96"/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f t="shared" si="96"/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f t="shared" si="96"/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f t="shared" si="96"/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f t="shared" si="96"/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f t="shared" si="96"/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f t="shared" si="96"/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f t="shared" si="96"/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f t="shared" si="96"/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f t="shared" si="96"/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f t="shared" si="96"/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f t="shared" si="96"/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f t="shared" si="96"/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f t="shared" si="96"/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f t="shared" si="96"/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f t="shared" si="96"/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f t="shared" si="96"/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f t="shared" si="96"/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f t="shared" si="96"/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f t="shared" si="96"/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f t="shared" si="96"/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f t="shared" si="96"/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f t="shared" si="96"/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f t="shared" si="96"/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f t="shared" si="96"/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f t="shared" si="96"/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f t="shared" si="96"/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f t="shared" si="96"/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f t="shared" si="96"/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f t="shared" si="96"/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f t="shared" si="96"/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f t="shared" si="96"/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f t="shared" si="96"/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f t="shared" si="96"/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f t="shared" si="96"/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f t="shared" si="96"/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f t="shared" si="96"/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f t="shared" si="96"/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f t="shared" si="96"/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f t="shared" si="96"/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f t="shared" si="96"/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f t="shared" si="96"/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f t="shared" si="96"/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f t="shared" si="96"/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f t="shared" si="96"/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f t="shared" si="96"/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f t="shared" si="96"/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f t="shared" si="96"/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f t="shared" si="96"/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f t="shared" si="96"/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f t="shared" si="96"/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f t="shared" si="96"/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f t="shared" si="96"/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f t="shared" si="96"/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f t="shared" si="96"/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f t="shared" si="96"/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f t="shared" si="96"/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f t="shared" si="96"/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f t="shared" si="96"/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f t="shared" si="96"/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f t="shared" ref="D6211:D6274" si="97">C6211*B6211</f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f t="shared" si="97"/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f t="shared" si="97"/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f t="shared" si="97"/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f t="shared" si="97"/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f t="shared" si="97"/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f t="shared" si="97"/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f t="shared" si="97"/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f t="shared" si="97"/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f t="shared" si="97"/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f t="shared" si="97"/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f t="shared" si="97"/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f t="shared" si="97"/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f t="shared" si="97"/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f t="shared" si="97"/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f t="shared" si="97"/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f t="shared" si="97"/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f t="shared" si="97"/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f t="shared" si="97"/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f t="shared" si="97"/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f t="shared" si="97"/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f t="shared" si="97"/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f t="shared" si="97"/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f t="shared" si="97"/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f t="shared" si="97"/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f t="shared" si="97"/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f t="shared" si="97"/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f t="shared" si="97"/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f t="shared" si="97"/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f t="shared" si="97"/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f t="shared" si="97"/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f t="shared" si="97"/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f t="shared" si="97"/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f t="shared" si="97"/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f t="shared" si="97"/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f t="shared" si="97"/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f t="shared" si="97"/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f t="shared" si="97"/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f t="shared" si="97"/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f t="shared" si="97"/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f t="shared" si="97"/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f t="shared" si="97"/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f t="shared" si="97"/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f t="shared" si="97"/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f t="shared" si="97"/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f t="shared" si="97"/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f t="shared" si="97"/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f t="shared" si="97"/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f t="shared" si="97"/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f t="shared" si="97"/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f t="shared" si="97"/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f t="shared" si="97"/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f t="shared" si="97"/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f t="shared" si="97"/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f t="shared" si="97"/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f t="shared" si="97"/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f t="shared" si="97"/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f t="shared" si="97"/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f t="shared" si="97"/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f t="shared" si="97"/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f t="shared" si="97"/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f t="shared" si="97"/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f t="shared" si="97"/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f t="shared" si="97"/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f t="shared" ref="D6275:D6338" si="98">C6275*B6275</f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f t="shared" si="98"/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f t="shared" si="98"/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f t="shared" si="98"/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f t="shared" si="98"/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f t="shared" si="98"/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f t="shared" si="98"/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f t="shared" si="98"/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f t="shared" si="98"/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f t="shared" si="98"/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f t="shared" si="98"/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f t="shared" si="98"/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f t="shared" si="98"/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f t="shared" si="98"/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f t="shared" si="98"/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f t="shared" si="98"/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f t="shared" si="98"/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f t="shared" si="98"/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f t="shared" si="98"/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f t="shared" si="98"/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f t="shared" si="98"/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f t="shared" si="98"/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f t="shared" si="98"/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f t="shared" si="98"/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f t="shared" si="98"/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f t="shared" si="98"/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f t="shared" si="98"/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f t="shared" si="98"/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f t="shared" si="98"/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f t="shared" si="98"/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f t="shared" si="98"/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f t="shared" si="98"/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f t="shared" si="98"/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f t="shared" si="98"/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f t="shared" si="98"/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f t="shared" si="98"/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f t="shared" si="98"/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f t="shared" si="98"/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f t="shared" si="98"/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f t="shared" si="98"/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f t="shared" si="98"/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f t="shared" si="98"/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f t="shared" si="98"/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f t="shared" si="98"/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f t="shared" si="98"/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f t="shared" si="98"/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f t="shared" si="98"/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f t="shared" si="98"/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f t="shared" si="98"/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f t="shared" si="98"/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f t="shared" si="98"/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f t="shared" si="98"/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f t="shared" si="98"/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f t="shared" si="98"/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f t="shared" si="98"/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f t="shared" si="98"/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f t="shared" si="98"/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f t="shared" si="98"/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f t="shared" si="98"/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f t="shared" si="98"/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f t="shared" si="98"/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f t="shared" si="98"/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f t="shared" si="98"/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f t="shared" si="98"/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f t="shared" ref="D6339:D6402" si="99">C6339*B6339</f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f t="shared" si="99"/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f t="shared" si="99"/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f t="shared" si="99"/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f t="shared" si="99"/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f t="shared" si="99"/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f t="shared" si="99"/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f t="shared" si="99"/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f t="shared" si="99"/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f t="shared" si="99"/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f t="shared" si="99"/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f t="shared" si="99"/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f t="shared" si="99"/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f t="shared" si="99"/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f t="shared" si="99"/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f t="shared" si="99"/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f t="shared" si="99"/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f t="shared" si="99"/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f t="shared" si="99"/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f t="shared" si="99"/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f t="shared" si="99"/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f t="shared" si="99"/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f t="shared" si="99"/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f t="shared" si="99"/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f t="shared" si="99"/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f t="shared" si="99"/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f t="shared" si="99"/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f t="shared" si="99"/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f t="shared" si="99"/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f t="shared" si="99"/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f t="shared" si="99"/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f t="shared" si="99"/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f t="shared" si="99"/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f t="shared" si="99"/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f t="shared" si="99"/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f t="shared" si="99"/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f t="shared" si="99"/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f t="shared" si="99"/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f t="shared" si="99"/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f t="shared" si="99"/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f t="shared" si="99"/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f t="shared" si="99"/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f t="shared" si="99"/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f t="shared" si="99"/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f t="shared" si="99"/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f t="shared" si="99"/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f t="shared" si="99"/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f t="shared" si="99"/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f t="shared" si="99"/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f t="shared" si="99"/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f t="shared" si="99"/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f t="shared" si="99"/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f t="shared" si="99"/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f t="shared" si="99"/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f t="shared" si="99"/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f t="shared" si="99"/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f t="shared" si="99"/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f t="shared" si="99"/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f t="shared" si="99"/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f t="shared" si="99"/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f t="shared" si="99"/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f t="shared" si="99"/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f t="shared" si="99"/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f t="shared" si="99"/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f t="shared" ref="D6403:D6466" si="100">C6403*B6403</f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f t="shared" si="100"/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f t="shared" si="100"/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f t="shared" si="100"/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f t="shared" si="100"/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f t="shared" si="100"/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f t="shared" si="100"/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f t="shared" si="100"/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f t="shared" si="100"/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f t="shared" si="100"/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f t="shared" si="100"/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f t="shared" si="100"/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f t="shared" si="100"/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f t="shared" si="100"/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f t="shared" si="100"/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f t="shared" si="100"/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f t="shared" si="100"/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f t="shared" si="100"/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f t="shared" si="100"/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f t="shared" si="100"/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f t="shared" si="100"/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f t="shared" si="100"/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f t="shared" si="100"/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f t="shared" si="100"/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f t="shared" si="100"/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f t="shared" si="100"/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f t="shared" si="100"/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f t="shared" si="100"/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f t="shared" si="100"/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f t="shared" si="100"/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f t="shared" si="100"/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f t="shared" si="100"/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f t="shared" si="100"/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f t="shared" si="100"/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f t="shared" si="100"/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f t="shared" si="100"/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f t="shared" si="100"/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f t="shared" si="100"/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f t="shared" si="100"/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f t="shared" si="100"/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f t="shared" si="100"/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f t="shared" si="100"/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f t="shared" si="100"/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f t="shared" si="100"/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f t="shared" si="100"/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f t="shared" si="100"/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f t="shared" si="100"/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f t="shared" si="100"/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f t="shared" si="100"/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f t="shared" si="100"/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f t="shared" si="100"/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f t="shared" si="100"/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f t="shared" si="100"/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f t="shared" si="100"/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f t="shared" si="100"/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f t="shared" si="100"/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f t="shared" si="100"/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f t="shared" si="100"/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f t="shared" si="100"/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f t="shared" si="100"/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f t="shared" si="100"/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f t="shared" si="100"/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f t="shared" si="100"/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f t="shared" si="100"/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f t="shared" ref="D6467:D6530" si="101">C6467*B6467</f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f t="shared" si="101"/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f t="shared" si="101"/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f t="shared" si="101"/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f t="shared" si="101"/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f t="shared" si="101"/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f t="shared" si="101"/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f t="shared" si="101"/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f t="shared" si="101"/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f t="shared" si="101"/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f t="shared" si="101"/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f t="shared" si="101"/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f t="shared" si="101"/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f t="shared" si="101"/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f t="shared" si="101"/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f t="shared" si="101"/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f t="shared" si="101"/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f t="shared" si="101"/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f t="shared" si="101"/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f t="shared" si="101"/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f t="shared" si="101"/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f t="shared" si="101"/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f t="shared" si="101"/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f t="shared" si="101"/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f t="shared" si="101"/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f t="shared" si="101"/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f t="shared" si="101"/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f t="shared" si="101"/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f t="shared" si="101"/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f t="shared" si="101"/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f t="shared" si="101"/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f t="shared" si="101"/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f t="shared" si="101"/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f t="shared" si="101"/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f t="shared" si="101"/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f t="shared" si="101"/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f t="shared" si="101"/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f t="shared" si="101"/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f t="shared" si="101"/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f t="shared" si="101"/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f t="shared" si="101"/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f t="shared" si="101"/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f t="shared" si="101"/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f t="shared" si="101"/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f t="shared" si="101"/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f t="shared" si="101"/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f t="shared" si="101"/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f t="shared" si="101"/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f t="shared" si="101"/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f t="shared" si="101"/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f t="shared" si="101"/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f t="shared" si="101"/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f t="shared" si="101"/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f t="shared" si="101"/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f t="shared" si="101"/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f t="shared" si="101"/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f t="shared" si="101"/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f t="shared" si="101"/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f t="shared" si="101"/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f t="shared" si="101"/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f t="shared" si="101"/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f t="shared" si="101"/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f t="shared" si="101"/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f t="shared" si="101"/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f t="shared" ref="D6531:D6594" si="102">C6531*B6531</f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f t="shared" si="102"/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f t="shared" si="102"/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f t="shared" si="102"/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f t="shared" si="102"/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f t="shared" si="102"/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f t="shared" si="102"/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f t="shared" si="102"/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f t="shared" si="102"/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f t="shared" si="102"/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f t="shared" si="102"/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f t="shared" si="102"/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f t="shared" si="102"/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f t="shared" si="102"/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f t="shared" si="102"/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f t="shared" si="102"/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f t="shared" si="102"/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f t="shared" si="102"/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f t="shared" si="102"/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f t="shared" si="102"/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f t="shared" si="102"/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f t="shared" si="102"/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f t="shared" si="102"/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f t="shared" si="102"/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f t="shared" si="102"/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f t="shared" si="102"/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f t="shared" si="102"/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f t="shared" si="102"/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f t="shared" si="102"/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f t="shared" si="102"/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f t="shared" si="102"/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f t="shared" si="102"/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f t="shared" si="102"/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f t="shared" si="102"/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f t="shared" si="102"/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f t="shared" si="102"/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f t="shared" si="102"/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f t="shared" si="102"/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f t="shared" si="102"/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f t="shared" si="102"/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f t="shared" si="102"/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f t="shared" si="102"/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f t="shared" si="102"/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f t="shared" si="102"/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f t="shared" si="102"/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f t="shared" si="102"/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f t="shared" si="102"/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f t="shared" si="102"/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f t="shared" si="102"/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f t="shared" si="102"/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f t="shared" si="102"/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f t="shared" si="102"/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f t="shared" si="102"/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f t="shared" si="102"/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f t="shared" si="102"/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f t="shared" si="102"/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f t="shared" si="102"/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f t="shared" si="102"/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f t="shared" si="102"/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f t="shared" si="102"/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f t="shared" si="102"/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f t="shared" si="102"/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f t="shared" si="102"/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f t="shared" si="102"/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f t="shared" ref="D6595:D6658" si="103">C6595*B6595</f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f t="shared" si="103"/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f t="shared" si="103"/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f t="shared" si="103"/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f t="shared" si="103"/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f t="shared" si="103"/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f t="shared" si="103"/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f t="shared" si="103"/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f t="shared" si="103"/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f t="shared" si="103"/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f t="shared" si="103"/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f t="shared" si="103"/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f t="shared" si="103"/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f t="shared" si="103"/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f t="shared" si="103"/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f t="shared" si="103"/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f t="shared" si="103"/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f t="shared" si="103"/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f t="shared" si="103"/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f t="shared" si="103"/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f t="shared" si="103"/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f t="shared" si="103"/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f t="shared" si="103"/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f t="shared" si="103"/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f t="shared" si="103"/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f t="shared" si="103"/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f t="shared" si="103"/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f t="shared" si="103"/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f t="shared" si="103"/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f t="shared" si="103"/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f t="shared" si="103"/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f t="shared" si="103"/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f t="shared" si="103"/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f t="shared" si="103"/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f t="shared" si="103"/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f t="shared" si="103"/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f t="shared" si="103"/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f t="shared" si="103"/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f t="shared" si="103"/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f t="shared" si="103"/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f t="shared" si="103"/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f t="shared" si="103"/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f t="shared" si="103"/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f t="shared" si="103"/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f t="shared" si="103"/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f t="shared" si="103"/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f t="shared" si="103"/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f t="shared" si="103"/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f t="shared" si="103"/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f t="shared" si="103"/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f t="shared" si="103"/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f t="shared" si="103"/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f t="shared" si="103"/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f t="shared" si="103"/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f t="shared" si="103"/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f t="shared" si="103"/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f t="shared" si="103"/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f t="shared" si="103"/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f t="shared" si="103"/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f t="shared" si="103"/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f t="shared" si="103"/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f t="shared" si="103"/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f t="shared" si="103"/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f t="shared" si="103"/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f t="shared" ref="D6659:D6722" si="104">C6659*B6659</f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f t="shared" si="104"/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f t="shared" si="104"/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f t="shared" si="104"/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f t="shared" si="104"/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f t="shared" si="104"/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f t="shared" si="104"/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f t="shared" si="104"/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f t="shared" si="104"/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f t="shared" si="104"/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f t="shared" si="104"/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f t="shared" si="104"/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f t="shared" si="104"/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f t="shared" si="104"/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f t="shared" si="104"/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f t="shared" si="104"/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f t="shared" si="104"/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f t="shared" si="104"/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f t="shared" si="104"/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f t="shared" si="104"/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f t="shared" si="104"/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f t="shared" si="104"/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f t="shared" si="104"/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f t="shared" si="104"/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f t="shared" si="104"/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f t="shared" si="104"/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f t="shared" si="104"/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f t="shared" si="104"/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f t="shared" si="104"/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f t="shared" si="104"/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f t="shared" si="104"/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f t="shared" si="104"/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f t="shared" si="104"/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f t="shared" si="104"/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f t="shared" si="104"/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f t="shared" si="104"/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f t="shared" si="104"/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f t="shared" si="104"/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f t="shared" si="104"/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f t="shared" si="104"/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f t="shared" si="104"/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f t="shared" si="104"/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f t="shared" si="104"/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f t="shared" si="104"/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f t="shared" si="104"/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f t="shared" si="104"/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f t="shared" si="104"/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f t="shared" si="104"/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f t="shared" si="104"/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f t="shared" si="104"/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f t="shared" si="104"/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f t="shared" si="104"/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f t="shared" si="104"/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f t="shared" si="104"/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f t="shared" si="104"/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f t="shared" si="104"/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f t="shared" si="104"/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f t="shared" si="104"/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f t="shared" si="104"/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f t="shared" si="104"/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f t="shared" si="104"/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f t="shared" si="104"/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f t="shared" si="104"/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f t="shared" si="104"/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f t="shared" ref="D6723:D6786" si="105">C6723*B6723</f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f t="shared" si="105"/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f t="shared" si="105"/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f t="shared" si="105"/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f t="shared" si="105"/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f t="shared" si="105"/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f t="shared" si="105"/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f t="shared" si="105"/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f t="shared" si="105"/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f t="shared" si="105"/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f t="shared" si="105"/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f t="shared" si="105"/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f t="shared" si="105"/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f t="shared" si="105"/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f t="shared" si="105"/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f t="shared" si="105"/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f t="shared" si="105"/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f t="shared" si="105"/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f t="shared" si="105"/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f t="shared" si="105"/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f t="shared" si="105"/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f t="shared" si="105"/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f t="shared" si="105"/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f t="shared" si="105"/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f t="shared" si="105"/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f t="shared" si="105"/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f t="shared" si="105"/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f t="shared" si="105"/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f t="shared" si="105"/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f t="shared" si="105"/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f t="shared" si="105"/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f t="shared" si="105"/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f t="shared" si="105"/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f t="shared" si="105"/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f t="shared" si="105"/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f t="shared" si="105"/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f t="shared" si="105"/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f t="shared" si="105"/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f t="shared" si="105"/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f t="shared" si="105"/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f t="shared" si="105"/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f t="shared" si="105"/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f t="shared" si="105"/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f t="shared" si="105"/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f t="shared" si="105"/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f t="shared" si="105"/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f t="shared" si="105"/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f t="shared" si="105"/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f t="shared" si="105"/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f t="shared" si="105"/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f t="shared" si="105"/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f t="shared" si="105"/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f t="shared" si="105"/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f t="shared" si="105"/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f t="shared" si="105"/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f t="shared" si="105"/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f t="shared" si="105"/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f t="shared" si="105"/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f t="shared" si="105"/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f t="shared" si="105"/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f t="shared" si="105"/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f t="shared" si="105"/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f t="shared" si="105"/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f t="shared" si="105"/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f t="shared" ref="D6787:D6850" si="106">C6787*B6787</f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f t="shared" si="106"/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f t="shared" si="106"/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f t="shared" si="106"/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f t="shared" si="106"/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f t="shared" si="106"/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f t="shared" si="106"/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f t="shared" si="106"/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f t="shared" si="106"/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f t="shared" si="106"/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f t="shared" si="106"/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f t="shared" si="106"/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f t="shared" si="106"/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f t="shared" si="106"/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f t="shared" si="106"/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f t="shared" si="106"/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f t="shared" si="106"/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f t="shared" si="106"/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f t="shared" si="106"/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f t="shared" si="106"/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f t="shared" si="106"/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f t="shared" si="106"/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f t="shared" si="106"/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f t="shared" si="106"/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f t="shared" si="106"/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f t="shared" si="106"/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f t="shared" si="106"/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f t="shared" si="106"/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f t="shared" si="106"/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f t="shared" si="106"/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f t="shared" si="106"/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f t="shared" si="106"/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f t="shared" si="106"/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f t="shared" si="106"/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f t="shared" si="106"/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f t="shared" si="106"/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f t="shared" si="106"/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f t="shared" si="106"/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f t="shared" si="106"/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f t="shared" si="106"/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f t="shared" si="106"/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f t="shared" si="106"/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f t="shared" si="106"/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f t="shared" si="106"/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f t="shared" si="106"/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f t="shared" si="106"/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f t="shared" si="106"/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f t="shared" si="106"/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f t="shared" si="106"/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f t="shared" si="106"/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f t="shared" si="106"/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f t="shared" si="106"/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f t="shared" si="106"/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f t="shared" si="106"/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f t="shared" si="106"/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f t="shared" si="106"/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f t="shared" si="106"/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f t="shared" si="106"/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f t="shared" si="106"/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f t="shared" si="106"/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f t="shared" si="106"/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f t="shared" si="106"/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f t="shared" si="106"/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f t="shared" si="106"/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f t="shared" ref="D6851:D6914" si="107">C6851*B6851</f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f t="shared" si="107"/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f t="shared" si="107"/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f t="shared" si="107"/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f t="shared" si="107"/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f t="shared" si="107"/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f t="shared" si="107"/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f t="shared" si="107"/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f t="shared" si="107"/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f t="shared" si="107"/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f t="shared" si="107"/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f t="shared" si="107"/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f t="shared" si="107"/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f t="shared" si="107"/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f t="shared" si="107"/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f t="shared" si="107"/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f t="shared" si="107"/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f t="shared" si="107"/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f t="shared" si="107"/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f t="shared" si="107"/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f t="shared" si="107"/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f t="shared" si="107"/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f t="shared" si="107"/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f t="shared" si="107"/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f t="shared" si="107"/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f t="shared" si="107"/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f t="shared" si="107"/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f t="shared" si="107"/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f t="shared" si="107"/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f t="shared" si="107"/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f t="shared" si="107"/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f t="shared" si="107"/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f t="shared" si="107"/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f t="shared" si="107"/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f t="shared" si="107"/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f t="shared" si="107"/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f t="shared" si="107"/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f t="shared" si="107"/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f t="shared" si="107"/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f t="shared" si="107"/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f t="shared" si="107"/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f t="shared" si="107"/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f t="shared" si="107"/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f t="shared" si="107"/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f t="shared" si="107"/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f t="shared" si="107"/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f t="shared" si="107"/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f t="shared" si="107"/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f t="shared" si="107"/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f t="shared" si="107"/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f t="shared" si="107"/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f t="shared" si="107"/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f t="shared" si="107"/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f t="shared" si="107"/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f t="shared" si="107"/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f t="shared" si="107"/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f t="shared" si="107"/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f t="shared" si="107"/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f t="shared" si="107"/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f t="shared" si="107"/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f t="shared" si="107"/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f t="shared" si="107"/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f t="shared" si="107"/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f t="shared" si="107"/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f t="shared" ref="D6915:D6978" si="108">C6915*B6915</f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f t="shared" si="108"/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f t="shared" si="108"/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f t="shared" si="108"/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f t="shared" si="108"/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f t="shared" si="108"/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f t="shared" si="108"/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f t="shared" si="108"/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f t="shared" si="108"/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f t="shared" si="108"/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f t="shared" si="108"/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f t="shared" si="108"/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f t="shared" si="108"/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f t="shared" si="108"/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f t="shared" si="108"/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f t="shared" si="108"/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f t="shared" si="108"/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f t="shared" si="108"/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f t="shared" si="108"/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f t="shared" si="108"/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f t="shared" si="108"/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f t="shared" si="108"/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f t="shared" si="108"/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f t="shared" si="108"/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f t="shared" si="108"/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f t="shared" si="108"/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f t="shared" si="108"/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f t="shared" si="108"/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f t="shared" si="108"/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f t="shared" si="108"/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f t="shared" si="108"/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f t="shared" si="108"/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f t="shared" si="108"/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f t="shared" si="108"/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f t="shared" si="108"/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f t="shared" si="108"/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f t="shared" si="108"/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f t="shared" si="108"/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f t="shared" si="108"/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f t="shared" si="108"/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f t="shared" si="108"/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f t="shared" si="108"/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f t="shared" si="108"/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f t="shared" si="108"/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f t="shared" si="108"/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f t="shared" si="108"/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f t="shared" si="108"/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f t="shared" si="108"/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f t="shared" si="108"/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f t="shared" si="108"/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f t="shared" si="108"/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f t="shared" si="108"/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f t="shared" si="108"/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f t="shared" si="108"/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f t="shared" si="108"/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f t="shared" si="108"/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f t="shared" si="108"/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f t="shared" si="108"/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f t="shared" si="108"/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f t="shared" si="108"/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f t="shared" si="108"/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f t="shared" si="108"/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f t="shared" si="108"/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f t="shared" si="108"/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f t="shared" ref="D6979:D7042" si="109">C6979*B6979</f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f t="shared" si="109"/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f t="shared" si="109"/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f t="shared" si="109"/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f t="shared" si="109"/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f t="shared" si="109"/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f t="shared" si="109"/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f t="shared" si="109"/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f t="shared" si="109"/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f t="shared" si="109"/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f t="shared" si="109"/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f t="shared" si="109"/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f t="shared" si="109"/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f t="shared" si="109"/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f t="shared" si="109"/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f t="shared" si="109"/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f t="shared" si="109"/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f t="shared" si="109"/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f t="shared" si="109"/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f t="shared" si="109"/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f t="shared" si="109"/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f t="shared" si="109"/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f t="shared" si="109"/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f t="shared" si="109"/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f t="shared" si="109"/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f t="shared" si="109"/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f t="shared" si="109"/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f t="shared" si="109"/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f t="shared" si="109"/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f t="shared" si="109"/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f t="shared" si="109"/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f t="shared" si="109"/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f t="shared" si="109"/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f t="shared" si="109"/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f t="shared" si="109"/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f t="shared" si="109"/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f t="shared" si="109"/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f t="shared" si="109"/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f t="shared" si="109"/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f t="shared" si="109"/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f t="shared" si="109"/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f t="shared" si="109"/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f t="shared" si="109"/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f t="shared" si="109"/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f t="shared" si="109"/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f t="shared" si="109"/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f t="shared" si="109"/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f t="shared" si="109"/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f t="shared" si="109"/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f t="shared" si="109"/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f t="shared" si="109"/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f t="shared" si="109"/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f t="shared" si="109"/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f t="shared" si="109"/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f t="shared" si="109"/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f t="shared" si="109"/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f t="shared" si="109"/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f t="shared" si="109"/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f t="shared" si="109"/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f t="shared" si="109"/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f t="shared" si="109"/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f t="shared" si="109"/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f t="shared" si="109"/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f t="shared" si="109"/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f t="shared" ref="D7043:D7106" si="110">C7043*B7043</f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f t="shared" si="110"/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f t="shared" si="110"/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f t="shared" si="110"/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f t="shared" si="110"/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f t="shared" si="110"/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f t="shared" si="110"/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f t="shared" si="110"/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f t="shared" si="110"/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f t="shared" si="110"/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f t="shared" si="110"/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f t="shared" si="110"/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f t="shared" si="110"/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f t="shared" si="110"/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f t="shared" si="110"/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f t="shared" si="110"/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f t="shared" si="110"/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f t="shared" si="110"/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f t="shared" si="110"/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f t="shared" si="110"/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f t="shared" si="110"/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f t="shared" si="110"/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f t="shared" si="110"/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f t="shared" si="110"/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f t="shared" si="110"/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f t="shared" si="110"/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f t="shared" si="110"/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f t="shared" si="110"/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f t="shared" si="110"/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f t="shared" si="110"/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f t="shared" si="110"/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f t="shared" si="110"/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f t="shared" si="110"/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f t="shared" si="110"/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f t="shared" si="110"/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f t="shared" si="110"/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f t="shared" si="110"/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f t="shared" si="110"/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f t="shared" si="110"/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f t="shared" si="110"/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f t="shared" si="110"/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f t="shared" si="110"/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f t="shared" si="110"/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f t="shared" si="110"/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f t="shared" si="110"/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f t="shared" si="110"/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f t="shared" si="110"/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f t="shared" si="110"/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f t="shared" si="110"/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f t="shared" si="110"/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f t="shared" si="110"/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f t="shared" si="110"/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f t="shared" si="110"/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f t="shared" si="110"/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f t="shared" si="110"/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f t="shared" si="110"/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f t="shared" si="110"/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f t="shared" si="110"/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f t="shared" si="110"/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f t="shared" si="110"/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f t="shared" si="110"/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f t="shared" si="110"/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f t="shared" si="110"/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f t="shared" si="110"/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f t="shared" ref="D7107:D7170" si="111">C7107*B7107</f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f t="shared" si="111"/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f t="shared" si="111"/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f t="shared" si="111"/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f t="shared" si="111"/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f t="shared" si="111"/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f t="shared" si="111"/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f t="shared" si="111"/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f t="shared" si="111"/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f t="shared" si="111"/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f t="shared" si="111"/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f t="shared" si="111"/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f t="shared" si="111"/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f t="shared" si="111"/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f t="shared" si="111"/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f t="shared" si="111"/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f t="shared" si="111"/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f t="shared" si="111"/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f t="shared" si="111"/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f t="shared" si="111"/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f t="shared" si="111"/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f t="shared" si="111"/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f t="shared" si="111"/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f t="shared" si="111"/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f t="shared" si="111"/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f t="shared" si="111"/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f t="shared" si="111"/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f t="shared" si="111"/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f t="shared" si="111"/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f t="shared" si="111"/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f t="shared" si="111"/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f t="shared" si="111"/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f t="shared" si="111"/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f t="shared" si="111"/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f t="shared" si="111"/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f t="shared" si="111"/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f t="shared" si="111"/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f t="shared" si="111"/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f t="shared" si="111"/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f t="shared" si="111"/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f t="shared" si="111"/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f t="shared" si="111"/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f t="shared" si="111"/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f t="shared" si="111"/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f t="shared" si="111"/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f t="shared" si="111"/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f t="shared" si="111"/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f t="shared" si="111"/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f t="shared" si="111"/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f t="shared" si="111"/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f t="shared" si="111"/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f t="shared" si="111"/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f t="shared" si="111"/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f t="shared" si="111"/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f t="shared" si="111"/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f t="shared" si="111"/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f t="shared" si="111"/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f t="shared" si="111"/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f t="shared" si="111"/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f t="shared" si="111"/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f t="shared" si="111"/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f t="shared" si="111"/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f t="shared" si="111"/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f t="shared" si="111"/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f t="shared" ref="D7171:D7234" si="112">C7171*B7171</f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f t="shared" si="112"/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f t="shared" si="112"/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f t="shared" si="112"/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f t="shared" si="112"/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f t="shared" si="112"/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f t="shared" si="112"/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f t="shared" si="112"/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f t="shared" si="112"/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f t="shared" si="112"/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f t="shared" si="112"/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f t="shared" si="112"/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f t="shared" si="112"/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f t="shared" si="112"/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f t="shared" si="112"/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f t="shared" si="112"/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f t="shared" si="112"/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f t="shared" si="112"/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f t="shared" si="112"/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f t="shared" si="112"/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f t="shared" si="112"/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f t="shared" si="112"/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f t="shared" si="112"/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f t="shared" si="112"/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f t="shared" si="112"/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f t="shared" si="112"/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f t="shared" si="112"/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f t="shared" si="112"/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f t="shared" si="112"/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f t="shared" si="112"/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f t="shared" si="112"/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f t="shared" si="112"/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f t="shared" si="112"/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f t="shared" si="112"/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f t="shared" si="112"/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f t="shared" si="112"/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f t="shared" si="112"/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f t="shared" si="112"/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f t="shared" si="112"/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f t="shared" si="112"/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f t="shared" si="112"/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f t="shared" si="112"/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f t="shared" si="112"/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f t="shared" si="112"/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f t="shared" si="112"/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f t="shared" si="112"/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f t="shared" si="112"/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f t="shared" si="112"/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f t="shared" si="112"/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f t="shared" si="112"/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f t="shared" si="112"/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f t="shared" si="112"/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f t="shared" si="112"/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f t="shared" si="112"/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f t="shared" si="112"/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f t="shared" si="112"/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f t="shared" si="112"/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f t="shared" si="112"/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f t="shared" si="112"/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f t="shared" si="112"/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f t="shared" si="112"/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f t="shared" si="112"/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f t="shared" si="112"/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f t="shared" si="112"/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f t="shared" ref="D7235:D7298" si="113">C7235*B7235</f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f t="shared" si="113"/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f t="shared" si="113"/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f t="shared" si="113"/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f t="shared" si="113"/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f t="shared" si="113"/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f t="shared" si="113"/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f t="shared" si="113"/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f t="shared" si="113"/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f t="shared" si="113"/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f t="shared" si="113"/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f t="shared" si="113"/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f t="shared" si="113"/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f t="shared" si="113"/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f t="shared" si="113"/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f t="shared" si="113"/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f t="shared" si="113"/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f t="shared" si="113"/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f t="shared" si="113"/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f t="shared" si="113"/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f t="shared" si="113"/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f t="shared" si="113"/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f t="shared" si="113"/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f t="shared" si="113"/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f t="shared" si="113"/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f t="shared" si="113"/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f t="shared" si="113"/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f t="shared" si="113"/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f t="shared" si="113"/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f t="shared" si="113"/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f t="shared" si="113"/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f t="shared" si="113"/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f t="shared" si="113"/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f t="shared" si="113"/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f t="shared" si="113"/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f t="shared" si="113"/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f t="shared" si="113"/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f t="shared" si="113"/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f t="shared" si="113"/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f t="shared" si="113"/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f t="shared" si="113"/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f t="shared" si="113"/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f t="shared" si="113"/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f t="shared" si="113"/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f t="shared" si="113"/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f t="shared" si="113"/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f t="shared" si="113"/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f t="shared" si="113"/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f t="shared" si="113"/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f t="shared" si="113"/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f t="shared" si="113"/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f t="shared" si="113"/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f t="shared" si="113"/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f t="shared" si="113"/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f t="shared" si="113"/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f t="shared" si="113"/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f t="shared" si="113"/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f t="shared" si="113"/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f t="shared" si="113"/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f t="shared" si="113"/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f t="shared" si="113"/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f t="shared" si="113"/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f t="shared" si="113"/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f t="shared" si="113"/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f t="shared" ref="D7299:D7362" si="114">C7299*B7299</f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f t="shared" si="114"/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f t="shared" si="114"/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f t="shared" si="114"/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f t="shared" si="114"/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f t="shared" si="114"/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f t="shared" si="114"/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f t="shared" si="114"/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f t="shared" si="114"/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f t="shared" si="114"/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f t="shared" si="114"/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f t="shared" si="114"/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f t="shared" si="114"/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f t="shared" si="114"/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f t="shared" si="114"/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f t="shared" si="114"/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f t="shared" si="114"/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f t="shared" si="114"/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f t="shared" si="114"/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f t="shared" si="114"/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f t="shared" si="114"/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f t="shared" si="114"/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f t="shared" si="114"/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f t="shared" si="114"/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f t="shared" si="114"/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f t="shared" si="114"/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f t="shared" si="114"/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f t="shared" si="114"/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f t="shared" si="114"/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f t="shared" si="114"/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f t="shared" si="114"/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f t="shared" si="114"/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f t="shared" si="114"/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f t="shared" si="114"/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f t="shared" si="114"/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f t="shared" si="114"/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f t="shared" si="114"/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f t="shared" si="114"/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f t="shared" si="114"/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f t="shared" si="114"/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f t="shared" si="114"/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f t="shared" si="114"/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f t="shared" si="114"/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f t="shared" si="114"/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f t="shared" si="114"/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f t="shared" si="114"/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f t="shared" si="114"/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f t="shared" si="114"/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f t="shared" si="114"/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f t="shared" si="114"/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f t="shared" si="114"/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f t="shared" si="114"/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f t="shared" si="114"/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f t="shared" si="114"/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f t="shared" si="114"/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f t="shared" si="114"/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f t="shared" si="114"/>
        <v>144</v>
      </c>
    </row>
    <row r="7356" spans="1:4" x14ac:dyDescent="0.25">
      <c r="A7356" s="62" t="s">
        <v>340</v>
      </c>
      <c r="B7356" s="63">
        <v>22</v>
      </c>
      <c r="C7356" s="64">
        <v>18</v>
      </c>
      <c r="D7356" s="13">
        <f t="shared" si="114"/>
        <v>396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f t="shared" si="114"/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f t="shared" si="114"/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f t="shared" si="114"/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f t="shared" si="114"/>
        <v>3780</v>
      </c>
    </row>
    <row r="7361" spans="1:4" x14ac:dyDescent="0.25">
      <c r="A7361" s="62" t="s">
        <v>345</v>
      </c>
      <c r="B7361" s="63">
        <v>43</v>
      </c>
      <c r="C7361" s="64">
        <v>14</v>
      </c>
      <c r="D7361" s="13">
        <f t="shared" si="114"/>
        <v>602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f t="shared" si="114"/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f t="shared" ref="D7363:D7426" si="115">C7363*B7363</f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f t="shared" si="115"/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f t="shared" si="115"/>
        <v>513</v>
      </c>
    </row>
    <row r="7366" spans="1:4" x14ac:dyDescent="0.25">
      <c r="A7366" s="62" t="s">
        <v>350</v>
      </c>
      <c r="B7366" s="63">
        <v>27</v>
      </c>
      <c r="C7366" s="64">
        <v>30</v>
      </c>
      <c r="D7366" s="13">
        <f t="shared" si="115"/>
        <v>810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f t="shared" si="115"/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f t="shared" si="115"/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f t="shared" si="115"/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f t="shared" si="115"/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f t="shared" si="115"/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f t="shared" si="115"/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f t="shared" si="115"/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f t="shared" si="115"/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f t="shared" si="115"/>
        <v>1365</v>
      </c>
    </row>
    <row r="7376" spans="1:4" x14ac:dyDescent="0.25">
      <c r="A7376" s="62" t="s">
        <v>360</v>
      </c>
      <c r="B7376" s="63">
        <v>57</v>
      </c>
      <c r="C7376" s="64">
        <v>24</v>
      </c>
      <c r="D7376" s="13">
        <f t="shared" si="115"/>
        <v>1368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f t="shared" si="115"/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f t="shared" si="115"/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f t="shared" si="115"/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f t="shared" si="115"/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f t="shared" si="115"/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f t="shared" si="115"/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f t="shared" si="115"/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f t="shared" si="115"/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f t="shared" si="115"/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f t="shared" si="115"/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f t="shared" si="115"/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f t="shared" si="115"/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f t="shared" si="115"/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f t="shared" si="115"/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f t="shared" si="115"/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f t="shared" si="115"/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f t="shared" si="115"/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f t="shared" si="115"/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f t="shared" si="115"/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f t="shared" si="115"/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f t="shared" si="115"/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f t="shared" si="115"/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f t="shared" si="115"/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f t="shared" si="115"/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f t="shared" si="115"/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f t="shared" si="115"/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f t="shared" si="115"/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f t="shared" si="115"/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f t="shared" si="115"/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f t="shared" si="115"/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f t="shared" si="115"/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f t="shared" si="115"/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f t="shared" si="115"/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f t="shared" si="115"/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f t="shared" si="115"/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f t="shared" si="115"/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f t="shared" si="115"/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f t="shared" si="115"/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f t="shared" si="115"/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f t="shared" si="115"/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f t="shared" si="115"/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f t="shared" si="115"/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f t="shared" si="115"/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f t="shared" si="115"/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f t="shared" si="115"/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f t="shared" si="115"/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f t="shared" si="115"/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f t="shared" si="115"/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f t="shared" si="115"/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f t="shared" si="115"/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f t="shared" ref="D7427:D7490" si="116">C7427*B7427</f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f t="shared" si="116"/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f t="shared" si="116"/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f t="shared" si="116"/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f t="shared" si="116"/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f t="shared" si="116"/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f t="shared" si="116"/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f t="shared" si="116"/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f t="shared" si="116"/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f t="shared" si="116"/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f t="shared" si="116"/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f t="shared" si="116"/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f t="shared" si="116"/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f t="shared" si="116"/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f t="shared" si="116"/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f t="shared" si="116"/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f t="shared" si="116"/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f t="shared" si="116"/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f t="shared" si="116"/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f t="shared" si="116"/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f t="shared" si="116"/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f t="shared" si="116"/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f t="shared" si="116"/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f t="shared" si="116"/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f t="shared" si="116"/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f t="shared" si="116"/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f t="shared" si="116"/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f t="shared" si="116"/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f t="shared" si="116"/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f t="shared" si="116"/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f t="shared" si="116"/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f t="shared" si="116"/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f t="shared" si="116"/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f t="shared" si="116"/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f t="shared" si="116"/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f t="shared" si="116"/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f t="shared" si="116"/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f t="shared" si="116"/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f t="shared" si="116"/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f t="shared" si="116"/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f t="shared" si="116"/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f t="shared" si="116"/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f t="shared" si="116"/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f t="shared" si="116"/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f t="shared" si="116"/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f t="shared" si="116"/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f t="shared" si="116"/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f t="shared" si="116"/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f t="shared" si="116"/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f t="shared" si="116"/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f t="shared" si="116"/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f t="shared" si="116"/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f t="shared" si="116"/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f t="shared" si="116"/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f t="shared" si="116"/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f t="shared" si="116"/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f t="shared" si="116"/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f t="shared" si="116"/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f t="shared" si="116"/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f t="shared" si="116"/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f t="shared" si="116"/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f t="shared" si="116"/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f t="shared" si="116"/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f t="shared" si="116"/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f t="shared" ref="D7491:D7554" si="117">C7491*B7491</f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f t="shared" si="117"/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f t="shared" si="117"/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f t="shared" si="117"/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f t="shared" si="117"/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f t="shared" si="117"/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f t="shared" si="117"/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f t="shared" si="117"/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f t="shared" si="117"/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f t="shared" si="117"/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f t="shared" si="117"/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f t="shared" si="117"/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f t="shared" si="117"/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f t="shared" si="117"/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f t="shared" si="117"/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f t="shared" si="117"/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f t="shared" si="117"/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f t="shared" si="117"/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f t="shared" si="117"/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f t="shared" si="117"/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f t="shared" si="117"/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f t="shared" si="117"/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f t="shared" si="117"/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f t="shared" si="117"/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f t="shared" si="117"/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f t="shared" si="117"/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f t="shared" si="117"/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f t="shared" si="117"/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f t="shared" si="117"/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f t="shared" si="117"/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f t="shared" si="117"/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f t="shared" si="117"/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f t="shared" si="117"/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f t="shared" si="117"/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f t="shared" si="117"/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f t="shared" si="117"/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f t="shared" si="117"/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f t="shared" si="117"/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f t="shared" si="117"/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f t="shared" si="117"/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f t="shared" si="117"/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f t="shared" si="117"/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f t="shared" si="117"/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f t="shared" si="117"/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f t="shared" si="117"/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f t="shared" si="117"/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f t="shared" si="117"/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f t="shared" si="117"/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f t="shared" si="117"/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f t="shared" si="117"/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f t="shared" si="117"/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f t="shared" si="117"/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f t="shared" si="117"/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f t="shared" si="117"/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f t="shared" si="117"/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f t="shared" si="117"/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f t="shared" si="117"/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f t="shared" si="117"/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f t="shared" si="117"/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f t="shared" si="117"/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f t="shared" si="117"/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f t="shared" si="117"/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f t="shared" si="117"/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f t="shared" si="117"/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f t="shared" ref="D7555:D7618" si="118">C7555*B7555</f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f t="shared" si="118"/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f t="shared" si="118"/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f t="shared" si="118"/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f t="shared" si="118"/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f t="shared" si="118"/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f t="shared" si="118"/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f t="shared" si="118"/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f t="shared" si="118"/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f t="shared" si="118"/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f t="shared" si="118"/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f t="shared" si="118"/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f t="shared" si="118"/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f t="shared" si="118"/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f t="shared" si="118"/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f t="shared" si="118"/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f t="shared" si="118"/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f t="shared" si="118"/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f t="shared" si="118"/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f t="shared" si="118"/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f t="shared" si="118"/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f t="shared" si="118"/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f t="shared" si="118"/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f t="shared" si="118"/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f t="shared" si="118"/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f t="shared" si="118"/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f t="shared" si="118"/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f t="shared" si="118"/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f t="shared" si="118"/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f t="shared" si="118"/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f t="shared" si="118"/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f t="shared" si="118"/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f t="shared" si="118"/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f t="shared" si="118"/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f t="shared" si="118"/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f t="shared" si="118"/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f t="shared" si="118"/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f t="shared" si="118"/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f t="shared" si="118"/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f t="shared" si="118"/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f t="shared" si="118"/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f t="shared" si="118"/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f t="shared" si="118"/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f t="shared" si="118"/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f t="shared" si="118"/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f t="shared" si="118"/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f t="shared" si="118"/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f t="shared" si="118"/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f t="shared" si="118"/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f t="shared" si="118"/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f t="shared" si="118"/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f t="shared" si="118"/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f t="shared" si="118"/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f t="shared" si="118"/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f t="shared" si="118"/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f t="shared" si="118"/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f t="shared" si="118"/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f t="shared" si="118"/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f t="shared" si="118"/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f t="shared" si="118"/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f t="shared" si="118"/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f t="shared" si="118"/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f t="shared" si="118"/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f t="shared" si="118"/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f t="shared" ref="D7619:D7682" si="119">C7619*B7619</f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f t="shared" si="119"/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f t="shared" si="119"/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f t="shared" si="119"/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f t="shared" si="119"/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f t="shared" si="119"/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f t="shared" si="119"/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f t="shared" si="119"/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f t="shared" si="119"/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f t="shared" si="119"/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f t="shared" si="119"/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f t="shared" si="119"/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f t="shared" si="119"/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f t="shared" si="119"/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f t="shared" si="119"/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f t="shared" si="119"/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f t="shared" si="119"/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f t="shared" si="119"/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f t="shared" si="119"/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f t="shared" si="119"/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f t="shared" si="119"/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f t="shared" si="119"/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f t="shared" si="119"/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f t="shared" si="119"/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f t="shared" si="119"/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f t="shared" si="119"/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f t="shared" si="119"/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f t="shared" si="119"/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f t="shared" si="119"/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f t="shared" si="119"/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f t="shared" si="119"/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f t="shared" si="119"/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f t="shared" si="119"/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f t="shared" si="119"/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f t="shared" si="119"/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f t="shared" si="119"/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f t="shared" si="119"/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f t="shared" si="119"/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f t="shared" si="119"/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f t="shared" si="119"/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f t="shared" si="119"/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f t="shared" si="119"/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f t="shared" si="119"/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f t="shared" si="119"/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f t="shared" si="119"/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f t="shared" si="119"/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f t="shared" si="119"/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f t="shared" si="119"/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f t="shared" si="119"/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f t="shared" si="119"/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f t="shared" si="119"/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f t="shared" si="119"/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f t="shared" si="119"/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f t="shared" si="119"/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f t="shared" si="119"/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f t="shared" si="119"/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f t="shared" si="119"/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f t="shared" si="119"/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f t="shared" si="119"/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f t="shared" si="119"/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f t="shared" si="119"/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f t="shared" si="119"/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f t="shared" si="119"/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f t="shared" si="119"/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f t="shared" ref="D7683:D7746" si="120">C7683*B7683</f>
        <v>390</v>
      </c>
    </row>
    <row r="7684" spans="1:4" x14ac:dyDescent="0.25">
      <c r="A7684" s="62" t="s">
        <v>360</v>
      </c>
      <c r="B7684" s="63">
        <v>66</v>
      </c>
      <c r="C7684" s="64">
        <v>21</v>
      </c>
      <c r="D7684" s="13">
        <f t="shared" si="120"/>
        <v>1386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f t="shared" si="120"/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f t="shared" si="120"/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f t="shared" si="120"/>
        <v>2115</v>
      </c>
    </row>
    <row r="7688" spans="1:4" x14ac:dyDescent="0.25">
      <c r="A7688" s="62" t="s">
        <v>364</v>
      </c>
      <c r="B7688" s="63">
        <v>41</v>
      </c>
      <c r="C7688" s="64">
        <v>62</v>
      </c>
      <c r="D7688" s="13">
        <f t="shared" si="120"/>
        <v>2542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f t="shared" si="120"/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f t="shared" si="120"/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f t="shared" si="120"/>
        <v>4144</v>
      </c>
    </row>
    <row r="7692" spans="1:4" x14ac:dyDescent="0.25">
      <c r="A7692" s="62" t="s">
        <v>368</v>
      </c>
      <c r="B7692" s="63">
        <v>45</v>
      </c>
      <c r="C7692" s="64">
        <v>44</v>
      </c>
      <c r="D7692" s="13">
        <f t="shared" si="120"/>
        <v>1980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f t="shared" si="120"/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f t="shared" si="120"/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f t="shared" si="120"/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f t="shared" si="120"/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f t="shared" si="120"/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f t="shared" si="120"/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f t="shared" si="120"/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f t="shared" si="120"/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f t="shared" si="120"/>
        <v>266</v>
      </c>
    </row>
    <row r="7702" spans="1:4" x14ac:dyDescent="0.25">
      <c r="A7702" s="62" t="s">
        <v>300</v>
      </c>
      <c r="B7702" s="63">
        <v>30</v>
      </c>
      <c r="C7702" s="64">
        <v>59</v>
      </c>
      <c r="D7702" s="13">
        <f t="shared" si="120"/>
        <v>1770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f t="shared" si="120"/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f t="shared" si="120"/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f t="shared" si="120"/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f t="shared" si="120"/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f t="shared" si="120"/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f t="shared" si="120"/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f t="shared" si="120"/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f t="shared" si="120"/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f t="shared" si="120"/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f t="shared" si="120"/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f t="shared" si="120"/>
        <v>1764</v>
      </c>
    </row>
    <row r="7714" spans="1:4" x14ac:dyDescent="0.25">
      <c r="A7714" s="62" t="s">
        <v>313</v>
      </c>
      <c r="B7714" s="63">
        <v>44</v>
      </c>
      <c r="C7714" s="64">
        <v>34</v>
      </c>
      <c r="D7714" s="13">
        <f t="shared" si="120"/>
        <v>1496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f t="shared" si="120"/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f t="shared" si="120"/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f t="shared" si="120"/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f t="shared" si="120"/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f t="shared" si="120"/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f t="shared" si="120"/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f t="shared" si="120"/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f t="shared" si="120"/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f t="shared" si="120"/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f t="shared" si="120"/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f t="shared" si="120"/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f t="shared" si="120"/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f t="shared" si="120"/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f t="shared" si="120"/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f t="shared" si="120"/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f t="shared" si="120"/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f t="shared" si="120"/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f t="shared" si="120"/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f t="shared" si="120"/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f t="shared" si="120"/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f t="shared" si="120"/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f t="shared" si="120"/>
        <v>918</v>
      </c>
    </row>
    <row r="7737" spans="1:4" x14ac:dyDescent="0.25">
      <c r="A7737" s="62" t="s">
        <v>336</v>
      </c>
      <c r="B7737" s="63">
        <v>46</v>
      </c>
      <c r="C7737" s="64">
        <v>19</v>
      </c>
      <c r="D7737" s="13">
        <f t="shared" si="120"/>
        <v>874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f t="shared" si="120"/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f t="shared" si="120"/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f t="shared" si="120"/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f t="shared" si="120"/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f t="shared" si="120"/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f t="shared" si="120"/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f t="shared" si="120"/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f t="shared" si="120"/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f t="shared" si="120"/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f t="shared" ref="D7747:D7810" si="121">C7747*B7747</f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f t="shared" si="121"/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f t="shared" si="121"/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f t="shared" si="121"/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f t="shared" si="121"/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f t="shared" si="121"/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f t="shared" si="121"/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f t="shared" si="121"/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f t="shared" si="121"/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f t="shared" si="121"/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f t="shared" si="121"/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f t="shared" si="121"/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f t="shared" si="121"/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f t="shared" si="121"/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f t="shared" si="121"/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f t="shared" si="121"/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f t="shared" si="121"/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f t="shared" si="121"/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f t="shared" si="121"/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f t="shared" si="121"/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f t="shared" si="121"/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f t="shared" si="121"/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f t="shared" si="121"/>
        <v>2829</v>
      </c>
    </row>
    <row r="7770" spans="1:4" x14ac:dyDescent="0.25">
      <c r="A7770" s="62" t="s">
        <v>369</v>
      </c>
      <c r="B7770" s="63">
        <v>45</v>
      </c>
      <c r="C7770" s="64">
        <v>4</v>
      </c>
      <c r="D7770" s="13">
        <f t="shared" si="121"/>
        <v>180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f t="shared" si="121"/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f t="shared" si="121"/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f t="shared" si="121"/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f t="shared" si="121"/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f t="shared" si="121"/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f t="shared" si="121"/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f t="shared" si="121"/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f t="shared" si="121"/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f t="shared" si="121"/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f t="shared" si="121"/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f t="shared" si="121"/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f t="shared" si="121"/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f t="shared" si="121"/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f t="shared" si="121"/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f t="shared" si="121"/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f t="shared" si="121"/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f t="shared" si="121"/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f t="shared" si="121"/>
        <v>767</v>
      </c>
    </row>
    <row r="7789" spans="1:4" x14ac:dyDescent="0.25">
      <c r="A7789" s="62" t="s">
        <v>311</v>
      </c>
      <c r="B7789" s="63">
        <v>39</v>
      </c>
      <c r="C7789" s="64">
        <v>12</v>
      </c>
      <c r="D7789" s="13">
        <f t="shared" si="121"/>
        <v>468</v>
      </c>
    </row>
    <row r="7790" spans="1:4" x14ac:dyDescent="0.25">
      <c r="A7790" s="62" t="s">
        <v>312</v>
      </c>
      <c r="B7790" s="63">
        <v>27</v>
      </c>
      <c r="C7790" s="64">
        <v>75</v>
      </c>
      <c r="D7790" s="13">
        <f t="shared" si="121"/>
        <v>2025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f t="shared" si="121"/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f t="shared" si="121"/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f t="shared" si="121"/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f t="shared" si="121"/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f t="shared" si="121"/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f t="shared" si="121"/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f t="shared" si="121"/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f t="shared" si="121"/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f t="shared" si="121"/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f t="shared" si="121"/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f t="shared" si="121"/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f t="shared" si="121"/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f t="shared" si="121"/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f t="shared" si="121"/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f t="shared" si="121"/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f t="shared" si="121"/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f t="shared" si="121"/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f t="shared" si="121"/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f t="shared" si="121"/>
        <v>2184</v>
      </c>
    </row>
    <row r="7810" spans="1:4" x14ac:dyDescent="0.25">
      <c r="A7810" s="62" t="s">
        <v>332</v>
      </c>
      <c r="B7810" s="63">
        <v>54</v>
      </c>
      <c r="C7810" s="64">
        <v>61</v>
      </c>
      <c r="D7810" s="13">
        <f t="shared" si="121"/>
        <v>3294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f t="shared" ref="D7811:D7874" si="122">C7811*B7811</f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f t="shared" si="122"/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f t="shared" si="122"/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f t="shared" si="122"/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f t="shared" si="122"/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f t="shared" si="122"/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f t="shared" si="122"/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f t="shared" si="122"/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f t="shared" si="122"/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f t="shared" si="122"/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f t="shared" si="122"/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f t="shared" si="122"/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f t="shared" si="122"/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f t="shared" si="122"/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f t="shared" si="122"/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f t="shared" si="122"/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f t="shared" si="122"/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f t="shared" si="122"/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f t="shared" si="122"/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f t="shared" si="122"/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f t="shared" si="122"/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f t="shared" si="122"/>
        <v>608</v>
      </c>
    </row>
    <row r="7833" spans="1:4" x14ac:dyDescent="0.25">
      <c r="A7833" s="62" t="s">
        <v>355</v>
      </c>
      <c r="B7833" s="63">
        <v>25</v>
      </c>
      <c r="C7833" s="64">
        <v>17</v>
      </c>
      <c r="D7833" s="13">
        <f t="shared" si="122"/>
        <v>425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f t="shared" si="122"/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f t="shared" si="122"/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f t="shared" si="122"/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f t="shared" si="122"/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f t="shared" si="122"/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f t="shared" si="122"/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f t="shared" si="122"/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f t="shared" si="122"/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f t="shared" si="122"/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f t="shared" si="122"/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f t="shared" si="122"/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f t="shared" si="122"/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f t="shared" si="122"/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f t="shared" si="122"/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f t="shared" si="122"/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f t="shared" si="122"/>
        <v>1764</v>
      </c>
    </row>
    <row r="7850" spans="1:4" x14ac:dyDescent="0.25">
      <c r="A7850" s="62" t="s">
        <v>372</v>
      </c>
      <c r="B7850" s="63">
        <v>50</v>
      </c>
      <c r="C7850" s="64">
        <v>30</v>
      </c>
      <c r="D7850" s="13">
        <f t="shared" si="122"/>
        <v>1500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f t="shared" si="122"/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f t="shared" si="122"/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f t="shared" si="122"/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f t="shared" si="122"/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f t="shared" si="122"/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f t="shared" si="122"/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f t="shared" si="122"/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f t="shared" si="122"/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f t="shared" si="122"/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f t="shared" si="122"/>
        <v>812</v>
      </c>
    </row>
    <row r="7861" spans="1:4" x14ac:dyDescent="0.25">
      <c r="A7861" s="62" t="s">
        <v>306</v>
      </c>
      <c r="B7861" s="63">
        <v>8</v>
      </c>
      <c r="C7861" s="64">
        <v>12</v>
      </c>
      <c r="D7861" s="13">
        <f t="shared" si="122"/>
        <v>96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f t="shared" si="122"/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f t="shared" si="122"/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f t="shared" si="122"/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f t="shared" si="122"/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f t="shared" si="122"/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f t="shared" si="122"/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f t="shared" si="122"/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f t="shared" si="122"/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f t="shared" si="122"/>
        <v>516</v>
      </c>
    </row>
    <row r="7871" spans="1:4" x14ac:dyDescent="0.25">
      <c r="A7871" s="62" t="s">
        <v>316</v>
      </c>
      <c r="B7871" s="63">
        <v>22</v>
      </c>
      <c r="C7871" s="64">
        <v>63</v>
      </c>
      <c r="D7871" s="13">
        <f t="shared" si="122"/>
        <v>1386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f t="shared" si="122"/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f t="shared" si="122"/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f t="shared" si="122"/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f t="shared" ref="D7875:D7938" si="123">C7875*B7875</f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f t="shared" si="123"/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f t="shared" si="123"/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f t="shared" si="123"/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f t="shared" si="123"/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f t="shared" si="123"/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f t="shared" si="123"/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f t="shared" si="123"/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f t="shared" si="123"/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f t="shared" si="123"/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f t="shared" si="123"/>
        <v>1974</v>
      </c>
    </row>
    <row r="7886" spans="1:4" x14ac:dyDescent="0.25">
      <c r="A7886" s="62" t="s">
        <v>331</v>
      </c>
      <c r="B7886" s="63">
        <v>8</v>
      </c>
      <c r="C7886" s="64">
        <v>65</v>
      </c>
      <c r="D7886" s="13">
        <f t="shared" si="123"/>
        <v>520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f t="shared" si="123"/>
        <v>3705</v>
      </c>
    </row>
    <row r="7888" spans="1:4" x14ac:dyDescent="0.25">
      <c r="A7888" s="62" t="s">
        <v>333</v>
      </c>
      <c r="B7888" s="63">
        <v>52</v>
      </c>
      <c r="C7888" s="64">
        <v>76</v>
      </c>
      <c r="D7888" s="13">
        <f t="shared" si="123"/>
        <v>3952</v>
      </c>
    </row>
    <row r="7889" spans="1:4" x14ac:dyDescent="0.25">
      <c r="A7889" s="62" t="s">
        <v>334</v>
      </c>
      <c r="B7889" s="63">
        <v>7</v>
      </c>
      <c r="C7889" s="64">
        <v>79</v>
      </c>
      <c r="D7889" s="13">
        <f t="shared" si="123"/>
        <v>553</v>
      </c>
    </row>
    <row r="7890" spans="1:4" x14ac:dyDescent="0.25">
      <c r="A7890" s="62" t="s">
        <v>335</v>
      </c>
      <c r="B7890" s="63">
        <v>17</v>
      </c>
      <c r="C7890" s="64">
        <v>21</v>
      </c>
      <c r="D7890" s="13">
        <f t="shared" si="123"/>
        <v>357</v>
      </c>
    </row>
    <row r="7891" spans="1:4" x14ac:dyDescent="0.25">
      <c r="A7891" s="62" t="s">
        <v>336</v>
      </c>
      <c r="B7891" s="63">
        <v>40</v>
      </c>
      <c r="C7891" s="64">
        <v>32</v>
      </c>
      <c r="D7891" s="13">
        <f t="shared" si="123"/>
        <v>1280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f t="shared" si="123"/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f t="shared" si="123"/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f t="shared" si="123"/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f t="shared" si="123"/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f t="shared" si="123"/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f t="shared" si="123"/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f t="shared" si="123"/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f t="shared" si="123"/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f t="shared" si="123"/>
        <v>308</v>
      </c>
    </row>
    <row r="7901" spans="1:4" x14ac:dyDescent="0.25">
      <c r="A7901" s="62" t="s">
        <v>346</v>
      </c>
      <c r="B7901" s="63">
        <v>69</v>
      </c>
      <c r="C7901" s="64">
        <v>12</v>
      </c>
      <c r="D7901" s="13">
        <f t="shared" si="123"/>
        <v>828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f t="shared" si="123"/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f t="shared" si="123"/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f t="shared" si="123"/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f t="shared" si="123"/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f t="shared" si="123"/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f t="shared" si="123"/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f t="shared" si="123"/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f t="shared" si="123"/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f t="shared" si="123"/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f t="shared" si="123"/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f t="shared" si="123"/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f t="shared" si="123"/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f t="shared" si="123"/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f t="shared" si="123"/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f t="shared" si="123"/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f t="shared" si="123"/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f t="shared" si="123"/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f t="shared" si="123"/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f t="shared" si="123"/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f t="shared" si="123"/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f t="shared" si="123"/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f t="shared" si="123"/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f t="shared" si="123"/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f t="shared" si="123"/>
        <v>854</v>
      </c>
    </row>
    <row r="7926" spans="1:4" x14ac:dyDescent="0.25">
      <c r="A7926" s="62" t="s">
        <v>371</v>
      </c>
      <c r="B7926" s="63">
        <v>10</v>
      </c>
      <c r="C7926" s="64">
        <v>10</v>
      </c>
      <c r="D7926" s="13">
        <f t="shared" si="123"/>
        <v>100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f t="shared" si="123"/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f t="shared" si="123"/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f t="shared" si="123"/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f t="shared" si="123"/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f t="shared" si="123"/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f t="shared" si="123"/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f t="shared" si="123"/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f t="shared" si="123"/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f t="shared" si="123"/>
        <v>602</v>
      </c>
    </row>
    <row r="7936" spans="1:4" x14ac:dyDescent="0.25">
      <c r="A7936" s="62" t="s">
        <v>304</v>
      </c>
      <c r="B7936" s="63">
        <v>33</v>
      </c>
      <c r="C7936" s="64">
        <v>38</v>
      </c>
      <c r="D7936" s="13">
        <f t="shared" si="123"/>
        <v>1254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f t="shared" si="123"/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f t="shared" si="123"/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f t="shared" ref="D7939:D8002" si="124">C7939*B7939</f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f t="shared" si="124"/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f t="shared" si="124"/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f t="shared" si="124"/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f t="shared" si="124"/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f t="shared" si="124"/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f t="shared" si="124"/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f t="shared" si="124"/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f t="shared" si="124"/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f t="shared" si="124"/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f t="shared" si="124"/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f t="shared" si="124"/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f t="shared" si="124"/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f t="shared" si="124"/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f t="shared" si="124"/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f t="shared" si="124"/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f t="shared" si="124"/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f t="shared" si="124"/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f t="shared" si="124"/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f t="shared" si="124"/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f t="shared" si="124"/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f t="shared" si="124"/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f t="shared" si="124"/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f t="shared" si="124"/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f t="shared" si="124"/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f t="shared" si="124"/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f t="shared" si="124"/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f t="shared" si="124"/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f t="shared" si="124"/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f t="shared" si="124"/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f t="shared" si="124"/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f t="shared" si="124"/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f t="shared" si="124"/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f t="shared" si="124"/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f t="shared" si="124"/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f t="shared" si="124"/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f t="shared" si="124"/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f t="shared" si="124"/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f t="shared" si="124"/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f t="shared" si="124"/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f t="shared" si="124"/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f t="shared" si="124"/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f t="shared" si="124"/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f t="shared" si="124"/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f t="shared" si="124"/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f t="shared" si="124"/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f t="shared" si="124"/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f t="shared" si="124"/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f t="shared" si="124"/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f t="shared" si="124"/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f t="shared" si="124"/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f t="shared" si="124"/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f t="shared" si="124"/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f t="shared" si="124"/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f t="shared" si="124"/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f t="shared" si="124"/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f t="shared" si="124"/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f t="shared" si="124"/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f t="shared" si="124"/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f t="shared" si="124"/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f t="shared" si="124"/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f t="shared" si="124"/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f t="shared" si="124"/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f t="shared" si="124"/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f t="shared" ref="D8003:D8066" si="125">C8003*B8003</f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f t="shared" si="125"/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f t="shared" si="125"/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f t="shared" si="125"/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f t="shared" si="125"/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f t="shared" si="125"/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f t="shared" si="125"/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f t="shared" si="125"/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f t="shared" si="125"/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f t="shared" si="125"/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f t="shared" si="125"/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f t="shared" si="125"/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f t="shared" si="125"/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f t="shared" si="125"/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f t="shared" si="125"/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f t="shared" si="125"/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f t="shared" si="125"/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f t="shared" si="125"/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f t="shared" si="125"/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f t="shared" si="125"/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f t="shared" si="125"/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f t="shared" si="125"/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f t="shared" si="125"/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f t="shared" si="125"/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f t="shared" si="125"/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f t="shared" si="125"/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f t="shared" si="125"/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f t="shared" si="125"/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f t="shared" si="125"/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f t="shared" si="125"/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f t="shared" si="125"/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f t="shared" si="125"/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f t="shared" si="125"/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f t="shared" si="125"/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f t="shared" si="125"/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f t="shared" si="125"/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f t="shared" si="125"/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f t="shared" si="125"/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f t="shared" si="125"/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f t="shared" si="125"/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f t="shared" si="125"/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f t="shared" si="125"/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f t="shared" si="125"/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f t="shared" si="125"/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f t="shared" si="125"/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f t="shared" si="125"/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f t="shared" si="125"/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f t="shared" si="125"/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f t="shared" si="125"/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f t="shared" si="125"/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f t="shared" si="125"/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f t="shared" si="125"/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f t="shared" si="125"/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f t="shared" si="125"/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f t="shared" si="125"/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f t="shared" si="125"/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f t="shared" si="125"/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f t="shared" si="125"/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f t="shared" si="125"/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f t="shared" si="125"/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f t="shared" si="125"/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f t="shared" si="125"/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f t="shared" si="125"/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f t="shared" si="125"/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f t="shared" ref="D8067:D8130" si="126">C8067*B8067</f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f t="shared" si="126"/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f t="shared" si="126"/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f t="shared" si="126"/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f t="shared" si="126"/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f t="shared" si="126"/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f t="shared" si="126"/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f t="shared" si="126"/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f t="shared" si="126"/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f t="shared" si="126"/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f t="shared" si="126"/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f t="shared" si="126"/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f t="shared" si="126"/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f t="shared" si="126"/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f t="shared" si="126"/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f t="shared" si="126"/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f t="shared" si="126"/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f t="shared" si="126"/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f t="shared" si="126"/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f t="shared" si="126"/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f t="shared" si="126"/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f t="shared" si="126"/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f t="shared" si="126"/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f t="shared" si="126"/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f t="shared" si="126"/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f t="shared" si="126"/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f t="shared" si="126"/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f t="shared" si="126"/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f t="shared" si="126"/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f t="shared" si="126"/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f t="shared" si="126"/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f t="shared" si="126"/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f t="shared" si="126"/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f t="shared" si="126"/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f t="shared" si="126"/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f t="shared" si="126"/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f t="shared" si="126"/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f t="shared" si="126"/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f t="shared" si="126"/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f t="shared" si="126"/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f t="shared" si="126"/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f t="shared" si="126"/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f t="shared" si="126"/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f t="shared" si="126"/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f t="shared" si="126"/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f t="shared" si="126"/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f t="shared" si="126"/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f t="shared" si="126"/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f t="shared" si="126"/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f t="shared" si="126"/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f t="shared" si="126"/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f t="shared" si="126"/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f t="shared" si="126"/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f t="shared" si="126"/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f t="shared" si="126"/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f t="shared" si="126"/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f t="shared" si="126"/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f t="shared" si="126"/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f t="shared" si="126"/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f t="shared" si="126"/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f t="shared" si="126"/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f t="shared" si="126"/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f t="shared" si="126"/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f t="shared" si="126"/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f t="shared" ref="D8131:D8194" si="127">C8131*B8131</f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f t="shared" si="127"/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f t="shared" si="127"/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f t="shared" si="127"/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f t="shared" si="127"/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f t="shared" si="127"/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f t="shared" si="127"/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f t="shared" si="127"/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f t="shared" si="127"/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f t="shared" si="127"/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f t="shared" si="127"/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f t="shared" si="127"/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f t="shared" si="127"/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f t="shared" si="127"/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f t="shared" si="127"/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f t="shared" si="127"/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f t="shared" si="127"/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f t="shared" si="127"/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f t="shared" si="127"/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f t="shared" si="127"/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f t="shared" si="127"/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f t="shared" si="127"/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f t="shared" si="127"/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f t="shared" si="127"/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f t="shared" si="127"/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f t="shared" si="127"/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f t="shared" si="127"/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f t="shared" si="127"/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f t="shared" si="127"/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f t="shared" si="127"/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f t="shared" si="127"/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f t="shared" si="127"/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f t="shared" si="127"/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f t="shared" si="127"/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f t="shared" si="127"/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f t="shared" si="127"/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f t="shared" si="127"/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f t="shared" si="127"/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f t="shared" si="127"/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f t="shared" si="127"/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f t="shared" si="127"/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f t="shared" si="127"/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f t="shared" si="127"/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f t="shared" si="127"/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f t="shared" si="127"/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f t="shared" si="127"/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f t="shared" si="127"/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f t="shared" si="127"/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f t="shared" si="127"/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f t="shared" si="127"/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f t="shared" si="127"/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f t="shared" si="127"/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f t="shared" si="127"/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f t="shared" si="127"/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f t="shared" si="127"/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f t="shared" si="127"/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f t="shared" si="127"/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f t="shared" si="127"/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f t="shared" si="127"/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f t="shared" si="127"/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f t="shared" si="127"/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f t="shared" si="127"/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f t="shared" si="127"/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f t="shared" si="127"/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f t="shared" ref="D8195:D8258" si="128">C8195*B8195</f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f t="shared" si="128"/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f t="shared" si="128"/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f t="shared" si="128"/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f t="shared" si="128"/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f t="shared" si="128"/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f t="shared" si="128"/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f t="shared" si="128"/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f t="shared" si="128"/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f t="shared" si="128"/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f t="shared" si="128"/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f t="shared" si="128"/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f t="shared" si="128"/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f t="shared" si="128"/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f t="shared" si="128"/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f t="shared" si="128"/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f t="shared" si="128"/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f t="shared" si="128"/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f t="shared" si="128"/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f t="shared" si="128"/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f t="shared" si="128"/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f t="shared" si="128"/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f t="shared" si="128"/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f t="shared" si="128"/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f t="shared" si="128"/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f t="shared" si="128"/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f t="shared" si="128"/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f t="shared" si="128"/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f t="shared" si="128"/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f t="shared" si="128"/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f t="shared" si="128"/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f t="shared" si="128"/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f t="shared" si="128"/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f t="shared" si="128"/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f t="shared" si="128"/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f t="shared" si="128"/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f t="shared" si="128"/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f t="shared" si="128"/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f t="shared" si="128"/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f t="shared" si="128"/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f t="shared" si="128"/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f t="shared" si="128"/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f t="shared" si="128"/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f t="shared" si="128"/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f t="shared" si="128"/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f t="shared" si="128"/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f t="shared" si="128"/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f t="shared" si="128"/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f t="shared" si="128"/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f t="shared" si="128"/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f t="shared" si="128"/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f t="shared" si="128"/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f t="shared" si="128"/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f t="shared" si="128"/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f t="shared" si="128"/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f t="shared" si="128"/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f t="shared" si="128"/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f t="shared" si="128"/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f t="shared" si="128"/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f t="shared" si="128"/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f t="shared" si="128"/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f t="shared" si="128"/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f t="shared" si="128"/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f t="shared" si="128"/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f t="shared" ref="D8259:D8322" si="129">C8259*B8259</f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f t="shared" si="129"/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f t="shared" si="129"/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f t="shared" si="129"/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f t="shared" si="129"/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f t="shared" si="129"/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f t="shared" si="129"/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f t="shared" si="129"/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f t="shared" si="129"/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f t="shared" si="129"/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f t="shared" si="129"/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f t="shared" si="129"/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f t="shared" si="129"/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f t="shared" si="129"/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f t="shared" si="129"/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f t="shared" si="129"/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f t="shared" si="129"/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f t="shared" si="129"/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f t="shared" si="129"/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f t="shared" si="129"/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f t="shared" si="129"/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f t="shared" si="129"/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f t="shared" si="129"/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f t="shared" si="129"/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f t="shared" si="129"/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f t="shared" si="129"/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f t="shared" si="129"/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f t="shared" si="129"/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f t="shared" si="129"/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f t="shared" si="129"/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f t="shared" si="129"/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f t="shared" si="129"/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f t="shared" si="129"/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f t="shared" si="129"/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f t="shared" si="129"/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f t="shared" si="129"/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f t="shared" si="129"/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f t="shared" si="129"/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f t="shared" si="129"/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f t="shared" si="129"/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f t="shared" si="129"/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f t="shared" si="129"/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f t="shared" si="129"/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f t="shared" si="129"/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f t="shared" si="129"/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f t="shared" si="129"/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f t="shared" si="129"/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f t="shared" si="129"/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f t="shared" si="129"/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f t="shared" si="129"/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f t="shared" si="129"/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f t="shared" si="129"/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f t="shared" si="129"/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f t="shared" si="129"/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f t="shared" si="129"/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f t="shared" si="129"/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f t="shared" si="129"/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f t="shared" si="129"/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f t="shared" si="129"/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f t="shared" si="129"/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f t="shared" si="129"/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f t="shared" si="129"/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f t="shared" si="129"/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f t="shared" si="129"/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f t="shared" ref="D8323:D8386" si="130">C8323*B8323</f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f t="shared" si="130"/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f t="shared" si="130"/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f t="shared" si="130"/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f t="shared" si="130"/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f t="shared" si="130"/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f t="shared" si="130"/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f t="shared" si="130"/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f t="shared" si="130"/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f t="shared" si="130"/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f t="shared" si="130"/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f t="shared" si="130"/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f t="shared" si="130"/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f t="shared" si="130"/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f t="shared" si="130"/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f t="shared" si="130"/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f t="shared" si="130"/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f t="shared" si="130"/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f t="shared" si="130"/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f t="shared" si="130"/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f t="shared" si="130"/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f t="shared" si="130"/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f t="shared" si="130"/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f t="shared" si="130"/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f t="shared" si="130"/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f t="shared" si="130"/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f t="shared" si="130"/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f t="shared" si="130"/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f t="shared" si="130"/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f t="shared" si="130"/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f t="shared" si="130"/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f t="shared" si="130"/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f t="shared" si="130"/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f t="shared" si="130"/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f t="shared" si="130"/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f t="shared" si="130"/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f t="shared" si="130"/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f t="shared" si="130"/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f t="shared" si="130"/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f t="shared" si="130"/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f t="shared" si="130"/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f t="shared" si="130"/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f t="shared" si="130"/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f t="shared" si="130"/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f t="shared" si="130"/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f t="shared" si="130"/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f t="shared" si="130"/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f t="shared" si="130"/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f t="shared" si="130"/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f t="shared" si="130"/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f t="shared" si="130"/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f t="shared" si="130"/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f t="shared" si="130"/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f t="shared" si="130"/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f t="shared" si="130"/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f t="shared" si="130"/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f t="shared" si="130"/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f t="shared" si="130"/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f t="shared" si="130"/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f t="shared" si="130"/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f t="shared" si="130"/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f t="shared" si="130"/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f t="shared" si="130"/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f t="shared" si="130"/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f t="shared" ref="D8387:D8450" si="131">C8387*B8387</f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f t="shared" si="131"/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f t="shared" si="131"/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f t="shared" si="131"/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f t="shared" si="131"/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f t="shared" si="131"/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f t="shared" si="131"/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f t="shared" si="131"/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f t="shared" si="131"/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f t="shared" si="131"/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f t="shared" si="131"/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f t="shared" si="131"/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f t="shared" si="131"/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f t="shared" si="131"/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f t="shared" si="131"/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f t="shared" si="131"/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f t="shared" si="131"/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f t="shared" si="131"/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f t="shared" si="131"/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f t="shared" si="131"/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f t="shared" si="131"/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f t="shared" si="131"/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f t="shared" si="131"/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f t="shared" si="131"/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f t="shared" si="131"/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f t="shared" si="131"/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f t="shared" si="131"/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f t="shared" si="131"/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f t="shared" si="131"/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f t="shared" si="131"/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f t="shared" si="131"/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f t="shared" si="131"/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f t="shared" si="131"/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f t="shared" si="131"/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f t="shared" si="131"/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f t="shared" si="131"/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f t="shared" si="131"/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f t="shared" si="131"/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f t="shared" si="131"/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f t="shared" si="131"/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f t="shared" si="131"/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f t="shared" si="131"/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f t="shared" si="131"/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f t="shared" si="131"/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f t="shared" si="131"/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f t="shared" si="131"/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f t="shared" si="131"/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f t="shared" si="131"/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f t="shared" si="131"/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f t="shared" si="131"/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f t="shared" si="131"/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f t="shared" si="131"/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f t="shared" si="131"/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f t="shared" si="131"/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f t="shared" si="131"/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f t="shared" si="131"/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f t="shared" si="131"/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f t="shared" si="131"/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f t="shared" si="131"/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f t="shared" si="131"/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f t="shared" si="131"/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f t="shared" si="131"/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f t="shared" si="131"/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f t="shared" si="131"/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f t="shared" ref="D8451:D8514" si="132">C8451*B8451</f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f t="shared" si="132"/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f t="shared" si="132"/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f t="shared" si="132"/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f t="shared" si="132"/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f t="shared" si="132"/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f t="shared" si="132"/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f t="shared" si="132"/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f t="shared" si="132"/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f t="shared" si="132"/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f t="shared" si="132"/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f t="shared" si="132"/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f t="shared" si="132"/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f t="shared" si="132"/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f t="shared" si="132"/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f t="shared" si="132"/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f t="shared" si="132"/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f t="shared" si="132"/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f t="shared" si="132"/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f t="shared" si="132"/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f t="shared" si="132"/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f t="shared" si="132"/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f t="shared" si="132"/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f t="shared" si="132"/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f t="shared" si="132"/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f t="shared" si="132"/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f t="shared" si="132"/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f t="shared" si="132"/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f t="shared" si="132"/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f t="shared" si="132"/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f t="shared" si="132"/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f t="shared" si="132"/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f t="shared" si="132"/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f t="shared" si="132"/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f t="shared" si="132"/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f t="shared" si="132"/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f t="shared" si="132"/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f t="shared" si="132"/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f t="shared" si="132"/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f t="shared" si="132"/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f t="shared" si="132"/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f t="shared" si="132"/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f t="shared" si="132"/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f t="shared" si="132"/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f t="shared" si="132"/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f t="shared" si="132"/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f t="shared" si="132"/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f t="shared" si="132"/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f t="shared" si="132"/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f t="shared" si="132"/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f t="shared" si="132"/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f t="shared" si="132"/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f t="shared" si="132"/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f t="shared" si="132"/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f t="shared" si="132"/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f t="shared" si="132"/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f t="shared" si="132"/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f t="shared" si="132"/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f t="shared" si="132"/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f t="shared" si="132"/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f t="shared" si="132"/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f t="shared" si="132"/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f t="shared" si="132"/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f t="shared" si="132"/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f t="shared" ref="D8515:D8578" si="133">C8515*B8515</f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f t="shared" si="133"/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f t="shared" si="133"/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f t="shared" si="133"/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f t="shared" si="133"/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f t="shared" si="133"/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f t="shared" si="133"/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f t="shared" si="133"/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f t="shared" si="133"/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f t="shared" si="133"/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f t="shared" si="133"/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f t="shared" si="133"/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f t="shared" si="133"/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f t="shared" si="133"/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f t="shared" si="133"/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f t="shared" si="133"/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f t="shared" si="133"/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f t="shared" si="133"/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f t="shared" si="133"/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f t="shared" si="133"/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f t="shared" si="133"/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f t="shared" si="133"/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f t="shared" si="133"/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f t="shared" si="133"/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f t="shared" si="133"/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f t="shared" si="133"/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f t="shared" si="133"/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f t="shared" si="133"/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f t="shared" si="133"/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f t="shared" si="133"/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f t="shared" si="133"/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f t="shared" si="133"/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f t="shared" si="133"/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f t="shared" si="133"/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f t="shared" si="133"/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f t="shared" si="133"/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f t="shared" si="133"/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f t="shared" si="133"/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f t="shared" si="133"/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f t="shared" si="133"/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f t="shared" si="133"/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f t="shared" si="133"/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f t="shared" si="133"/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f t="shared" si="133"/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f t="shared" si="133"/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f t="shared" si="133"/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f t="shared" si="133"/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f t="shared" si="133"/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f t="shared" si="133"/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f t="shared" si="133"/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f t="shared" si="133"/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f t="shared" si="133"/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f t="shared" si="133"/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f t="shared" si="133"/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f t="shared" si="133"/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f t="shared" si="133"/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f t="shared" si="133"/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f t="shared" si="133"/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f t="shared" si="133"/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f t="shared" si="133"/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f t="shared" si="133"/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f t="shared" si="133"/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f t="shared" si="133"/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f t="shared" si="133"/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f t="shared" ref="D8579:D8642" si="134">C8579*B8579</f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f t="shared" si="134"/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f t="shared" si="134"/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f t="shared" si="134"/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f t="shared" si="134"/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f t="shared" si="134"/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f t="shared" si="134"/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f t="shared" si="134"/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f t="shared" si="134"/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f t="shared" si="134"/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f t="shared" si="134"/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f t="shared" si="134"/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f t="shared" si="134"/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f t="shared" si="134"/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f t="shared" si="134"/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f t="shared" si="134"/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f t="shared" si="134"/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f t="shared" si="134"/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f t="shared" si="134"/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f t="shared" si="134"/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f t="shared" si="134"/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f t="shared" si="134"/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f t="shared" si="134"/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f t="shared" si="134"/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f t="shared" si="134"/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f t="shared" si="134"/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f t="shared" si="134"/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f t="shared" si="134"/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f t="shared" si="134"/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f t="shared" si="134"/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f t="shared" si="134"/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f t="shared" si="134"/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f t="shared" si="134"/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f t="shared" si="134"/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f t="shared" si="134"/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f t="shared" si="134"/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f t="shared" si="134"/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f t="shared" si="134"/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f t="shared" si="134"/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f t="shared" si="134"/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f t="shared" si="134"/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f t="shared" si="134"/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f t="shared" si="134"/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f t="shared" si="134"/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f t="shared" si="134"/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f t="shared" si="134"/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f t="shared" si="134"/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f t="shared" si="134"/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f t="shared" si="134"/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f t="shared" si="134"/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f t="shared" si="134"/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f t="shared" si="134"/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f t="shared" si="134"/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f t="shared" si="134"/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f t="shared" si="134"/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f t="shared" si="134"/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f t="shared" si="134"/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f t="shared" si="134"/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f t="shared" si="134"/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f t="shared" si="134"/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f t="shared" si="134"/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f t="shared" si="134"/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f t="shared" si="134"/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f t="shared" si="134"/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f t="shared" ref="D8643:D8706" si="135">C8643*B8643</f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f t="shared" si="135"/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f t="shared" si="135"/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f t="shared" si="135"/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f t="shared" si="135"/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f t="shared" si="135"/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f t="shared" si="135"/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f t="shared" si="135"/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f t="shared" si="135"/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f t="shared" si="135"/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f t="shared" si="135"/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f t="shared" si="135"/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f t="shared" si="135"/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f t="shared" si="135"/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f t="shared" si="135"/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f t="shared" si="135"/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f t="shared" si="135"/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f t="shared" si="135"/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f t="shared" si="135"/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f t="shared" si="135"/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f t="shared" si="135"/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f t="shared" si="135"/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f t="shared" si="135"/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f t="shared" si="135"/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f t="shared" si="135"/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f t="shared" si="135"/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f t="shared" si="135"/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f t="shared" si="135"/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f t="shared" si="135"/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f t="shared" si="135"/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f t="shared" si="135"/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f t="shared" si="135"/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f t="shared" si="135"/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f t="shared" si="135"/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f t="shared" si="135"/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f t="shared" si="135"/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f t="shared" si="135"/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f t="shared" si="135"/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f t="shared" si="135"/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f t="shared" si="135"/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f t="shared" si="135"/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f t="shared" si="135"/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f t="shared" si="135"/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f t="shared" si="135"/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f t="shared" si="135"/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f t="shared" si="135"/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f t="shared" si="135"/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f t="shared" si="135"/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f t="shared" si="135"/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f t="shared" si="135"/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f t="shared" si="135"/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f t="shared" si="135"/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f t="shared" si="135"/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f t="shared" si="135"/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f t="shared" si="135"/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f t="shared" si="135"/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f t="shared" si="135"/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f t="shared" si="135"/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f t="shared" si="135"/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f t="shared" si="135"/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f t="shared" si="135"/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f t="shared" si="135"/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f t="shared" si="135"/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f t="shared" si="135"/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f t="shared" ref="D8707:D8770" si="136">C8707*B8707</f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f t="shared" si="136"/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f t="shared" si="136"/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f t="shared" si="136"/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f t="shared" si="136"/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f t="shared" si="136"/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f t="shared" si="136"/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f t="shared" si="136"/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f t="shared" si="136"/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f t="shared" si="136"/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f t="shared" si="136"/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f t="shared" si="136"/>
        <v>25</v>
      </c>
    </row>
    <row r="8719" spans="1:4" x14ac:dyDescent="0.25">
      <c r="A8719" s="62" t="s">
        <v>317</v>
      </c>
      <c r="B8719" s="63">
        <v>62</v>
      </c>
      <c r="C8719" s="64">
        <v>2</v>
      </c>
      <c r="D8719" s="13">
        <f t="shared" si="136"/>
        <v>124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f t="shared" si="136"/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f t="shared" si="136"/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f t="shared" si="136"/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f t="shared" si="136"/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f t="shared" si="136"/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f t="shared" si="136"/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f t="shared" si="136"/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f t="shared" si="136"/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f t="shared" si="136"/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f t="shared" si="136"/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f t="shared" si="136"/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f t="shared" si="136"/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f t="shared" si="136"/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f t="shared" si="136"/>
        <v>2128</v>
      </c>
    </row>
    <row r="8734" spans="1:4" x14ac:dyDescent="0.25">
      <c r="A8734" s="62" t="s">
        <v>332</v>
      </c>
      <c r="B8734" s="63">
        <v>47</v>
      </c>
      <c r="C8734" s="64">
        <v>76</v>
      </c>
      <c r="D8734" s="13">
        <f t="shared" si="136"/>
        <v>3572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f t="shared" si="136"/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f t="shared" si="136"/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f t="shared" si="136"/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f t="shared" si="136"/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f t="shared" si="136"/>
        <v>3240</v>
      </c>
    </row>
    <row r="8740" spans="1:4" x14ac:dyDescent="0.25">
      <c r="A8740" s="62" t="s">
        <v>338</v>
      </c>
      <c r="B8740" s="63">
        <v>60</v>
      </c>
      <c r="C8740" s="64">
        <v>11</v>
      </c>
      <c r="D8740" s="13">
        <f t="shared" si="136"/>
        <v>660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f t="shared" si="136"/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f t="shared" si="136"/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f t="shared" si="136"/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f t="shared" si="136"/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f t="shared" si="136"/>
        <v>126</v>
      </c>
    </row>
    <row r="8746" spans="1:4" x14ac:dyDescent="0.25">
      <c r="A8746" s="62" t="s">
        <v>344</v>
      </c>
      <c r="B8746" s="63">
        <v>29</v>
      </c>
      <c r="C8746" s="64">
        <v>32</v>
      </c>
      <c r="D8746" s="13">
        <f t="shared" si="136"/>
        <v>928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f t="shared" si="136"/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f t="shared" si="136"/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f t="shared" si="136"/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f t="shared" si="136"/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f t="shared" si="136"/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f t="shared" si="136"/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f t="shared" si="136"/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f t="shared" si="136"/>
        <v>352</v>
      </c>
    </row>
    <row r="8755" spans="1:4" x14ac:dyDescent="0.25">
      <c r="A8755" s="62" t="s">
        <v>353</v>
      </c>
      <c r="B8755" s="63">
        <v>50</v>
      </c>
      <c r="C8755" s="64">
        <v>32</v>
      </c>
      <c r="D8755" s="13">
        <f t="shared" si="136"/>
        <v>1600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f t="shared" si="136"/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f t="shared" si="136"/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f t="shared" si="136"/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f t="shared" si="136"/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f t="shared" si="136"/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f t="shared" si="136"/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f t="shared" si="136"/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f t="shared" si="136"/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f t="shared" si="136"/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f t="shared" si="136"/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f t="shared" si="136"/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f t="shared" si="136"/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f t="shared" si="136"/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f t="shared" si="136"/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f t="shared" si="136"/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f t="shared" ref="D8771:D8834" si="137">C8771*B8771</f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f t="shared" si="137"/>
        <v>160</v>
      </c>
    </row>
    <row r="8773" spans="1:4" x14ac:dyDescent="0.25">
      <c r="A8773" s="62" t="s">
        <v>371</v>
      </c>
      <c r="B8773" s="63">
        <v>8</v>
      </c>
      <c r="C8773" s="64">
        <v>65</v>
      </c>
      <c r="D8773" s="13">
        <f t="shared" si="137"/>
        <v>520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f t="shared" si="137"/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f t="shared" si="137"/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f t="shared" si="137"/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f t="shared" si="137"/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f t="shared" si="137"/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f t="shared" si="137"/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f t="shared" si="137"/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f t="shared" si="137"/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f t="shared" si="137"/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f t="shared" si="137"/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f t="shared" si="137"/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f t="shared" si="137"/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f t="shared" si="137"/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f t="shared" si="137"/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f t="shared" si="137"/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f t="shared" si="137"/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f t="shared" si="137"/>
        <v>56</v>
      </c>
    </row>
    <row r="8791" spans="1:4" x14ac:dyDescent="0.25">
      <c r="A8791" s="62" t="s">
        <v>312</v>
      </c>
      <c r="B8791" s="63">
        <v>24</v>
      </c>
      <c r="C8791" s="64">
        <v>49</v>
      </c>
      <c r="D8791" s="13">
        <f t="shared" si="137"/>
        <v>1176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f t="shared" si="137"/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f t="shared" si="137"/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f t="shared" si="137"/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f t="shared" si="137"/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f t="shared" si="137"/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f t="shared" si="137"/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f t="shared" si="137"/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f t="shared" si="137"/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f t="shared" si="137"/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f t="shared" si="137"/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f t="shared" si="137"/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f t="shared" si="137"/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f t="shared" si="137"/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f t="shared" si="137"/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f t="shared" si="137"/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f t="shared" si="137"/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f t="shared" si="137"/>
        <v>391</v>
      </c>
    </row>
    <row r="8809" spans="1:4" x14ac:dyDescent="0.25">
      <c r="A8809" s="62" t="s">
        <v>330</v>
      </c>
      <c r="B8809" s="63">
        <v>48</v>
      </c>
      <c r="C8809" s="64">
        <v>13</v>
      </c>
      <c r="D8809" s="13">
        <f t="shared" si="137"/>
        <v>624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f t="shared" si="137"/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f t="shared" si="137"/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f t="shared" si="137"/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f t="shared" si="137"/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f t="shared" si="137"/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f t="shared" si="137"/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f t="shared" si="137"/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f t="shared" si="137"/>
        <v>837</v>
      </c>
    </row>
    <row r="8818" spans="1:4" x14ac:dyDescent="0.25">
      <c r="A8818" s="62" t="s">
        <v>339</v>
      </c>
      <c r="B8818" s="63">
        <v>26</v>
      </c>
      <c r="C8818" s="64">
        <v>62</v>
      </c>
      <c r="D8818" s="13">
        <f t="shared" si="137"/>
        <v>1612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f t="shared" si="137"/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f t="shared" si="137"/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f t="shared" si="137"/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f t="shared" si="137"/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f t="shared" si="137"/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f t="shared" si="137"/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f t="shared" si="137"/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f t="shared" si="137"/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f t="shared" si="137"/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f t="shared" si="137"/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f t="shared" si="137"/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f t="shared" si="137"/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f t="shared" si="137"/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f t="shared" si="137"/>
        <v>1479</v>
      </c>
    </row>
    <row r="8833" spans="1:4" x14ac:dyDescent="0.25">
      <c r="A8833" s="62" t="s">
        <v>354</v>
      </c>
      <c r="B8833" s="63">
        <v>22</v>
      </c>
      <c r="C8833" s="64">
        <v>60</v>
      </c>
      <c r="D8833" s="13">
        <f t="shared" si="137"/>
        <v>1320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f t="shared" si="137"/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f t="shared" ref="D8835:D8898" si="138">C8835*B8835</f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f t="shared" si="138"/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f t="shared" si="138"/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f t="shared" si="138"/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f t="shared" si="138"/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f t="shared" si="138"/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f t="shared" si="138"/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f t="shared" si="138"/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f t="shared" si="138"/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f t="shared" si="138"/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f t="shared" si="138"/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f t="shared" si="138"/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f t="shared" si="138"/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f t="shared" si="138"/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f t="shared" si="138"/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f t="shared" si="138"/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f t="shared" si="138"/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f t="shared" si="138"/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f t="shared" si="138"/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f t="shared" si="138"/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f t="shared" si="138"/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f t="shared" si="138"/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f t="shared" si="138"/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f t="shared" si="138"/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f t="shared" si="138"/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f t="shared" si="138"/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f t="shared" si="138"/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f t="shared" si="138"/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f t="shared" si="138"/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f t="shared" si="138"/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f t="shared" si="138"/>
        <v>989</v>
      </c>
    </row>
    <row r="8866" spans="1:4" x14ac:dyDescent="0.25">
      <c r="A8866" s="62" t="s">
        <v>310</v>
      </c>
      <c r="B8866" s="63">
        <v>29</v>
      </c>
      <c r="C8866" s="64">
        <v>59</v>
      </c>
      <c r="D8866" s="13">
        <f t="shared" si="138"/>
        <v>1711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f t="shared" si="138"/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f t="shared" si="138"/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f t="shared" si="138"/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f t="shared" si="138"/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f t="shared" si="138"/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f t="shared" si="138"/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f t="shared" si="138"/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f t="shared" si="138"/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f t="shared" si="138"/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f t="shared" si="138"/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f t="shared" si="138"/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f t="shared" si="138"/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f t="shared" si="138"/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f t="shared" si="138"/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f t="shared" si="138"/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f t="shared" si="138"/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f t="shared" si="138"/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f t="shared" si="138"/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f t="shared" si="138"/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f t="shared" si="138"/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f t="shared" si="138"/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f t="shared" si="138"/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f t="shared" si="138"/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f t="shared" si="138"/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f t="shared" si="138"/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f t="shared" si="138"/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f t="shared" si="138"/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f t="shared" si="138"/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f t="shared" si="138"/>
        <v>435</v>
      </c>
    </row>
    <row r="8896" spans="1:4" x14ac:dyDescent="0.25">
      <c r="A8896" s="62" t="s">
        <v>340</v>
      </c>
      <c r="B8896" s="63">
        <v>35</v>
      </c>
      <c r="C8896" s="64">
        <v>64</v>
      </c>
      <c r="D8896" s="13">
        <f t="shared" si="138"/>
        <v>2240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f t="shared" si="138"/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f t="shared" si="138"/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f t="shared" ref="D8899:D8962" si="139">C8899*B8899</f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f t="shared" si="139"/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f t="shared" si="139"/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f t="shared" si="139"/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f t="shared" si="139"/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f t="shared" si="139"/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f t="shared" si="139"/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f t="shared" si="139"/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f t="shared" si="139"/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f t="shared" si="139"/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f t="shared" si="139"/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f t="shared" si="139"/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f t="shared" si="139"/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f t="shared" si="139"/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f t="shared" si="139"/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f t="shared" si="139"/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f t="shared" si="139"/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f t="shared" si="139"/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f t="shared" si="139"/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f t="shared" si="139"/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f t="shared" si="139"/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f t="shared" si="139"/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f t="shared" si="139"/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f t="shared" si="139"/>
        <v>1204</v>
      </c>
    </row>
    <row r="8923" spans="1:4" x14ac:dyDescent="0.25">
      <c r="A8923" s="62" t="s">
        <v>367</v>
      </c>
      <c r="B8923" s="63">
        <v>32</v>
      </c>
      <c r="C8923" s="64">
        <v>29</v>
      </c>
      <c r="D8923" s="13">
        <f t="shared" si="139"/>
        <v>928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f t="shared" si="139"/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f t="shared" si="139"/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f t="shared" si="139"/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f t="shared" si="139"/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f t="shared" si="139"/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f t="shared" si="139"/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f t="shared" si="139"/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f t="shared" si="139"/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f t="shared" si="139"/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f t="shared" si="139"/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f t="shared" si="139"/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f t="shared" si="139"/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f t="shared" si="139"/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f t="shared" si="139"/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f t="shared" si="139"/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f t="shared" si="139"/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f t="shared" si="139"/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f t="shared" si="139"/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f t="shared" si="139"/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f t="shared" si="139"/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f t="shared" si="139"/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f t="shared" si="139"/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f t="shared" si="139"/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f t="shared" si="139"/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f t="shared" si="139"/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f t="shared" si="139"/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f t="shared" si="139"/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f t="shared" si="139"/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f t="shared" si="139"/>
        <v>3468</v>
      </c>
    </row>
    <row r="8953" spans="1:4" x14ac:dyDescent="0.25">
      <c r="A8953" s="62" t="s">
        <v>320</v>
      </c>
      <c r="B8953" s="63">
        <v>14</v>
      </c>
      <c r="C8953" s="64">
        <v>20</v>
      </c>
      <c r="D8953" s="13">
        <f t="shared" si="139"/>
        <v>280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f t="shared" si="139"/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f t="shared" si="139"/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f t="shared" si="139"/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f t="shared" si="139"/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f t="shared" si="139"/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f t="shared" si="139"/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f t="shared" si="139"/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f t="shared" si="139"/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f t="shared" si="139"/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f t="shared" ref="D8963:D9026" si="140">C8963*B8963</f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f t="shared" si="140"/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f t="shared" si="140"/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f t="shared" si="140"/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f t="shared" si="140"/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f t="shared" si="140"/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f t="shared" si="140"/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f t="shared" si="140"/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f t="shared" si="140"/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f t="shared" si="140"/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f t="shared" si="140"/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f t="shared" si="140"/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f t="shared" si="140"/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f t="shared" si="140"/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f t="shared" si="140"/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f t="shared" si="140"/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f t="shared" si="140"/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f t="shared" si="140"/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f t="shared" si="140"/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f t="shared" si="140"/>
        <v>728</v>
      </c>
    </row>
    <row r="8983" spans="1:4" x14ac:dyDescent="0.25">
      <c r="A8983" s="62" t="s">
        <v>350</v>
      </c>
      <c r="B8983" s="63">
        <v>32</v>
      </c>
      <c r="C8983" s="64">
        <v>50</v>
      </c>
      <c r="D8983" s="13">
        <f t="shared" si="140"/>
        <v>1600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f t="shared" si="140"/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f t="shared" si="140"/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f t="shared" si="140"/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f t="shared" si="140"/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f t="shared" si="140"/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f t="shared" si="140"/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f t="shared" si="140"/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f t="shared" si="140"/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f t="shared" si="140"/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f t="shared" si="140"/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f t="shared" si="140"/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f t="shared" si="140"/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f t="shared" si="140"/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f t="shared" si="140"/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f t="shared" si="140"/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f t="shared" si="140"/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f t="shared" si="140"/>
        <v>28</v>
      </c>
    </row>
    <row r="9001" spans="1:4" x14ac:dyDescent="0.25">
      <c r="A9001" s="62" t="s">
        <v>368</v>
      </c>
      <c r="B9001" s="63">
        <v>30</v>
      </c>
      <c r="C9001" s="64">
        <v>58</v>
      </c>
      <c r="D9001" s="13">
        <f t="shared" si="140"/>
        <v>1740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f t="shared" si="140"/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f t="shared" si="140"/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f t="shared" si="140"/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f t="shared" si="140"/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f t="shared" si="140"/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f t="shared" si="140"/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f t="shared" si="140"/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f t="shared" si="140"/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f t="shared" si="140"/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f t="shared" si="140"/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f t="shared" si="140"/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f t="shared" si="140"/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f t="shared" si="140"/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f t="shared" si="140"/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f t="shared" si="140"/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f t="shared" si="140"/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f t="shared" si="140"/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f t="shared" si="140"/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f t="shared" si="140"/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f t="shared" si="140"/>
        <v>2356</v>
      </c>
    </row>
    <row r="9022" spans="1:4" x14ac:dyDescent="0.25">
      <c r="A9022" s="62" t="s">
        <v>312</v>
      </c>
      <c r="B9022" s="63">
        <v>50</v>
      </c>
      <c r="C9022" s="64">
        <v>12</v>
      </c>
      <c r="D9022" s="13">
        <f t="shared" si="140"/>
        <v>600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f t="shared" si="140"/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f t="shared" si="140"/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f t="shared" si="140"/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f t="shared" si="140"/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f t="shared" ref="D9027:D9090" si="141">C9027*B9027</f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f t="shared" si="141"/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f t="shared" si="141"/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f t="shared" si="141"/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f t="shared" si="141"/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f t="shared" si="141"/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f t="shared" si="141"/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f t="shared" si="141"/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f t="shared" si="141"/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f t="shared" si="141"/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f t="shared" si="141"/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f t="shared" si="141"/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f t="shared" si="141"/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f t="shared" si="141"/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f t="shared" si="141"/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f t="shared" si="141"/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f t="shared" si="141"/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f t="shared" si="141"/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f t="shared" si="141"/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f t="shared" si="141"/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f t="shared" si="141"/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f t="shared" si="141"/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f t="shared" si="141"/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f t="shared" si="141"/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f t="shared" si="141"/>
        <v>342</v>
      </c>
    </row>
    <row r="9052" spans="1:4" x14ac:dyDescent="0.25">
      <c r="A9052" s="62" t="s">
        <v>342</v>
      </c>
      <c r="B9052" s="63">
        <v>20</v>
      </c>
      <c r="C9052" s="64">
        <v>40</v>
      </c>
      <c r="D9052" s="13">
        <f t="shared" si="141"/>
        <v>800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f t="shared" si="141"/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f t="shared" si="141"/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f t="shared" si="141"/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f t="shared" si="141"/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f t="shared" si="141"/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f t="shared" si="141"/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f t="shared" si="141"/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f t="shared" si="141"/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f t="shared" si="141"/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f t="shared" si="141"/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f t="shared" si="141"/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f t="shared" si="141"/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f t="shared" si="141"/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f t="shared" si="141"/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f t="shared" si="141"/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f t="shared" si="141"/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f t="shared" si="141"/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f t="shared" si="141"/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f t="shared" si="141"/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f t="shared" si="141"/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f t="shared" si="141"/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f t="shared" si="141"/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f t="shared" si="141"/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f t="shared" si="141"/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f t="shared" si="141"/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f t="shared" si="141"/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f t="shared" si="141"/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f t="shared" si="141"/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f t="shared" si="141"/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f t="shared" si="141"/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f t="shared" si="141"/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f t="shared" si="141"/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f t="shared" si="141"/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f t="shared" si="141"/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f t="shared" si="141"/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f t="shared" si="141"/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f t="shared" si="141"/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f t="shared" si="141"/>
        <v>1452</v>
      </c>
    </row>
    <row r="9091" spans="1:4" x14ac:dyDescent="0.25">
      <c r="A9091" s="62" t="s">
        <v>304</v>
      </c>
      <c r="B9091" s="63">
        <v>54</v>
      </c>
      <c r="C9091" s="64">
        <v>55</v>
      </c>
      <c r="D9091" s="13">
        <f t="shared" ref="D9091:D9154" si="142">C9091*B9091</f>
        <v>2970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f t="shared" si="142"/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f t="shared" si="142"/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f t="shared" si="142"/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f t="shared" si="142"/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f t="shared" si="142"/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f t="shared" si="142"/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f t="shared" si="142"/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f t="shared" si="142"/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f t="shared" si="142"/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f t="shared" si="142"/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f t="shared" si="142"/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f t="shared" si="142"/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f t="shared" si="142"/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f t="shared" si="142"/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f t="shared" si="142"/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f t="shared" si="142"/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f t="shared" si="142"/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f t="shared" si="142"/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f t="shared" si="142"/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f t="shared" si="142"/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f t="shared" si="142"/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f t="shared" si="142"/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f t="shared" si="142"/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f t="shared" si="142"/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f t="shared" si="142"/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f t="shared" si="142"/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f t="shared" si="142"/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f t="shared" si="142"/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f t="shared" si="142"/>
        <v>1147</v>
      </c>
    </row>
    <row r="9121" spans="1:4" x14ac:dyDescent="0.25">
      <c r="A9121" s="62" t="s">
        <v>334</v>
      </c>
      <c r="B9121" s="63">
        <v>29</v>
      </c>
      <c r="C9121" s="64">
        <v>2</v>
      </c>
      <c r="D9121" s="13">
        <f t="shared" si="142"/>
        <v>58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f t="shared" si="142"/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f t="shared" si="142"/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f t="shared" si="142"/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f t="shared" si="142"/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f t="shared" si="142"/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f t="shared" si="142"/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f t="shared" si="142"/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f t="shared" si="142"/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f t="shared" si="142"/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f t="shared" si="142"/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f t="shared" si="142"/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f t="shared" si="142"/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f t="shared" si="142"/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f t="shared" si="142"/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f t="shared" si="142"/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f t="shared" si="142"/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f t="shared" si="142"/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f t="shared" si="142"/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f t="shared" si="142"/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f t="shared" si="142"/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f t="shared" si="142"/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f t="shared" si="142"/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f t="shared" si="142"/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f t="shared" si="142"/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f t="shared" si="142"/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f t="shared" si="142"/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f t="shared" si="142"/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f t="shared" si="142"/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f t="shared" si="142"/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f t="shared" si="142"/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f t="shared" si="142"/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f t="shared" si="142"/>
        <v>4740</v>
      </c>
    </row>
    <row r="9154" spans="1:4" x14ac:dyDescent="0.25">
      <c r="A9154" s="62" t="s">
        <v>367</v>
      </c>
      <c r="B9154" s="63">
        <v>25</v>
      </c>
      <c r="C9154" s="64">
        <v>10</v>
      </c>
      <c r="D9154" s="13">
        <f t="shared" si="142"/>
        <v>250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f t="shared" ref="D9155:D9218" si="143">C9155*B9155</f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f t="shared" si="143"/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f t="shared" si="143"/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f t="shared" si="143"/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f t="shared" si="143"/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f t="shared" si="143"/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f t="shared" si="143"/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f t="shared" si="143"/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f t="shared" si="143"/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f t="shared" si="143"/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f t="shared" si="143"/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f t="shared" si="143"/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f t="shared" si="143"/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f t="shared" si="143"/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f t="shared" si="143"/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f t="shared" si="143"/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f t="shared" si="143"/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f t="shared" si="143"/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f t="shared" si="143"/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f t="shared" si="143"/>
        <v>245</v>
      </c>
    </row>
    <row r="9175" spans="1:4" x14ac:dyDescent="0.25">
      <c r="A9175" s="62" t="s">
        <v>311</v>
      </c>
      <c r="B9175" s="63">
        <v>59</v>
      </c>
      <c r="C9175" s="64">
        <v>6</v>
      </c>
      <c r="D9175" s="13">
        <f t="shared" si="143"/>
        <v>354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f t="shared" si="143"/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f t="shared" si="143"/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f t="shared" si="143"/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f t="shared" si="143"/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f t="shared" si="143"/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f t="shared" si="143"/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f t="shared" si="143"/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f t="shared" si="143"/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f t="shared" si="143"/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f t="shared" si="143"/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f t="shared" si="143"/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f t="shared" si="143"/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f t="shared" si="143"/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f t="shared" si="143"/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f t="shared" si="143"/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f t="shared" si="143"/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f t="shared" si="143"/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f t="shared" si="143"/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f t="shared" si="143"/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f t="shared" si="143"/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f t="shared" si="143"/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f t="shared" si="143"/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f t="shared" si="143"/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f t="shared" si="143"/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f t="shared" si="143"/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f t="shared" si="143"/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f t="shared" si="143"/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f t="shared" si="143"/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f t="shared" si="143"/>
        <v>533</v>
      </c>
    </row>
    <row r="9205" spans="1:4" x14ac:dyDescent="0.25">
      <c r="A9205" s="62" t="s">
        <v>341</v>
      </c>
      <c r="B9205" s="63">
        <v>22</v>
      </c>
      <c r="C9205" s="64">
        <v>14</v>
      </c>
      <c r="D9205" s="13">
        <f t="shared" si="143"/>
        <v>308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f t="shared" si="143"/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f t="shared" si="143"/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f t="shared" si="143"/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f t="shared" si="143"/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f t="shared" si="143"/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f t="shared" si="143"/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f t="shared" si="143"/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f t="shared" si="143"/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f t="shared" si="143"/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f t="shared" si="143"/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f t="shared" si="143"/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f t="shared" si="143"/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f t="shared" si="143"/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f t="shared" ref="D9219:D9282" si="144">C9219*B9219</f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f t="shared" si="144"/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f t="shared" si="144"/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f t="shared" si="144"/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f t="shared" si="144"/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f t="shared" si="144"/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f t="shared" si="144"/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f t="shared" si="144"/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f t="shared" si="144"/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f t="shared" si="144"/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f t="shared" si="144"/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f t="shared" si="144"/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f t="shared" si="144"/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f t="shared" si="144"/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f t="shared" si="144"/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f t="shared" si="144"/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f t="shared" si="144"/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f t="shared" si="144"/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f t="shared" si="144"/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f t="shared" si="144"/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f t="shared" si="144"/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f t="shared" si="144"/>
        <v>207</v>
      </c>
    </row>
    <row r="9241" spans="1:4" x14ac:dyDescent="0.25">
      <c r="A9241" s="62" t="s">
        <v>377</v>
      </c>
      <c r="B9241" s="63">
        <v>52</v>
      </c>
      <c r="C9241" s="64">
        <v>40</v>
      </c>
      <c r="D9241" s="13">
        <f t="shared" si="144"/>
        <v>2080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f t="shared" si="144"/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f t="shared" si="144"/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f t="shared" si="144"/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f t="shared" si="144"/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f t="shared" si="144"/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f t="shared" si="144"/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f t="shared" si="144"/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f t="shared" si="144"/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f t="shared" si="144"/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f t="shared" si="144"/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f t="shared" si="144"/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f t="shared" si="144"/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f t="shared" si="144"/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f t="shared" si="144"/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f t="shared" si="144"/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f t="shared" si="144"/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f t="shared" si="144"/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f t="shared" si="144"/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f t="shared" si="144"/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f t="shared" si="144"/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f t="shared" si="144"/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f t="shared" si="144"/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f t="shared" si="144"/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f t="shared" si="144"/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f t="shared" si="144"/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f t="shared" si="144"/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f t="shared" si="144"/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f t="shared" si="144"/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f t="shared" si="144"/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f t="shared" si="144"/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f t="shared" si="144"/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f t="shared" si="144"/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f t="shared" si="144"/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f t="shared" si="144"/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f t="shared" si="144"/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f t="shared" si="144"/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f t="shared" si="144"/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f t="shared" si="144"/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f t="shared" si="144"/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f t="shared" si="144"/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f t="shared" si="144"/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f t="shared" ref="D9283:D9346" si="145">C9283*B9283</f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f t="shared" si="145"/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f t="shared" si="145"/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f t="shared" si="145"/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f t="shared" si="145"/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f t="shared" si="145"/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f t="shared" si="145"/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f t="shared" si="145"/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f t="shared" si="145"/>
        <v>910</v>
      </c>
    </row>
    <row r="9292" spans="1:4" x14ac:dyDescent="0.25">
      <c r="A9292" s="62" t="s">
        <v>351</v>
      </c>
      <c r="B9292" s="63">
        <v>61</v>
      </c>
      <c r="C9292" s="64">
        <v>73</v>
      </c>
      <c r="D9292" s="13">
        <f t="shared" si="145"/>
        <v>4453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f t="shared" si="145"/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f t="shared" si="145"/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f t="shared" si="145"/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f t="shared" si="145"/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f t="shared" si="145"/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f t="shared" si="145"/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f t="shared" si="145"/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f t="shared" si="145"/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f t="shared" si="145"/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f t="shared" si="145"/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f t="shared" si="145"/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f t="shared" si="145"/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f t="shared" si="145"/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f t="shared" si="145"/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f t="shared" si="145"/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f t="shared" si="145"/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f t="shared" si="145"/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f t="shared" si="145"/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f t="shared" si="145"/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f t="shared" si="145"/>
        <v>2070</v>
      </c>
    </row>
    <row r="9313" spans="1:4" x14ac:dyDescent="0.25">
      <c r="A9313" s="62" t="s">
        <v>372</v>
      </c>
      <c r="B9313" s="63">
        <v>67</v>
      </c>
      <c r="C9313" s="64">
        <v>13</v>
      </c>
      <c r="D9313" s="13">
        <f t="shared" si="145"/>
        <v>871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f t="shared" si="145"/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f t="shared" si="145"/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f t="shared" si="145"/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f t="shared" si="145"/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f t="shared" si="145"/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f t="shared" si="145"/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f t="shared" si="145"/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f t="shared" si="145"/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f t="shared" si="145"/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f t="shared" si="145"/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f t="shared" si="145"/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f t="shared" si="145"/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f t="shared" si="145"/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f t="shared" si="145"/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f t="shared" si="145"/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f t="shared" si="145"/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f t="shared" si="145"/>
        <v>693</v>
      </c>
    </row>
    <row r="9331" spans="1:4" x14ac:dyDescent="0.25">
      <c r="A9331" s="62" t="s">
        <v>313</v>
      </c>
      <c r="B9331" s="63">
        <v>12</v>
      </c>
      <c r="C9331" s="64">
        <v>41</v>
      </c>
      <c r="D9331" s="13">
        <f t="shared" si="145"/>
        <v>492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f t="shared" si="145"/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f t="shared" si="145"/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f t="shared" si="145"/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f t="shared" si="145"/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f t="shared" si="145"/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f t="shared" si="145"/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f t="shared" si="145"/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f t="shared" si="145"/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f t="shared" si="145"/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f t="shared" si="145"/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f t="shared" si="145"/>
        <v>1891</v>
      </c>
    </row>
    <row r="9343" spans="1:4" x14ac:dyDescent="0.25">
      <c r="A9343" s="62" t="s">
        <v>325</v>
      </c>
      <c r="B9343" s="63">
        <v>8</v>
      </c>
      <c r="C9343" s="64">
        <v>41</v>
      </c>
      <c r="D9343" s="13">
        <f t="shared" si="145"/>
        <v>328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f t="shared" si="145"/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f t="shared" si="145"/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f t="shared" si="145"/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f t="shared" ref="D9347:D9410" si="146">C9347*B9347</f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f t="shared" si="146"/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f t="shared" si="146"/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f t="shared" si="146"/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f t="shared" si="146"/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f t="shared" si="146"/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f t="shared" si="146"/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f t="shared" si="146"/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f t="shared" si="146"/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f t="shared" si="146"/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f t="shared" si="146"/>
        <v>1943</v>
      </c>
    </row>
    <row r="9358" spans="1:4" x14ac:dyDescent="0.25">
      <c r="A9358" s="62" t="s">
        <v>340</v>
      </c>
      <c r="B9358" s="63">
        <v>69</v>
      </c>
      <c r="C9358" s="64">
        <v>18</v>
      </c>
      <c r="D9358" s="13">
        <f t="shared" si="146"/>
        <v>1242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f t="shared" si="146"/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f t="shared" si="146"/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f t="shared" si="146"/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f t="shared" si="146"/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f t="shared" si="146"/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f t="shared" si="146"/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f t="shared" si="146"/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f t="shared" si="146"/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f t="shared" si="146"/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f t="shared" si="146"/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f t="shared" si="146"/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f t="shared" si="146"/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f t="shared" si="146"/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f t="shared" si="146"/>
        <v>2862</v>
      </c>
    </row>
    <row r="9373" spans="1:4" x14ac:dyDescent="0.25">
      <c r="A9373" s="62" t="s">
        <v>355</v>
      </c>
      <c r="B9373" s="63">
        <v>65</v>
      </c>
      <c r="C9373" s="64">
        <v>6</v>
      </c>
      <c r="D9373" s="13">
        <f t="shared" si="146"/>
        <v>390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f t="shared" si="146"/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f t="shared" si="146"/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f t="shared" si="146"/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f t="shared" si="146"/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f t="shared" si="146"/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f t="shared" si="146"/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f t="shared" si="146"/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f t="shared" si="146"/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f t="shared" si="146"/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f t="shared" si="146"/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f t="shared" si="146"/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f t="shared" si="146"/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f t="shared" si="146"/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f t="shared" si="146"/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f t="shared" si="146"/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f t="shared" si="146"/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f t="shared" si="146"/>
        <v>944</v>
      </c>
    </row>
    <row r="9391" spans="1:4" x14ac:dyDescent="0.25">
      <c r="A9391" s="62" t="s">
        <v>373</v>
      </c>
      <c r="B9391" s="63">
        <v>27</v>
      </c>
      <c r="C9391" s="64">
        <v>50</v>
      </c>
      <c r="D9391" s="13">
        <f t="shared" si="146"/>
        <v>1350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f t="shared" si="146"/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f t="shared" si="146"/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f t="shared" si="146"/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f t="shared" si="146"/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f t="shared" si="146"/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f t="shared" si="146"/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f t="shared" si="146"/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f t="shared" si="146"/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f t="shared" si="146"/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f t="shared" si="146"/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f t="shared" si="146"/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f t="shared" si="146"/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f t="shared" si="146"/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f t="shared" si="146"/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f t="shared" si="146"/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f t="shared" si="146"/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f t="shared" si="146"/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f t="shared" si="146"/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f t="shared" si="146"/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f t="shared" ref="D9411:D9474" si="147">C9411*B9411</f>
        <v>132</v>
      </c>
    </row>
    <row r="9412" spans="1:4" x14ac:dyDescent="0.25">
      <c r="A9412" s="62" t="s">
        <v>317</v>
      </c>
      <c r="B9412" s="63">
        <v>66</v>
      </c>
      <c r="C9412" s="64">
        <v>77</v>
      </c>
      <c r="D9412" s="13">
        <f t="shared" si="147"/>
        <v>5082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f t="shared" si="147"/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f t="shared" si="147"/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f t="shared" si="147"/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f t="shared" si="147"/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f t="shared" si="147"/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f t="shared" si="147"/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f t="shared" si="147"/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f t="shared" si="147"/>
        <v>2205</v>
      </c>
    </row>
    <row r="9421" spans="1:4" x14ac:dyDescent="0.25">
      <c r="A9421" s="62" t="s">
        <v>326</v>
      </c>
      <c r="B9421" s="63">
        <v>56</v>
      </c>
      <c r="C9421" s="64">
        <v>23</v>
      </c>
      <c r="D9421" s="13">
        <f t="shared" si="147"/>
        <v>1288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f t="shared" si="147"/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f t="shared" si="147"/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f t="shared" si="147"/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f t="shared" si="147"/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f t="shared" si="147"/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f t="shared" si="147"/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f t="shared" si="147"/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f t="shared" si="147"/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f t="shared" si="147"/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f t="shared" si="147"/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f t="shared" si="147"/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f t="shared" si="147"/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f t="shared" si="147"/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f t="shared" si="147"/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f t="shared" si="147"/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f t="shared" si="147"/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f t="shared" si="147"/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f t="shared" si="147"/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f t="shared" si="147"/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f t="shared" si="147"/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f t="shared" si="147"/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f t="shared" si="147"/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f t="shared" si="147"/>
        <v>858</v>
      </c>
    </row>
    <row r="9445" spans="1:4" x14ac:dyDescent="0.25">
      <c r="A9445" s="62" t="s">
        <v>350</v>
      </c>
      <c r="B9445" s="63">
        <v>49</v>
      </c>
      <c r="C9445" s="64">
        <v>73</v>
      </c>
      <c r="D9445" s="13">
        <f t="shared" si="147"/>
        <v>3577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f t="shared" si="147"/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f t="shared" si="147"/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f t="shared" si="147"/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f t="shared" si="147"/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f t="shared" si="147"/>
        <v>430</v>
      </c>
    </row>
    <row r="9451" spans="1:4" x14ac:dyDescent="0.25">
      <c r="A9451" s="62" t="s">
        <v>356</v>
      </c>
      <c r="B9451" s="63">
        <v>9</v>
      </c>
      <c r="C9451" s="64">
        <v>10</v>
      </c>
      <c r="D9451" s="13">
        <f t="shared" si="147"/>
        <v>90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f t="shared" si="147"/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f t="shared" si="147"/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f t="shared" si="147"/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f t="shared" si="147"/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f t="shared" si="147"/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f t="shared" si="147"/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f t="shared" si="147"/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f t="shared" si="147"/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f t="shared" si="147"/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f t="shared" si="147"/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f t="shared" si="147"/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f t="shared" si="147"/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f t="shared" si="147"/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f t="shared" si="147"/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f t="shared" si="147"/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f t="shared" si="147"/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f t="shared" si="147"/>
        <v>710</v>
      </c>
    </row>
    <row r="9469" spans="1:4" x14ac:dyDescent="0.25">
      <c r="A9469" s="62" t="s">
        <v>374</v>
      </c>
      <c r="B9469" s="63">
        <v>37</v>
      </c>
      <c r="C9469" s="64">
        <v>63</v>
      </c>
      <c r="D9469" s="13">
        <f t="shared" si="147"/>
        <v>2331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f t="shared" si="147"/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f t="shared" si="147"/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f t="shared" si="147"/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f t="shared" si="147"/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f t="shared" si="147"/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f t="shared" ref="D9475:D9538" si="148">C9475*B9475</f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f t="shared" si="148"/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f t="shared" si="148"/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f t="shared" si="148"/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f t="shared" si="148"/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f t="shared" si="148"/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f t="shared" si="148"/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f t="shared" si="148"/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f t="shared" si="148"/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f t="shared" si="148"/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f t="shared" si="148"/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f t="shared" si="148"/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f t="shared" si="148"/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f t="shared" si="148"/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f t="shared" si="148"/>
        <v>3510</v>
      </c>
    </row>
    <row r="9490" spans="1:4" x14ac:dyDescent="0.25">
      <c r="A9490" s="62" t="s">
        <v>318</v>
      </c>
      <c r="B9490" s="63">
        <v>38</v>
      </c>
      <c r="C9490" s="64">
        <v>51</v>
      </c>
      <c r="D9490" s="13">
        <f t="shared" si="148"/>
        <v>1938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f t="shared" si="148"/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f t="shared" si="148"/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f t="shared" si="148"/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f t="shared" si="148"/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f t="shared" si="148"/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f t="shared" si="148"/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f t="shared" si="148"/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f t="shared" si="148"/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f t="shared" si="148"/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f t="shared" si="148"/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f t="shared" si="148"/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f t="shared" si="148"/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f t="shared" si="148"/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f t="shared" si="148"/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f t="shared" si="148"/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f t="shared" si="148"/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f t="shared" si="148"/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f t="shared" si="148"/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f t="shared" si="148"/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f t="shared" si="148"/>
        <v>304</v>
      </c>
    </row>
    <row r="9511" spans="1:4" x14ac:dyDescent="0.25">
      <c r="A9511" s="62" t="s">
        <v>339</v>
      </c>
      <c r="B9511" s="63">
        <v>22</v>
      </c>
      <c r="C9511" s="64">
        <v>79</v>
      </c>
      <c r="D9511" s="13">
        <f t="shared" si="148"/>
        <v>1738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f t="shared" si="148"/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f t="shared" si="148"/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f t="shared" si="148"/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f t="shared" si="148"/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f t="shared" si="148"/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f t="shared" si="148"/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f t="shared" si="148"/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f t="shared" si="148"/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f t="shared" si="148"/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f t="shared" si="148"/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f t="shared" si="148"/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f t="shared" si="148"/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f t="shared" si="148"/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f t="shared" si="148"/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f t="shared" si="148"/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f t="shared" si="148"/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f t="shared" si="148"/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f t="shared" si="148"/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f t="shared" si="148"/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f t="shared" si="148"/>
        <v>4582</v>
      </c>
    </row>
    <row r="9532" spans="1:4" x14ac:dyDescent="0.25">
      <c r="A9532" s="62" t="s">
        <v>360</v>
      </c>
      <c r="B9532" s="63">
        <v>36</v>
      </c>
      <c r="C9532" s="64">
        <v>53</v>
      </c>
      <c r="D9532" s="13">
        <f t="shared" si="148"/>
        <v>1908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f t="shared" si="148"/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f t="shared" si="148"/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f t="shared" si="148"/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f t="shared" si="148"/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f t="shared" si="148"/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f t="shared" si="148"/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f t="shared" ref="D9539:D9602" si="149">C9539*B9539</f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f t="shared" si="149"/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f t="shared" si="149"/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f t="shared" si="149"/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f t="shared" si="149"/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f t="shared" si="149"/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f t="shared" si="149"/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f t="shared" si="149"/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f t="shared" si="149"/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f t="shared" si="149"/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f t="shared" si="149"/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f t="shared" si="149"/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f t="shared" si="149"/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f t="shared" si="149"/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f t="shared" si="149"/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f t="shared" si="149"/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f t="shared" si="149"/>
        <v>832</v>
      </c>
    </row>
    <row r="9556" spans="1:4" x14ac:dyDescent="0.25">
      <c r="A9556" s="62" t="s">
        <v>307</v>
      </c>
      <c r="B9556" s="63">
        <v>47</v>
      </c>
      <c r="C9556" s="64">
        <v>57</v>
      </c>
      <c r="D9556" s="13">
        <f t="shared" si="149"/>
        <v>2679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f t="shared" si="149"/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f t="shared" si="149"/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f t="shared" si="149"/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f t="shared" si="149"/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f t="shared" si="149"/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f t="shared" si="149"/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f t="shared" si="149"/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f t="shared" si="149"/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f t="shared" si="149"/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f t="shared" si="149"/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f t="shared" si="149"/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f t="shared" si="149"/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f t="shared" si="149"/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f t="shared" si="149"/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f t="shared" si="149"/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f t="shared" si="149"/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f t="shared" si="149"/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f t="shared" si="149"/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f t="shared" si="149"/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f t="shared" si="149"/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f t="shared" si="149"/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f t="shared" si="149"/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f t="shared" si="149"/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f t="shared" si="149"/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f t="shared" si="149"/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f t="shared" si="149"/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f t="shared" si="149"/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f t="shared" si="149"/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f t="shared" si="149"/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f t="shared" si="149"/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f t="shared" si="149"/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f t="shared" si="149"/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f t="shared" si="149"/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f t="shared" si="149"/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f t="shared" si="149"/>
        <v>1848</v>
      </c>
    </row>
    <row r="9592" spans="1:4" x14ac:dyDescent="0.25">
      <c r="A9592" s="62" t="s">
        <v>343</v>
      </c>
      <c r="B9592" s="63">
        <v>31</v>
      </c>
      <c r="C9592" s="64">
        <v>18</v>
      </c>
      <c r="D9592" s="13">
        <f t="shared" si="149"/>
        <v>558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f t="shared" si="149"/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f t="shared" si="149"/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f t="shared" si="149"/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f t="shared" si="149"/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f t="shared" si="149"/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f t="shared" si="149"/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f t="shared" si="149"/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f t="shared" si="149"/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f t="shared" si="149"/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f t="shared" si="149"/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f t="shared" ref="D9603:D9666" si="150">C9603*B9603</f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f t="shared" si="150"/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f t="shared" si="150"/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f t="shared" si="150"/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f t="shared" si="150"/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f t="shared" si="150"/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f t="shared" si="150"/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f t="shared" si="150"/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f t="shared" si="150"/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f t="shared" si="150"/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f t="shared" si="150"/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f t="shared" si="150"/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f t="shared" si="150"/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f t="shared" si="150"/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f t="shared" si="150"/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f t="shared" si="150"/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f t="shared" si="150"/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f t="shared" si="150"/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f t="shared" si="150"/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f t="shared" si="150"/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f t="shared" si="150"/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f t="shared" si="150"/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f t="shared" si="150"/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f t="shared" si="150"/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f t="shared" si="150"/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f t="shared" si="150"/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f t="shared" si="150"/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f t="shared" si="150"/>
        <v>420</v>
      </c>
    </row>
    <row r="9631" spans="1:4" x14ac:dyDescent="0.25">
      <c r="A9631" s="62" t="s">
        <v>305</v>
      </c>
      <c r="B9631" s="63">
        <v>52</v>
      </c>
      <c r="C9631" s="64">
        <v>15</v>
      </c>
      <c r="D9631" s="13">
        <f t="shared" si="150"/>
        <v>780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f t="shared" si="150"/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f t="shared" si="150"/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f t="shared" si="150"/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f t="shared" si="150"/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f t="shared" si="150"/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f t="shared" si="150"/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f t="shared" si="150"/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f t="shared" si="150"/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f t="shared" si="150"/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f t="shared" si="150"/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f t="shared" si="150"/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f t="shared" si="150"/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f t="shared" si="150"/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f t="shared" si="150"/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f t="shared" si="150"/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f t="shared" si="150"/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f t="shared" si="150"/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f t="shared" si="150"/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f t="shared" si="150"/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f t="shared" si="150"/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f t="shared" si="150"/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f t="shared" si="150"/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f t="shared" si="150"/>
        <v>196</v>
      </c>
    </row>
    <row r="9655" spans="1:4" x14ac:dyDescent="0.25">
      <c r="A9655" s="62" t="s">
        <v>329</v>
      </c>
      <c r="B9655" s="63">
        <v>9</v>
      </c>
      <c r="C9655" s="64">
        <v>36</v>
      </c>
      <c r="D9655" s="13">
        <f t="shared" si="150"/>
        <v>324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f t="shared" si="150"/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f t="shared" si="150"/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f t="shared" si="150"/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f t="shared" si="150"/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f t="shared" si="150"/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f t="shared" si="150"/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f t="shared" si="150"/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f t="shared" si="150"/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f t="shared" si="150"/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f t="shared" si="150"/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f t="shared" si="150"/>
        <v>1034</v>
      </c>
    </row>
    <row r="9667" spans="1:4" x14ac:dyDescent="0.25">
      <c r="A9667" s="62" t="s">
        <v>341</v>
      </c>
      <c r="B9667" s="63">
        <v>47</v>
      </c>
      <c r="C9667" s="64">
        <v>1</v>
      </c>
      <c r="D9667" s="13">
        <f t="shared" ref="D9667:D9730" si="151">C9667*B9667</f>
        <v>47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f t="shared" si="151"/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f t="shared" si="151"/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f t="shared" si="151"/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f t="shared" si="151"/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f t="shared" si="151"/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f t="shared" si="151"/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f t="shared" si="151"/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f t="shared" si="151"/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f t="shared" si="151"/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f t="shared" si="151"/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f t="shared" si="151"/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f t="shared" si="151"/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f t="shared" si="151"/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f t="shared" si="151"/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f t="shared" si="151"/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f t="shared" si="151"/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f t="shared" si="151"/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f t="shared" si="151"/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f t="shared" si="151"/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f t="shared" si="151"/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f t="shared" si="151"/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f t="shared" si="151"/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f t="shared" si="151"/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f t="shared" si="151"/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f t="shared" si="151"/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f t="shared" si="151"/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f t="shared" si="151"/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f t="shared" si="151"/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f t="shared" si="151"/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f t="shared" si="151"/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f t="shared" si="151"/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f t="shared" si="151"/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f t="shared" si="151"/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f t="shared" si="151"/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f t="shared" si="151"/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f t="shared" si="151"/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f t="shared" si="151"/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f t="shared" si="151"/>
        <v>1060</v>
      </c>
    </row>
    <row r="9706" spans="1:4" x14ac:dyDescent="0.25">
      <c r="A9706" s="62" t="s">
        <v>303</v>
      </c>
      <c r="B9706" s="63">
        <v>25</v>
      </c>
      <c r="C9706" s="64">
        <v>16</v>
      </c>
      <c r="D9706" s="13">
        <f t="shared" si="151"/>
        <v>400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f t="shared" si="151"/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f t="shared" si="151"/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f t="shared" si="151"/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f t="shared" si="151"/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f t="shared" si="151"/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f t="shared" si="151"/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f t="shared" si="151"/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f t="shared" si="151"/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f t="shared" si="151"/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f t="shared" si="151"/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f t="shared" si="151"/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f t="shared" si="151"/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f t="shared" si="151"/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f t="shared" si="151"/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f t="shared" si="151"/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f t="shared" si="151"/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f t="shared" si="151"/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f t="shared" si="151"/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f t="shared" si="151"/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f t="shared" si="151"/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f t="shared" si="151"/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f t="shared" si="151"/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f t="shared" si="151"/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f t="shared" si="151"/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f t="shared" ref="D9731:D9794" si="152">C9731*B9731</f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f t="shared" si="152"/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f t="shared" si="152"/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f t="shared" si="152"/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f t="shared" si="152"/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f t="shared" si="152"/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f t="shared" si="152"/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f t="shared" si="152"/>
        <v>329</v>
      </c>
    </row>
    <row r="9739" spans="1:4" x14ac:dyDescent="0.25">
      <c r="A9739" s="62" t="s">
        <v>336</v>
      </c>
      <c r="B9739" s="63">
        <v>13</v>
      </c>
      <c r="C9739" s="64">
        <v>11</v>
      </c>
      <c r="D9739" s="13">
        <f t="shared" si="152"/>
        <v>143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f t="shared" si="152"/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f t="shared" si="152"/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f t="shared" si="152"/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f t="shared" si="152"/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f t="shared" si="152"/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f t="shared" si="152"/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f t="shared" si="152"/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f t="shared" si="152"/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f t="shared" si="152"/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f t="shared" si="152"/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f t="shared" si="152"/>
        <v>869</v>
      </c>
    </row>
    <row r="9751" spans="1:4" x14ac:dyDescent="0.25">
      <c r="A9751" s="62" t="s">
        <v>348</v>
      </c>
      <c r="B9751" s="63">
        <v>69</v>
      </c>
      <c r="C9751" s="64">
        <v>55</v>
      </c>
      <c r="D9751" s="13">
        <f t="shared" si="152"/>
        <v>3795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f t="shared" si="152"/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f t="shared" si="152"/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f t="shared" si="152"/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f t="shared" si="152"/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f t="shared" si="152"/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f t="shared" si="152"/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f t="shared" si="152"/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f t="shared" si="152"/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f t="shared" si="152"/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f t="shared" si="152"/>
        <v>1786</v>
      </c>
    </row>
    <row r="9762" spans="1:4" x14ac:dyDescent="0.25">
      <c r="A9762" s="62" t="s">
        <v>359</v>
      </c>
      <c r="B9762" s="63">
        <v>39</v>
      </c>
      <c r="C9762" s="64">
        <v>8</v>
      </c>
      <c r="D9762" s="13">
        <f t="shared" si="152"/>
        <v>312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f t="shared" si="152"/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f t="shared" si="152"/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f t="shared" si="152"/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f t="shared" si="152"/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f t="shared" si="152"/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f t="shared" si="152"/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f t="shared" si="152"/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f t="shared" si="152"/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f t="shared" si="152"/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f t="shared" si="152"/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f t="shared" si="152"/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f t="shared" si="152"/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f t="shared" si="152"/>
        <v>410</v>
      </c>
    </row>
    <row r="9776" spans="1:4" x14ac:dyDescent="0.25">
      <c r="A9776" s="62" t="s">
        <v>373</v>
      </c>
      <c r="B9776" s="63">
        <v>7</v>
      </c>
      <c r="C9776" s="64">
        <v>64</v>
      </c>
      <c r="D9776" s="13">
        <f t="shared" si="152"/>
        <v>448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f t="shared" si="152"/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f t="shared" si="152"/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f t="shared" si="152"/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f t="shared" si="152"/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f t="shared" si="152"/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f t="shared" si="152"/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f t="shared" si="152"/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f t="shared" si="152"/>
        <v>336</v>
      </c>
    </row>
    <row r="9785" spans="1:4" x14ac:dyDescent="0.25">
      <c r="A9785" s="62" t="s">
        <v>305</v>
      </c>
      <c r="B9785" s="63">
        <v>51</v>
      </c>
      <c r="C9785" s="64">
        <v>36</v>
      </c>
      <c r="D9785" s="13">
        <f t="shared" si="152"/>
        <v>1836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f t="shared" si="152"/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f t="shared" si="152"/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f t="shared" si="152"/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f t="shared" si="152"/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f t="shared" si="152"/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f t="shared" si="152"/>
        <v>2142</v>
      </c>
    </row>
    <row r="9792" spans="1:4" x14ac:dyDescent="0.25">
      <c r="A9792" s="62" t="s">
        <v>312</v>
      </c>
      <c r="B9792" s="63">
        <v>59</v>
      </c>
      <c r="C9792" s="64">
        <v>3</v>
      </c>
      <c r="D9792" s="13">
        <f t="shared" si="152"/>
        <v>177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f t="shared" si="152"/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f t="shared" si="152"/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f t="shared" ref="D9795:D9858" si="153">C9795*B9795</f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f t="shared" si="153"/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f t="shared" si="153"/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f t="shared" si="153"/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f t="shared" si="153"/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f t="shared" si="153"/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f t="shared" si="153"/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f t="shared" si="153"/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f t="shared" si="153"/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f t="shared" si="153"/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f t="shared" si="153"/>
        <v>3195</v>
      </c>
    </row>
    <row r="9806" spans="1:4" x14ac:dyDescent="0.25">
      <c r="A9806" s="62" t="s">
        <v>326</v>
      </c>
      <c r="B9806" s="63">
        <v>26</v>
      </c>
      <c r="C9806" s="64">
        <v>28</v>
      </c>
      <c r="D9806" s="13">
        <f t="shared" si="153"/>
        <v>728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f t="shared" si="153"/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f t="shared" si="153"/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f t="shared" si="153"/>
        <v>3100</v>
      </c>
    </row>
    <row r="9810" spans="1:4" x14ac:dyDescent="0.25">
      <c r="A9810" s="62" t="s">
        <v>330</v>
      </c>
      <c r="B9810" s="63">
        <v>36</v>
      </c>
      <c r="C9810" s="64">
        <v>34</v>
      </c>
      <c r="D9810" s="13">
        <f t="shared" si="153"/>
        <v>1224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f t="shared" si="153"/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f t="shared" si="153"/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f t="shared" si="153"/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f t="shared" si="153"/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f t="shared" si="153"/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f t="shared" si="153"/>
        <v>2850</v>
      </c>
    </row>
    <row r="9817" spans="1:4" x14ac:dyDescent="0.25">
      <c r="A9817" s="62" t="s">
        <v>337</v>
      </c>
      <c r="B9817" s="63">
        <v>52</v>
      </c>
      <c r="C9817" s="64">
        <v>9</v>
      </c>
      <c r="D9817" s="13">
        <f t="shared" si="153"/>
        <v>468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f t="shared" si="153"/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f t="shared" si="153"/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f t="shared" si="153"/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f t="shared" si="153"/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f t="shared" si="153"/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f t="shared" si="153"/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f t="shared" si="153"/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f t="shared" si="153"/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f t="shared" si="153"/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f t="shared" si="153"/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f t="shared" si="153"/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f t="shared" si="153"/>
        <v>513</v>
      </c>
    </row>
    <row r="9830" spans="1:4" x14ac:dyDescent="0.25">
      <c r="A9830" s="62" t="s">
        <v>350</v>
      </c>
      <c r="B9830" s="63">
        <v>14</v>
      </c>
      <c r="C9830" s="64">
        <v>51</v>
      </c>
      <c r="D9830" s="13">
        <f t="shared" si="153"/>
        <v>714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f t="shared" si="153"/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f t="shared" si="153"/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f t="shared" si="153"/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f t="shared" si="153"/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f t="shared" si="153"/>
        <v>2542</v>
      </c>
    </row>
    <row r="9836" spans="1:4" x14ac:dyDescent="0.25">
      <c r="A9836" s="62" t="s">
        <v>356</v>
      </c>
      <c r="B9836" s="63">
        <v>55</v>
      </c>
      <c r="C9836" s="64">
        <v>32</v>
      </c>
      <c r="D9836" s="13">
        <f t="shared" si="153"/>
        <v>1760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f t="shared" si="153"/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f t="shared" si="153"/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f t="shared" si="153"/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f t="shared" si="153"/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f t="shared" si="153"/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f t="shared" si="153"/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f t="shared" si="153"/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f t="shared" si="153"/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f t="shared" si="153"/>
        <v>3591</v>
      </c>
    </row>
    <row r="9846" spans="1:4" x14ac:dyDescent="0.25">
      <c r="A9846" s="62" t="s">
        <v>366</v>
      </c>
      <c r="B9846" s="63">
        <v>7</v>
      </c>
      <c r="C9846" s="64">
        <v>32</v>
      </c>
      <c r="D9846" s="13">
        <f t="shared" si="153"/>
        <v>224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f t="shared" si="153"/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f t="shared" si="153"/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f t="shared" si="153"/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f t="shared" si="153"/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f t="shared" si="153"/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f t="shared" si="153"/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f t="shared" si="153"/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f t="shared" si="153"/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f t="shared" si="153"/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f t="shared" si="153"/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f t="shared" si="153"/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f t="shared" si="153"/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f t="shared" ref="D9859:D9922" si="154">C9859*B9859</f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f t="shared" si="154"/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f t="shared" si="154"/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f t="shared" si="154"/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f t="shared" si="154"/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f t="shared" si="154"/>
        <v>4108</v>
      </c>
    </row>
    <row r="9865" spans="1:4" x14ac:dyDescent="0.25">
      <c r="A9865" s="62" t="s">
        <v>308</v>
      </c>
      <c r="B9865" s="63">
        <v>52</v>
      </c>
      <c r="C9865" s="64">
        <v>10</v>
      </c>
      <c r="D9865" s="13">
        <f t="shared" si="154"/>
        <v>520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f t="shared" si="154"/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f t="shared" si="154"/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f t="shared" si="154"/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f t="shared" si="154"/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f t="shared" si="154"/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f t="shared" si="154"/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f t="shared" si="154"/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f t="shared" si="154"/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f t="shared" si="154"/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f t="shared" si="154"/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f t="shared" si="154"/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f t="shared" si="154"/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f t="shared" si="154"/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f t="shared" si="154"/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f t="shared" si="154"/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f t="shared" si="154"/>
        <v>874</v>
      </c>
    </row>
    <row r="9882" spans="1:4" x14ac:dyDescent="0.25">
      <c r="A9882" s="62" t="s">
        <v>325</v>
      </c>
      <c r="B9882" s="63">
        <v>52</v>
      </c>
      <c r="C9882" s="64">
        <v>66</v>
      </c>
      <c r="D9882" s="13">
        <f t="shared" si="154"/>
        <v>3432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f t="shared" si="154"/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f t="shared" si="154"/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f t="shared" si="154"/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f t="shared" si="154"/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f t="shared" si="154"/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f t="shared" si="154"/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f t="shared" si="154"/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f t="shared" si="154"/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f t="shared" si="154"/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f t="shared" si="154"/>
        <v>2544</v>
      </c>
    </row>
    <row r="9893" spans="1:4" x14ac:dyDescent="0.25">
      <c r="A9893" s="62" t="s">
        <v>336</v>
      </c>
      <c r="B9893" s="63">
        <v>12</v>
      </c>
      <c r="C9893" s="64">
        <v>32</v>
      </c>
      <c r="D9893" s="13">
        <f t="shared" si="154"/>
        <v>384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f t="shared" si="154"/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f t="shared" si="154"/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f t="shared" si="154"/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f t="shared" si="154"/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f t="shared" si="154"/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f t="shared" si="154"/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f t="shared" si="154"/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f t="shared" si="154"/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f t="shared" si="154"/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f t="shared" si="154"/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f t="shared" si="154"/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f t="shared" si="154"/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f t="shared" si="154"/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f t="shared" si="154"/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f t="shared" si="154"/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f t="shared" si="154"/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f t="shared" si="154"/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f t="shared" si="154"/>
        <v>2200</v>
      </c>
    </row>
    <row r="9912" spans="1:4" x14ac:dyDescent="0.25">
      <c r="A9912" s="62" t="s">
        <v>355</v>
      </c>
      <c r="B9912" s="63">
        <v>23</v>
      </c>
      <c r="C9912" s="64">
        <v>34</v>
      </c>
      <c r="D9912" s="13">
        <f t="shared" si="154"/>
        <v>782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f t="shared" si="154"/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f t="shared" si="154"/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f t="shared" si="154"/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f t="shared" si="154"/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f t="shared" si="154"/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f t="shared" si="154"/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f t="shared" si="154"/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f t="shared" si="154"/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f t="shared" si="154"/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f t="shared" si="154"/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f t="shared" ref="D9923:D9986" si="155">C9923*B9923</f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f t="shared" si="155"/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f t="shared" si="155"/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f t="shared" si="155"/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f t="shared" si="155"/>
        <v>1440</v>
      </c>
    </row>
    <row r="9928" spans="1:4" x14ac:dyDescent="0.25">
      <c r="A9928" s="62" t="s">
        <v>371</v>
      </c>
      <c r="B9928" s="63">
        <v>23</v>
      </c>
      <c r="C9928" s="64">
        <v>80</v>
      </c>
      <c r="D9928" s="13">
        <f t="shared" si="155"/>
        <v>1840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f t="shared" si="155"/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f t="shared" si="155"/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f t="shared" si="155"/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f t="shared" si="155"/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f t="shared" si="155"/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f t="shared" si="155"/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f t="shared" si="155"/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f t="shared" si="155"/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f t="shared" si="155"/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f t="shared" si="155"/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f t="shared" si="155"/>
        <v>3640</v>
      </c>
    </row>
    <row r="9940" spans="1:4" x14ac:dyDescent="0.25">
      <c r="A9940" s="62" t="s">
        <v>306</v>
      </c>
      <c r="B9940" s="63">
        <v>51</v>
      </c>
      <c r="C9940" s="64">
        <v>32</v>
      </c>
      <c r="D9940" s="13">
        <f t="shared" si="155"/>
        <v>1632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f t="shared" si="155"/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f t="shared" si="155"/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f t="shared" si="155"/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f t="shared" si="155"/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f t="shared" si="155"/>
        <v>3009</v>
      </c>
    </row>
    <row r="9946" spans="1:4" x14ac:dyDescent="0.25">
      <c r="A9946" s="62" t="s">
        <v>312</v>
      </c>
      <c r="B9946" s="63">
        <v>54</v>
      </c>
      <c r="C9946" s="64">
        <v>39</v>
      </c>
      <c r="D9946" s="13">
        <f t="shared" si="155"/>
        <v>2106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f t="shared" si="155"/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f t="shared" si="155"/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f t="shared" si="155"/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f t="shared" si="155"/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f t="shared" si="155"/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f t="shared" si="155"/>
        <v>189</v>
      </c>
    </row>
    <row r="9953" spans="1:4" x14ac:dyDescent="0.25">
      <c r="A9953" s="62" t="s">
        <v>319</v>
      </c>
      <c r="B9953" s="63">
        <v>43</v>
      </c>
      <c r="C9953" s="64">
        <v>40</v>
      </c>
      <c r="D9953" s="13">
        <f t="shared" si="155"/>
        <v>1720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f t="shared" si="155"/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f t="shared" si="155"/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f t="shared" si="155"/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f t="shared" si="155"/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f t="shared" si="155"/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f t="shared" si="155"/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f t="shared" si="155"/>
        <v>2800</v>
      </c>
    </row>
    <row r="9961" spans="1:4" x14ac:dyDescent="0.25">
      <c r="A9961" s="62" t="s">
        <v>327</v>
      </c>
      <c r="B9961" s="63">
        <v>21</v>
      </c>
      <c r="C9961" s="64">
        <v>16</v>
      </c>
      <c r="D9961" s="13">
        <f t="shared" si="155"/>
        <v>336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f t="shared" si="155"/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f t="shared" si="155"/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f t="shared" si="155"/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f t="shared" si="155"/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f t="shared" si="155"/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f t="shared" si="155"/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f t="shared" si="155"/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f t="shared" si="155"/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f t="shared" si="155"/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f t="shared" si="155"/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f t="shared" si="155"/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f t="shared" si="155"/>
        <v>1920</v>
      </c>
    </row>
    <row r="9974" spans="1:4" x14ac:dyDescent="0.25">
      <c r="A9974" s="62" t="s">
        <v>340</v>
      </c>
      <c r="B9974" s="63">
        <v>26</v>
      </c>
      <c r="C9974" s="64">
        <v>36</v>
      </c>
      <c r="D9974" s="13">
        <f t="shared" si="155"/>
        <v>936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f t="shared" si="155"/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f t="shared" si="155"/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f t="shared" si="155"/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f t="shared" si="155"/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f t="shared" si="155"/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f t="shared" si="155"/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f t="shared" si="155"/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f t="shared" si="155"/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f t="shared" si="155"/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f t="shared" si="155"/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f t="shared" si="155"/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f t="shared" si="155"/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f t="shared" ref="D9987:D10027" si="156">C9987*B9987</f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f t="shared" si="156"/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f t="shared" si="156"/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f t="shared" si="156"/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f t="shared" si="156"/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f t="shared" si="156"/>
        <v>684</v>
      </c>
    </row>
    <row r="9993" spans="1:4" x14ac:dyDescent="0.25">
      <c r="A9993" s="62" t="s">
        <v>359</v>
      </c>
      <c r="B9993" s="63">
        <v>34</v>
      </c>
      <c r="C9993" s="64">
        <v>54</v>
      </c>
      <c r="D9993" s="13">
        <f t="shared" si="156"/>
        <v>1836</v>
      </c>
    </row>
    <row r="9994" spans="1:4" x14ac:dyDescent="0.25">
      <c r="A9994" s="62" t="s">
        <v>360</v>
      </c>
      <c r="B9994" s="63">
        <v>51</v>
      </c>
      <c r="C9994" s="64">
        <v>52</v>
      </c>
      <c r="D9994" s="13">
        <f t="shared" si="156"/>
        <v>2652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f t="shared" si="156"/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f t="shared" si="156"/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f t="shared" si="156"/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f t="shared" si="156"/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f t="shared" si="156"/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f t="shared" si="156"/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f t="shared" si="156"/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f t="shared" si="156"/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f t="shared" si="156"/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f t="shared" si="156"/>
        <v>2021</v>
      </c>
    </row>
    <row r="10005" spans="1:4" x14ac:dyDescent="0.25">
      <c r="A10005" s="62" t="s">
        <v>371</v>
      </c>
      <c r="B10005" s="63">
        <v>60</v>
      </c>
      <c r="C10005" s="64">
        <v>27</v>
      </c>
      <c r="D10005" s="13">
        <f t="shared" si="156"/>
        <v>1620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f t="shared" si="156"/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f t="shared" si="156"/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f t="shared" si="156"/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f t="shared" si="156"/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f t="shared" si="156"/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f t="shared" si="156"/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f t="shared" si="156"/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f t="shared" si="156"/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f t="shared" si="156"/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f t="shared" si="156"/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f t="shared" si="156"/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f t="shared" si="156"/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f t="shared" si="156"/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f t="shared" si="156"/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f t="shared" si="156"/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f t="shared" si="156"/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f t="shared" si="156"/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f t="shared" si="156"/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f t="shared" si="156"/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f t="shared" si="156"/>
        <v>3933</v>
      </c>
    </row>
    <row r="10026" spans="1:4" x14ac:dyDescent="0.25">
      <c r="A10026" s="62" t="s">
        <v>315</v>
      </c>
      <c r="B10026" s="63">
        <v>9</v>
      </c>
      <c r="C10026" s="64">
        <v>40</v>
      </c>
      <c r="D10026" s="13">
        <f t="shared" si="156"/>
        <v>360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f t="shared" si="156"/>
        <v>924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zoomScaleNormal="100" workbookViewId="0">
      <selection activeCell="F8" sqref="F8:G8"/>
    </sheetView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.140625" bestFit="1" customWidth="1"/>
    <col min="7" max="7" width="23.2851562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E1" s="67"/>
    </row>
    <row r="2" spans="1:7" x14ac:dyDescent="0.25">
      <c r="A2" s="62" t="s">
        <v>300</v>
      </c>
      <c r="B2" s="63">
        <v>52</v>
      </c>
      <c r="C2" s="64"/>
      <c r="D2" s="13">
        <v>0</v>
      </c>
      <c r="F2" s="159" t="s">
        <v>378</v>
      </c>
      <c r="G2" s="160"/>
    </row>
    <row r="3" spans="1:7" x14ac:dyDescent="0.25">
      <c r="A3" s="62" t="s">
        <v>302</v>
      </c>
      <c r="B3" s="63">
        <v>7</v>
      </c>
      <c r="C3" s="64">
        <v>29</v>
      </c>
      <c r="D3" s="13">
        <v>203</v>
      </c>
      <c r="F3" s="68" t="s">
        <v>301</v>
      </c>
      <c r="G3" s="69"/>
    </row>
    <row r="4" spans="1:7" x14ac:dyDescent="0.25">
      <c r="A4" s="62" t="s">
        <v>303</v>
      </c>
      <c r="B4" s="63">
        <v>29</v>
      </c>
      <c r="C4" s="64">
        <v>55</v>
      </c>
      <c r="D4" s="13">
        <v>1595</v>
      </c>
    </row>
    <row r="5" spans="1:7" x14ac:dyDescent="0.25">
      <c r="A5" s="62" t="s">
        <v>304</v>
      </c>
      <c r="B5" s="63">
        <v>22</v>
      </c>
      <c r="C5" s="64"/>
      <c r="D5" s="13">
        <v>0</v>
      </c>
      <c r="F5" s="159" t="s">
        <v>379</v>
      </c>
      <c r="G5" s="160"/>
    </row>
    <row r="6" spans="1:7" x14ac:dyDescent="0.25">
      <c r="A6" s="62" t="s">
        <v>305</v>
      </c>
      <c r="B6" s="63">
        <v>43</v>
      </c>
      <c r="C6" s="64">
        <v>18</v>
      </c>
      <c r="D6" s="13">
        <v>774</v>
      </c>
      <c r="F6" s="68" t="s">
        <v>301</v>
      </c>
      <c r="G6" s="69"/>
    </row>
    <row r="7" spans="1:7" x14ac:dyDescent="0.25">
      <c r="A7" s="62" t="s">
        <v>306</v>
      </c>
      <c r="B7" s="63">
        <v>13</v>
      </c>
      <c r="C7" s="64">
        <v>51</v>
      </c>
      <c r="D7" s="13"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v>1755</v>
      </c>
      <c r="F8" s="159" t="s">
        <v>380</v>
      </c>
      <c r="G8" s="160"/>
    </row>
    <row r="9" spans="1:7" x14ac:dyDescent="0.25">
      <c r="A9" s="62" t="s">
        <v>308</v>
      </c>
      <c r="B9" s="63">
        <v>25</v>
      </c>
      <c r="C9" s="64">
        <v>4</v>
      </c>
      <c r="D9" s="13">
        <v>100</v>
      </c>
      <c r="F9" s="68" t="s">
        <v>301</v>
      </c>
      <c r="G9" s="69"/>
    </row>
    <row r="10" spans="1:7" x14ac:dyDescent="0.25">
      <c r="A10" s="62" t="s">
        <v>309</v>
      </c>
      <c r="B10" s="63">
        <v>63</v>
      </c>
      <c r="C10" s="64">
        <v>28</v>
      </c>
      <c r="D10" s="13"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v>840</v>
      </c>
      <c r="F11" s="159" t="s">
        <v>381</v>
      </c>
      <c r="G11" s="160"/>
    </row>
    <row r="12" spans="1:7" x14ac:dyDescent="0.25">
      <c r="A12" s="62" t="s">
        <v>311</v>
      </c>
      <c r="B12" s="63">
        <v>31</v>
      </c>
      <c r="C12" s="64"/>
      <c r="D12" s="13">
        <v>0</v>
      </c>
      <c r="F12" s="68" t="s">
        <v>0</v>
      </c>
      <c r="G12" s="69" t="s">
        <v>302</v>
      </c>
    </row>
    <row r="13" spans="1:7" x14ac:dyDescent="0.25">
      <c r="A13" s="62" t="s">
        <v>312</v>
      </c>
      <c r="B13" s="63">
        <v>16</v>
      </c>
      <c r="C13" s="64"/>
      <c r="D13" s="13">
        <v>0</v>
      </c>
      <c r="F13" s="68" t="s">
        <v>382</v>
      </c>
      <c r="G13" s="69"/>
    </row>
    <row r="14" spans="1:7" x14ac:dyDescent="0.25">
      <c r="A14" s="62" t="s">
        <v>313</v>
      </c>
      <c r="B14" s="63">
        <v>40</v>
      </c>
      <c r="C14" s="64"/>
      <c r="D14" s="13">
        <v>0</v>
      </c>
    </row>
    <row r="15" spans="1:7" x14ac:dyDescent="0.25">
      <c r="A15" s="62" t="s">
        <v>314</v>
      </c>
      <c r="B15" s="63">
        <v>34</v>
      </c>
      <c r="C15" s="64"/>
      <c r="D15" s="13">
        <v>0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v>620</v>
      </c>
    </row>
    <row r="31" spans="1:4" x14ac:dyDescent="0.25">
      <c r="A31" s="62" t="s">
        <v>330</v>
      </c>
      <c r="B31" s="63">
        <v>20</v>
      </c>
      <c r="C31" s="64"/>
      <c r="D31" s="13">
        <v>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v>187</v>
      </c>
    </row>
    <row r="33" spans="1:4" x14ac:dyDescent="0.25">
      <c r="A33" s="62" t="s">
        <v>332</v>
      </c>
      <c r="B33" s="63">
        <v>27</v>
      </c>
      <c r="C33" s="64"/>
      <c r="D33" s="13">
        <v>0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v>2200</v>
      </c>
    </row>
    <row r="41" spans="1:4" x14ac:dyDescent="0.25">
      <c r="A41" s="62" t="s">
        <v>340</v>
      </c>
      <c r="B41" s="63">
        <v>31</v>
      </c>
      <c r="C41" s="64"/>
      <c r="D41" s="13">
        <v>0</v>
      </c>
    </row>
    <row r="42" spans="1:4" x14ac:dyDescent="0.25">
      <c r="A42" s="62" t="s">
        <v>341</v>
      </c>
      <c r="B42" s="63">
        <v>39</v>
      </c>
      <c r="C42" s="64"/>
      <c r="D42" s="13">
        <v>0</v>
      </c>
    </row>
    <row r="43" spans="1:4" x14ac:dyDescent="0.25">
      <c r="A43" s="62" t="s">
        <v>342</v>
      </c>
      <c r="B43" s="63">
        <v>69</v>
      </c>
      <c r="C43" s="64"/>
      <c r="D43" s="13">
        <v>0</v>
      </c>
    </row>
    <row r="44" spans="1:4" x14ac:dyDescent="0.25">
      <c r="A44" s="62" t="s">
        <v>343</v>
      </c>
      <c r="B44" s="63">
        <v>26</v>
      </c>
      <c r="C44" s="64"/>
      <c r="D44" s="13">
        <v>0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v>1012</v>
      </c>
    </row>
    <row r="57" spans="1:4" x14ac:dyDescent="0.25">
      <c r="A57" s="62" t="s">
        <v>356</v>
      </c>
      <c r="B57" s="63">
        <v>66</v>
      </c>
      <c r="C57" s="64"/>
      <c r="D57" s="13">
        <v>0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v>2242</v>
      </c>
    </row>
    <row r="59" spans="1:4" x14ac:dyDescent="0.25">
      <c r="A59" s="62" t="s">
        <v>358</v>
      </c>
      <c r="B59" s="63">
        <v>8</v>
      </c>
      <c r="C59" s="64"/>
      <c r="D59" s="13">
        <v>0</v>
      </c>
    </row>
    <row r="60" spans="1:4" x14ac:dyDescent="0.25">
      <c r="A60" s="62" t="s">
        <v>359</v>
      </c>
      <c r="B60" s="63">
        <v>57</v>
      </c>
      <c r="C60" s="64"/>
      <c r="D60" s="13">
        <v>0</v>
      </c>
    </row>
    <row r="61" spans="1:4" x14ac:dyDescent="0.25">
      <c r="A61" s="62" t="s">
        <v>360</v>
      </c>
      <c r="B61" s="63">
        <v>30</v>
      </c>
      <c r="C61" s="64"/>
      <c r="D61" s="13">
        <v>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v>3024</v>
      </c>
    </row>
    <row r="65" spans="1:4" x14ac:dyDescent="0.25">
      <c r="A65" s="62" t="s">
        <v>364</v>
      </c>
      <c r="B65" s="63">
        <v>69</v>
      </c>
      <c r="C65" s="64"/>
      <c r="D65" s="13">
        <v>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v>1566</v>
      </c>
    </row>
    <row r="68" spans="1:4" x14ac:dyDescent="0.25">
      <c r="A68" s="62" t="s">
        <v>367</v>
      </c>
      <c r="B68" s="63">
        <v>50</v>
      </c>
      <c r="C68" s="64"/>
      <c r="D68" s="13">
        <v>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v>742</v>
      </c>
    </row>
    <row r="73" spans="1:4" x14ac:dyDescent="0.25">
      <c r="A73" s="62" t="s">
        <v>372</v>
      </c>
      <c r="B73" s="63">
        <v>8</v>
      </c>
      <c r="C73" s="64"/>
      <c r="D73" s="13">
        <v>0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v>1242</v>
      </c>
    </row>
    <row r="76" spans="1:4" x14ac:dyDescent="0.25">
      <c r="A76" s="62" t="s">
        <v>375</v>
      </c>
      <c r="B76" s="63">
        <v>65</v>
      </c>
      <c r="C76" s="64"/>
      <c r="D76" s="13">
        <v>0</v>
      </c>
    </row>
    <row r="77" spans="1:4" x14ac:dyDescent="0.25">
      <c r="A77" s="62" t="s">
        <v>376</v>
      </c>
      <c r="B77" s="63">
        <v>59</v>
      </c>
      <c r="C77" s="64"/>
      <c r="D77" s="13">
        <v>0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v>2108</v>
      </c>
    </row>
    <row r="79" spans="1:4" x14ac:dyDescent="0.25">
      <c r="A79" s="62" t="s">
        <v>300</v>
      </c>
      <c r="B79" s="63">
        <v>48</v>
      </c>
      <c r="C79" s="64"/>
      <c r="D79" s="13">
        <v>0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v>3440</v>
      </c>
    </row>
    <row r="92" spans="1:4" x14ac:dyDescent="0.25">
      <c r="A92" s="62" t="s">
        <v>314</v>
      </c>
      <c r="B92" s="63">
        <v>15</v>
      </c>
      <c r="C92" s="64"/>
      <c r="D92" s="13">
        <v>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v>2880</v>
      </c>
    </row>
    <row r="96" spans="1:4" x14ac:dyDescent="0.25">
      <c r="A96" s="62" t="s">
        <v>318</v>
      </c>
      <c r="B96" s="63">
        <v>62</v>
      </c>
      <c r="C96" s="64"/>
      <c r="D96" s="13">
        <v>0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v>280</v>
      </c>
    </row>
    <row r="101" spans="1:4" x14ac:dyDescent="0.25">
      <c r="A101" s="62" t="s">
        <v>323</v>
      </c>
      <c r="B101" s="63">
        <v>12</v>
      </c>
      <c r="C101" s="64"/>
      <c r="D101" s="13">
        <v>0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v>960</v>
      </c>
    </row>
    <row r="106" spans="1:4" x14ac:dyDescent="0.25">
      <c r="A106" s="62" t="s">
        <v>328</v>
      </c>
      <c r="B106" s="63">
        <v>20</v>
      </c>
      <c r="C106" s="64"/>
      <c r="D106" s="13">
        <v>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v>1078</v>
      </c>
    </row>
    <row r="113" spans="1:4" x14ac:dyDescent="0.25">
      <c r="A113" s="62" t="s">
        <v>335</v>
      </c>
      <c r="B113" s="63">
        <v>18</v>
      </c>
      <c r="C113" s="64"/>
      <c r="D113" s="13">
        <v>0</v>
      </c>
    </row>
    <row r="114" spans="1:4" x14ac:dyDescent="0.25">
      <c r="A114" s="62" t="s">
        <v>336</v>
      </c>
      <c r="B114" s="63">
        <v>54</v>
      </c>
      <c r="C114" s="64"/>
      <c r="D114" s="13">
        <v>0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v>156</v>
      </c>
    </row>
    <row r="128" spans="1:4" x14ac:dyDescent="0.25">
      <c r="A128" s="62" t="s">
        <v>350</v>
      </c>
      <c r="B128" s="63">
        <v>61</v>
      </c>
      <c r="C128" s="64"/>
      <c r="D128" s="13">
        <v>0</v>
      </c>
    </row>
    <row r="129" spans="1:4" x14ac:dyDescent="0.25">
      <c r="A129" s="62" t="s">
        <v>351</v>
      </c>
      <c r="B129" s="63">
        <v>14</v>
      </c>
      <c r="C129" s="64"/>
      <c r="D129" s="13">
        <v>0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v>176</v>
      </c>
    </row>
    <row r="132" spans="1:4" x14ac:dyDescent="0.25">
      <c r="A132" s="62" t="s">
        <v>354</v>
      </c>
      <c r="B132" s="63">
        <v>45</v>
      </c>
      <c r="C132" s="64"/>
      <c r="D132" s="13">
        <v>0</v>
      </c>
    </row>
    <row r="133" spans="1:4" x14ac:dyDescent="0.25">
      <c r="A133" s="62" t="s">
        <v>355</v>
      </c>
      <c r="B133" s="63">
        <v>65</v>
      </c>
      <c r="C133" s="64"/>
      <c r="D133" s="13">
        <v>0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v>1300</v>
      </c>
    </row>
    <row r="139" spans="1:4" x14ac:dyDescent="0.25">
      <c r="A139" s="62" t="s">
        <v>361</v>
      </c>
      <c r="B139" s="63">
        <v>22</v>
      </c>
      <c r="C139" s="64"/>
      <c r="D139" s="13">
        <v>0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v>2449</v>
      </c>
    </row>
    <row r="145" spans="1:4" x14ac:dyDescent="0.25">
      <c r="A145" s="62" t="s">
        <v>367</v>
      </c>
      <c r="B145" s="63">
        <v>59</v>
      </c>
      <c r="C145" s="64"/>
      <c r="D145" s="13">
        <v>0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v>2993</v>
      </c>
    </row>
    <row r="151" spans="1:4" x14ac:dyDescent="0.25">
      <c r="A151" s="62" t="s">
        <v>373</v>
      </c>
      <c r="B151" s="63">
        <v>9</v>
      </c>
      <c r="C151" s="64"/>
      <c r="D151" s="13">
        <v>0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v>21</v>
      </c>
    </row>
    <row r="160" spans="1:4" x14ac:dyDescent="0.25">
      <c r="A160" s="62" t="s">
        <v>305</v>
      </c>
      <c r="B160" s="63">
        <v>41</v>
      </c>
      <c r="C160" s="64"/>
      <c r="D160" s="13">
        <v>0</v>
      </c>
    </row>
    <row r="161" spans="1:4" x14ac:dyDescent="0.25">
      <c r="A161" s="62" t="s">
        <v>306</v>
      </c>
      <c r="B161" s="63">
        <v>15</v>
      </c>
      <c r="C161" s="64"/>
      <c r="D161" s="13">
        <v>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v>864</v>
      </c>
    </row>
    <row r="164" spans="1:4" x14ac:dyDescent="0.25">
      <c r="A164" s="62" t="s">
        <v>309</v>
      </c>
      <c r="B164" s="63">
        <v>22</v>
      </c>
      <c r="C164" s="64"/>
      <c r="D164" s="13">
        <v>0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v>480</v>
      </c>
    </row>
    <row r="167" spans="1:4" x14ac:dyDescent="0.25">
      <c r="A167" s="62" t="s">
        <v>312</v>
      </c>
      <c r="B167" s="63">
        <v>32</v>
      </c>
      <c r="C167" s="64"/>
      <c r="D167" s="13">
        <v>0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v>649</v>
      </c>
    </row>
    <row r="173" spans="1:4" x14ac:dyDescent="0.25">
      <c r="A173" s="62" t="s">
        <v>318</v>
      </c>
      <c r="B173" s="63">
        <v>33</v>
      </c>
      <c r="C173" s="64"/>
      <c r="D173" s="13">
        <v>0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v>2925</v>
      </c>
    </row>
    <row r="178" spans="1:4" x14ac:dyDescent="0.25">
      <c r="A178" s="62" t="s">
        <v>323</v>
      </c>
      <c r="B178" s="63">
        <v>54</v>
      </c>
      <c r="C178" s="64"/>
      <c r="D178" s="13">
        <v>0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v>3721</v>
      </c>
    </row>
    <row r="182" spans="1:4" x14ac:dyDescent="0.25">
      <c r="A182" s="62" t="s">
        <v>327</v>
      </c>
      <c r="B182" s="63">
        <v>26</v>
      </c>
      <c r="C182" s="64"/>
      <c r="D182" s="13">
        <v>0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v>2142</v>
      </c>
    </row>
    <row r="196" spans="1:4" x14ac:dyDescent="0.25">
      <c r="A196" s="62" t="s">
        <v>341</v>
      </c>
      <c r="B196" s="63">
        <v>20</v>
      </c>
      <c r="C196" s="64"/>
      <c r="D196" s="13">
        <v>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v>920</v>
      </c>
    </row>
    <row r="199" spans="1:4" x14ac:dyDescent="0.25">
      <c r="A199" s="62" t="s">
        <v>344</v>
      </c>
      <c r="B199" s="63">
        <v>27</v>
      </c>
      <c r="C199" s="64"/>
      <c r="D199" s="13">
        <v>0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v>1394</v>
      </c>
    </row>
    <row r="202" spans="1:4" x14ac:dyDescent="0.25">
      <c r="A202" s="62" t="s">
        <v>347</v>
      </c>
      <c r="B202" s="63">
        <v>23</v>
      </c>
      <c r="C202" s="64"/>
      <c r="D202" s="13">
        <v>0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v>413</v>
      </c>
    </row>
    <row r="206" spans="1:4" x14ac:dyDescent="0.25">
      <c r="A206" s="62" t="s">
        <v>351</v>
      </c>
      <c r="B206" s="63">
        <v>63</v>
      </c>
      <c r="C206" s="64"/>
      <c r="D206" s="13">
        <v>0</v>
      </c>
    </row>
    <row r="207" spans="1:4" x14ac:dyDescent="0.25">
      <c r="A207" s="62" t="s">
        <v>352</v>
      </c>
      <c r="B207" s="63">
        <v>70</v>
      </c>
      <c r="C207" s="64"/>
      <c r="D207" s="13">
        <v>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v>912</v>
      </c>
    </row>
    <row r="212" spans="1:4" x14ac:dyDescent="0.25">
      <c r="A212" s="62" t="s">
        <v>357</v>
      </c>
      <c r="B212" s="63">
        <v>33</v>
      </c>
      <c r="C212" s="64"/>
      <c r="D212" s="13">
        <v>0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v>4160</v>
      </c>
    </row>
    <row r="218" spans="1:4" x14ac:dyDescent="0.25">
      <c r="A218" s="62" t="s">
        <v>363</v>
      </c>
      <c r="B218" s="63">
        <v>64</v>
      </c>
      <c r="C218" s="64"/>
      <c r="D218" s="13">
        <v>0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v>2714</v>
      </c>
    </row>
    <row r="222" spans="1:4" x14ac:dyDescent="0.25">
      <c r="A222" s="62" t="s">
        <v>367</v>
      </c>
      <c r="B222" s="63">
        <v>11</v>
      </c>
      <c r="C222" s="64"/>
      <c r="D222" s="13">
        <v>0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v>4964</v>
      </c>
    </row>
    <row r="227" spans="1:4" x14ac:dyDescent="0.25">
      <c r="A227" s="62" t="s">
        <v>372</v>
      </c>
      <c r="B227" s="63">
        <v>17</v>
      </c>
      <c r="C227" s="64"/>
      <c r="D227" s="13">
        <v>0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v>315</v>
      </c>
    </row>
    <row r="229" spans="1:4" x14ac:dyDescent="0.25">
      <c r="A229" s="62" t="s">
        <v>374</v>
      </c>
      <c r="B229" s="63">
        <v>53</v>
      </c>
      <c r="C229" s="64"/>
      <c r="D229" s="13">
        <v>0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v>4292</v>
      </c>
    </row>
    <row r="235" spans="1:4" x14ac:dyDescent="0.25">
      <c r="A235" s="62" t="s">
        <v>303</v>
      </c>
      <c r="B235" s="63">
        <v>61</v>
      </c>
      <c r="C235" s="64"/>
      <c r="D235" s="13">
        <v>0</v>
      </c>
    </row>
    <row r="236" spans="1:4" x14ac:dyDescent="0.25">
      <c r="A236" s="62" t="s">
        <v>304</v>
      </c>
      <c r="B236" s="63">
        <v>66</v>
      </c>
      <c r="C236" s="64"/>
      <c r="D236" s="13">
        <v>0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v>203</v>
      </c>
    </row>
    <row r="240" spans="1:4" x14ac:dyDescent="0.25">
      <c r="A240" s="62" t="s">
        <v>308</v>
      </c>
      <c r="B240" s="63">
        <v>48</v>
      </c>
      <c r="C240" s="64"/>
      <c r="D240" s="13">
        <v>0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v>2301</v>
      </c>
    </row>
    <row r="245" spans="1:4" x14ac:dyDescent="0.25">
      <c r="A245" s="62" t="s">
        <v>313</v>
      </c>
      <c r="B245" s="63">
        <v>22</v>
      </c>
      <c r="C245" s="64"/>
      <c r="D245" s="13">
        <v>0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v>800</v>
      </c>
    </row>
    <row r="253" spans="1:4" x14ac:dyDescent="0.25">
      <c r="A253" s="62" t="s">
        <v>321</v>
      </c>
      <c r="B253" s="63">
        <v>25</v>
      </c>
      <c r="C253" s="64"/>
      <c r="D253" s="13">
        <v>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v>3381</v>
      </c>
    </row>
    <row r="258" spans="1:4" x14ac:dyDescent="0.25">
      <c r="A258" s="62" t="s">
        <v>326</v>
      </c>
      <c r="B258" s="63">
        <v>60</v>
      </c>
      <c r="C258" s="64"/>
      <c r="D258" s="13">
        <v>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v>352</v>
      </c>
    </row>
    <row r="261" spans="1:4" x14ac:dyDescent="0.25">
      <c r="A261" s="62" t="s">
        <v>329</v>
      </c>
      <c r="B261" s="63">
        <v>13</v>
      </c>
      <c r="C261" s="64"/>
      <c r="D261" s="13">
        <v>0</v>
      </c>
    </row>
    <row r="262" spans="1:4" x14ac:dyDescent="0.25">
      <c r="A262" s="62" t="s">
        <v>330</v>
      </c>
      <c r="B262" s="63">
        <v>51</v>
      </c>
      <c r="C262" s="64"/>
      <c r="D262" s="13">
        <v>0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v>2296</v>
      </c>
    </row>
    <row r="265" spans="1:4" x14ac:dyDescent="0.25">
      <c r="A265" s="62" t="s">
        <v>333</v>
      </c>
      <c r="B265" s="63">
        <v>58</v>
      </c>
      <c r="C265" s="64"/>
      <c r="D265" s="13">
        <v>0</v>
      </c>
    </row>
    <row r="266" spans="1:4" x14ac:dyDescent="0.25">
      <c r="A266" s="62" t="s">
        <v>334</v>
      </c>
      <c r="B266" s="63">
        <v>53</v>
      </c>
      <c r="C266" s="64"/>
      <c r="D266" s="13">
        <v>0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v>832</v>
      </c>
    </row>
    <row r="273" spans="1:4" x14ac:dyDescent="0.25">
      <c r="A273" s="62" t="s">
        <v>341</v>
      </c>
      <c r="B273" s="63">
        <v>25</v>
      </c>
      <c r="C273" s="64"/>
      <c r="D273" s="13">
        <v>0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v>1809</v>
      </c>
    </row>
    <row r="279" spans="1:4" x14ac:dyDescent="0.25">
      <c r="A279" s="62" t="s">
        <v>347</v>
      </c>
      <c r="B279" s="63">
        <v>29</v>
      </c>
      <c r="C279" s="64"/>
      <c r="D279" s="13">
        <v>0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v>2162</v>
      </c>
    </row>
    <row r="291" spans="1:4" x14ac:dyDescent="0.25">
      <c r="A291" s="62" t="s">
        <v>359</v>
      </c>
      <c r="B291" s="63">
        <v>55</v>
      </c>
      <c r="C291" s="64"/>
      <c r="D291" s="13">
        <v>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v>780</v>
      </c>
    </row>
    <row r="299" spans="1:4" x14ac:dyDescent="0.25">
      <c r="A299" s="62" t="s">
        <v>367</v>
      </c>
      <c r="B299" s="63">
        <v>28</v>
      </c>
      <c r="C299" s="64"/>
      <c r="D299" s="13">
        <v>0</v>
      </c>
    </row>
    <row r="300" spans="1:4" x14ac:dyDescent="0.25">
      <c r="A300" s="62" t="s">
        <v>368</v>
      </c>
      <c r="B300" s="63">
        <v>25</v>
      </c>
      <c r="C300" s="64"/>
      <c r="D300" s="13">
        <v>0</v>
      </c>
    </row>
    <row r="301" spans="1:4" x14ac:dyDescent="0.25">
      <c r="A301" s="62" t="s">
        <v>369</v>
      </c>
      <c r="B301" s="63">
        <v>34</v>
      </c>
      <c r="C301" s="64"/>
      <c r="D301" s="13">
        <v>0</v>
      </c>
    </row>
    <row r="302" spans="1:4" x14ac:dyDescent="0.25">
      <c r="A302" s="62" t="s">
        <v>370</v>
      </c>
      <c r="B302" s="63">
        <v>27</v>
      </c>
      <c r="C302" s="64"/>
      <c r="D302" s="13">
        <v>0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v>600</v>
      </c>
    </row>
    <row r="304" spans="1:4" x14ac:dyDescent="0.25">
      <c r="A304" s="62" t="s">
        <v>372</v>
      </c>
      <c r="B304" s="63">
        <v>20</v>
      </c>
      <c r="C304" s="64"/>
      <c r="D304" s="13">
        <v>0</v>
      </c>
    </row>
    <row r="305" spans="1:4" x14ac:dyDescent="0.25">
      <c r="A305" s="62" t="s">
        <v>373</v>
      </c>
      <c r="B305" s="63">
        <v>8</v>
      </c>
      <c r="C305" s="64"/>
      <c r="D305" s="13">
        <v>0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v>3111</v>
      </c>
    </row>
    <row r="309" spans="1:4" x14ac:dyDescent="0.25">
      <c r="A309" s="62" t="s">
        <v>377</v>
      </c>
      <c r="B309" s="63">
        <v>70</v>
      </c>
      <c r="C309" s="64"/>
      <c r="D309" s="13">
        <v>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v>80</v>
      </c>
    </row>
    <row r="312" spans="1:4" x14ac:dyDescent="0.25">
      <c r="A312" s="62" t="s">
        <v>303</v>
      </c>
      <c r="B312" s="63">
        <v>28</v>
      </c>
      <c r="C312" s="64"/>
      <c r="D312" s="13">
        <v>0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v>1037</v>
      </c>
    </row>
    <row r="315" spans="1:4" x14ac:dyDescent="0.25">
      <c r="A315" s="62" t="s">
        <v>306</v>
      </c>
      <c r="B315" s="63">
        <v>14</v>
      </c>
      <c r="C315" s="64"/>
      <c r="D315" s="13">
        <v>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v>2970</v>
      </c>
    </row>
    <row r="318" spans="1:4" x14ac:dyDescent="0.25">
      <c r="A318" s="62" t="s">
        <v>309</v>
      </c>
      <c r="B318" s="63">
        <v>43</v>
      </c>
      <c r="C318" s="64"/>
      <c r="D318" s="13">
        <v>0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v>780</v>
      </c>
    </row>
    <row r="325" spans="1:4" x14ac:dyDescent="0.25">
      <c r="A325" s="62" t="s">
        <v>316</v>
      </c>
      <c r="B325" s="63">
        <v>9</v>
      </c>
      <c r="C325" s="64"/>
      <c r="D325" s="13">
        <v>0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v>240</v>
      </c>
    </row>
    <row r="328" spans="1:4" x14ac:dyDescent="0.25">
      <c r="A328" s="62" t="s">
        <v>319</v>
      </c>
      <c r="B328" s="63">
        <v>8</v>
      </c>
      <c r="C328" s="64"/>
      <c r="D328" s="13">
        <v>0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v>3283</v>
      </c>
    </row>
    <row r="330" spans="1:4" x14ac:dyDescent="0.25">
      <c r="A330" s="62" t="s">
        <v>321</v>
      </c>
      <c r="B330" s="63">
        <v>61</v>
      </c>
      <c r="C330" s="64"/>
      <c r="D330" s="13">
        <v>0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v>2600</v>
      </c>
    </row>
    <row r="339" spans="1:4" x14ac:dyDescent="0.25">
      <c r="A339" s="62" t="s">
        <v>330</v>
      </c>
      <c r="B339" s="63">
        <v>66</v>
      </c>
      <c r="C339" s="64"/>
      <c r="D339" s="13">
        <v>0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v>3243</v>
      </c>
    </row>
    <row r="343" spans="1:4" x14ac:dyDescent="0.25">
      <c r="A343" s="62" t="s">
        <v>334</v>
      </c>
      <c r="B343" s="63">
        <v>23</v>
      </c>
      <c r="C343" s="64"/>
      <c r="D343" s="13">
        <v>0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v>1152</v>
      </c>
    </row>
    <row r="348" spans="1:4" x14ac:dyDescent="0.25">
      <c r="A348" s="62" t="s">
        <v>339</v>
      </c>
      <c r="B348" s="63">
        <v>40</v>
      </c>
      <c r="C348" s="64"/>
      <c r="D348" s="13">
        <v>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v>684</v>
      </c>
    </row>
    <row r="355" spans="1:4" x14ac:dyDescent="0.25">
      <c r="A355" s="62" t="s">
        <v>346</v>
      </c>
      <c r="B355" s="63">
        <v>29</v>
      </c>
      <c r="C355" s="64"/>
      <c r="D355" s="13">
        <v>0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v>667</v>
      </c>
    </row>
    <row r="365" spans="1:4" x14ac:dyDescent="0.25">
      <c r="A365" s="62" t="s">
        <v>356</v>
      </c>
      <c r="B365" s="63">
        <v>58</v>
      </c>
      <c r="C365" s="64"/>
      <c r="D365" s="13">
        <v>0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v>200</v>
      </c>
    </row>
    <row r="369" spans="1:4" x14ac:dyDescent="0.25">
      <c r="A369" s="62" t="s">
        <v>360</v>
      </c>
      <c r="B369" s="63">
        <v>36</v>
      </c>
      <c r="C369" s="64"/>
      <c r="D369" s="13">
        <v>0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v>4736</v>
      </c>
    </row>
    <row r="374" spans="1:4" x14ac:dyDescent="0.25">
      <c r="A374" s="62" t="s">
        <v>365</v>
      </c>
      <c r="B374" s="63">
        <v>50</v>
      </c>
      <c r="C374" s="64"/>
      <c r="D374" s="13">
        <v>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v>561</v>
      </c>
    </row>
    <row r="382" spans="1:4" x14ac:dyDescent="0.25">
      <c r="A382" s="62" t="s">
        <v>373</v>
      </c>
      <c r="B382" s="63">
        <v>17</v>
      </c>
      <c r="C382" s="64"/>
      <c r="D382" s="13">
        <v>0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v>812</v>
      </c>
    </row>
    <row r="386" spans="1:4" x14ac:dyDescent="0.25">
      <c r="A386" s="62" t="s">
        <v>377</v>
      </c>
      <c r="B386" s="63">
        <v>66</v>
      </c>
      <c r="C386" s="64"/>
      <c r="D386" s="13">
        <v>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v>1813</v>
      </c>
    </row>
    <row r="388" spans="1:4" x14ac:dyDescent="0.25">
      <c r="A388" s="62" t="s">
        <v>302</v>
      </c>
      <c r="B388" s="63">
        <v>45</v>
      </c>
      <c r="C388" s="64"/>
      <c r="D388" s="13">
        <v>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v>480</v>
      </c>
    </row>
    <row r="392" spans="1:4" x14ac:dyDescent="0.25">
      <c r="A392" s="62" t="s">
        <v>306</v>
      </c>
      <c r="B392" s="63">
        <v>31</v>
      </c>
      <c r="C392" s="64"/>
      <c r="D392" s="13">
        <v>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v>2380</v>
      </c>
    </row>
    <row r="405" spans="1:4" x14ac:dyDescent="0.25">
      <c r="A405" s="62" t="s">
        <v>319</v>
      </c>
      <c r="B405" s="63">
        <v>24</v>
      </c>
      <c r="C405" s="64"/>
      <c r="D405" s="13">
        <v>0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v>495</v>
      </c>
    </row>
    <row r="414" spans="1:4" x14ac:dyDescent="0.25">
      <c r="A414" s="62" t="s">
        <v>328</v>
      </c>
      <c r="B414" s="63">
        <v>33</v>
      </c>
      <c r="C414" s="64"/>
      <c r="D414" s="13">
        <v>0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v>344</v>
      </c>
    </row>
    <row r="419" spans="1:4" x14ac:dyDescent="0.25">
      <c r="A419" s="62" t="s">
        <v>333</v>
      </c>
      <c r="B419" s="63">
        <v>70</v>
      </c>
      <c r="C419" s="64"/>
      <c r="D419" s="13">
        <v>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v>3500</v>
      </c>
    </row>
    <row r="427" spans="1:4" x14ac:dyDescent="0.25">
      <c r="A427" s="62" t="s">
        <v>341</v>
      </c>
      <c r="B427" s="63">
        <v>56</v>
      </c>
      <c r="C427" s="64"/>
      <c r="D427" s="13">
        <v>0</v>
      </c>
    </row>
    <row r="428" spans="1:4" x14ac:dyDescent="0.25">
      <c r="A428" s="62" t="s">
        <v>342</v>
      </c>
      <c r="B428" s="63">
        <v>27</v>
      </c>
      <c r="C428" s="64"/>
      <c r="D428" s="13">
        <v>0</v>
      </c>
    </row>
    <row r="429" spans="1:4" x14ac:dyDescent="0.25">
      <c r="A429" s="62" t="s">
        <v>343</v>
      </c>
      <c r="B429" s="63">
        <v>61</v>
      </c>
      <c r="C429" s="64"/>
      <c r="D429" s="13">
        <v>0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v>1904</v>
      </c>
    </row>
    <row r="433" spans="1:4" x14ac:dyDescent="0.25">
      <c r="A433" s="62" t="s">
        <v>347</v>
      </c>
      <c r="B433" s="63">
        <v>54</v>
      </c>
      <c r="C433" s="64"/>
      <c r="D433" s="13">
        <v>0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v>924</v>
      </c>
    </row>
    <row r="440" spans="1:4" x14ac:dyDescent="0.25">
      <c r="A440" s="62" t="s">
        <v>354</v>
      </c>
      <c r="B440" s="63">
        <v>33</v>
      </c>
      <c r="C440" s="64"/>
      <c r="D440" s="13">
        <v>0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v>672</v>
      </c>
    </row>
    <row r="452" spans="1:4" x14ac:dyDescent="0.25">
      <c r="A452" s="62" t="s">
        <v>366</v>
      </c>
      <c r="B452" s="63">
        <v>18</v>
      </c>
      <c r="C452" s="64"/>
      <c r="D452" s="13">
        <v>0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v>456</v>
      </c>
    </row>
    <row r="462" spans="1:4" x14ac:dyDescent="0.25">
      <c r="A462" s="62" t="s">
        <v>376</v>
      </c>
      <c r="B462" s="63">
        <v>70</v>
      </c>
      <c r="C462" s="64"/>
      <c r="D462" s="13">
        <v>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v>38</v>
      </c>
    </row>
    <row r="468" spans="1:4" x14ac:dyDescent="0.25">
      <c r="A468" s="62" t="s">
        <v>305</v>
      </c>
      <c r="B468" s="63">
        <v>66</v>
      </c>
      <c r="C468" s="64"/>
      <c r="D468" s="13">
        <v>0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v>348</v>
      </c>
    </row>
    <row r="474" spans="1:4" x14ac:dyDescent="0.25">
      <c r="A474" s="62" t="s">
        <v>311</v>
      </c>
      <c r="B474" s="63">
        <v>42</v>
      </c>
      <c r="C474" s="64"/>
      <c r="D474" s="13">
        <v>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v>2304</v>
      </c>
    </row>
    <row r="483" spans="1:4" x14ac:dyDescent="0.25">
      <c r="A483" s="62" t="s">
        <v>320</v>
      </c>
      <c r="B483" s="63">
        <v>24</v>
      </c>
      <c r="C483" s="64"/>
      <c r="D483" s="13">
        <v>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v>420</v>
      </c>
    </row>
    <row r="490" spans="1:4" x14ac:dyDescent="0.25">
      <c r="A490" s="62" t="s">
        <v>327</v>
      </c>
      <c r="B490" s="63">
        <v>69</v>
      </c>
      <c r="C490" s="64"/>
      <c r="D490" s="13">
        <v>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v>864</v>
      </c>
    </row>
    <row r="497" spans="1:4" x14ac:dyDescent="0.25">
      <c r="A497" s="62" t="s">
        <v>334</v>
      </c>
      <c r="B497" s="63">
        <v>54</v>
      </c>
      <c r="C497" s="64"/>
      <c r="D497" s="13">
        <v>0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v>2790</v>
      </c>
    </row>
    <row r="501" spans="1:4" x14ac:dyDescent="0.25">
      <c r="A501" s="62" t="s">
        <v>338</v>
      </c>
      <c r="B501" s="63">
        <v>63</v>
      </c>
      <c r="C501" s="64"/>
      <c r="D501" s="13">
        <v>0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v>1638</v>
      </c>
    </row>
    <row r="508" spans="1:4" x14ac:dyDescent="0.25">
      <c r="A508" s="62" t="s">
        <v>345</v>
      </c>
      <c r="B508" s="63">
        <v>47</v>
      </c>
      <c r="C508" s="64"/>
      <c r="D508" s="13">
        <v>0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v>444</v>
      </c>
    </row>
    <row r="519" spans="1:4" x14ac:dyDescent="0.25">
      <c r="A519" s="62" t="s">
        <v>356</v>
      </c>
      <c r="B519" s="63">
        <v>64</v>
      </c>
      <c r="C519" s="64"/>
      <c r="D519" s="13">
        <v>0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v>2838</v>
      </c>
    </row>
    <row r="526" spans="1:4" x14ac:dyDescent="0.25">
      <c r="A526" s="62" t="s">
        <v>363</v>
      </c>
      <c r="B526" s="63">
        <v>26</v>
      </c>
      <c r="C526" s="64"/>
      <c r="D526" s="13">
        <v>0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v>748</v>
      </c>
    </row>
    <row r="529" spans="1:4" x14ac:dyDescent="0.25">
      <c r="A529" s="62" t="s">
        <v>366</v>
      </c>
      <c r="B529" s="63">
        <v>33</v>
      </c>
      <c r="C529" s="64"/>
      <c r="D529" s="13">
        <v>0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v>3108</v>
      </c>
    </row>
    <row r="541" spans="1:4" x14ac:dyDescent="0.25">
      <c r="A541" s="62" t="s">
        <v>300</v>
      </c>
      <c r="B541" s="63">
        <v>38</v>
      </c>
      <c r="C541" s="64"/>
      <c r="D541" s="13">
        <v>0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v>1218</v>
      </c>
    </row>
    <row r="546" spans="1:4" x14ac:dyDescent="0.25">
      <c r="A546" s="62" t="s">
        <v>306</v>
      </c>
      <c r="B546" s="63">
        <v>45</v>
      </c>
      <c r="C546" s="64"/>
      <c r="D546" s="13">
        <v>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v>1008</v>
      </c>
    </row>
    <row r="551" spans="1:4" x14ac:dyDescent="0.25">
      <c r="A551" s="62" t="s">
        <v>311</v>
      </c>
      <c r="B551" s="63">
        <v>67</v>
      </c>
      <c r="C551" s="64"/>
      <c r="D551" s="13">
        <v>0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v>1809</v>
      </c>
    </row>
    <row r="566" spans="1:4" x14ac:dyDescent="0.25">
      <c r="A566" s="62" t="s">
        <v>326</v>
      </c>
      <c r="B566" s="63">
        <v>14</v>
      </c>
      <c r="C566" s="64"/>
      <c r="D566" s="13">
        <v>0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v>377</v>
      </c>
    </row>
    <row r="573" spans="1:4" x14ac:dyDescent="0.25">
      <c r="A573" s="62" t="s">
        <v>333</v>
      </c>
      <c r="B573" s="63">
        <v>52</v>
      </c>
      <c r="C573" s="64"/>
      <c r="D573" s="13">
        <v>0</v>
      </c>
    </row>
    <row r="574" spans="1:4" x14ac:dyDescent="0.25">
      <c r="A574" s="62" t="s">
        <v>334</v>
      </c>
      <c r="B574" s="63">
        <v>48</v>
      </c>
      <c r="C574" s="64"/>
      <c r="D574" s="13">
        <v>0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v>44</v>
      </c>
    </row>
    <row r="576" spans="1:4" x14ac:dyDescent="0.25">
      <c r="A576" s="62" t="s">
        <v>336</v>
      </c>
      <c r="B576" s="63">
        <v>32</v>
      </c>
      <c r="C576" s="64"/>
      <c r="D576" s="13">
        <v>0</v>
      </c>
    </row>
    <row r="577" spans="1:4" x14ac:dyDescent="0.25">
      <c r="A577" s="62" t="s">
        <v>337</v>
      </c>
      <c r="B577" s="63">
        <v>49</v>
      </c>
      <c r="C577" s="64"/>
      <c r="D577" s="13">
        <v>0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v>3835</v>
      </c>
    </row>
    <row r="583" spans="1:4" x14ac:dyDescent="0.25">
      <c r="A583" s="62" t="s">
        <v>343</v>
      </c>
      <c r="B583" s="63">
        <v>46</v>
      </c>
      <c r="C583" s="64"/>
      <c r="D583" s="13">
        <v>0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v>640</v>
      </c>
    </row>
    <row r="593" spans="1:4" x14ac:dyDescent="0.25">
      <c r="A593" s="62" t="s">
        <v>353</v>
      </c>
      <c r="B593" s="63">
        <v>24</v>
      </c>
      <c r="C593" s="64"/>
      <c r="D593" s="13">
        <v>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v>48</v>
      </c>
    </row>
    <row r="597" spans="1:4" x14ac:dyDescent="0.25">
      <c r="A597" s="62" t="s">
        <v>357</v>
      </c>
      <c r="B597" s="63">
        <v>36</v>
      </c>
      <c r="C597" s="64"/>
      <c r="D597" s="13">
        <v>0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v>2756</v>
      </c>
    </row>
    <row r="600" spans="1:4" x14ac:dyDescent="0.25">
      <c r="A600" s="62" t="s">
        <v>360</v>
      </c>
      <c r="B600" s="63">
        <v>20</v>
      </c>
      <c r="C600" s="64"/>
      <c r="D600" s="13">
        <v>0</v>
      </c>
    </row>
    <row r="601" spans="1:4" x14ac:dyDescent="0.25">
      <c r="A601" s="62" t="s">
        <v>361</v>
      </c>
      <c r="B601" s="63">
        <v>63</v>
      </c>
      <c r="C601" s="64"/>
      <c r="D601" s="13">
        <v>0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v>1224</v>
      </c>
    </row>
    <row r="606" spans="1:4" x14ac:dyDescent="0.25">
      <c r="A606" s="62" t="s">
        <v>366</v>
      </c>
      <c r="B606" s="63">
        <v>55</v>
      </c>
      <c r="C606" s="64"/>
      <c r="D606" s="13">
        <v>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v>966</v>
      </c>
    </row>
    <row r="617" spans="1:4" x14ac:dyDescent="0.25">
      <c r="A617" s="62" t="s">
        <v>377</v>
      </c>
      <c r="B617" s="63">
        <v>21</v>
      </c>
      <c r="C617" s="64"/>
      <c r="D617" s="13">
        <v>0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v>5148</v>
      </c>
    </row>
    <row r="623" spans="1:4" x14ac:dyDescent="0.25">
      <c r="A623" s="62" t="s">
        <v>306</v>
      </c>
      <c r="B623" s="63">
        <v>65</v>
      </c>
      <c r="C623" s="64"/>
      <c r="D623" s="13">
        <v>0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v>2816</v>
      </c>
    </row>
    <row r="631" spans="1:4" x14ac:dyDescent="0.25">
      <c r="A631" s="62" t="s">
        <v>314</v>
      </c>
      <c r="B631" s="63">
        <v>27</v>
      </c>
      <c r="C631" s="64"/>
      <c r="D631" s="13">
        <v>0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v>170</v>
      </c>
    </row>
    <row r="645" spans="1:4" x14ac:dyDescent="0.25">
      <c r="A645" s="62" t="s">
        <v>328</v>
      </c>
      <c r="B645" s="63">
        <v>54</v>
      </c>
      <c r="C645" s="64"/>
      <c r="D645" s="13">
        <v>0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v>1798</v>
      </c>
    </row>
    <row r="651" spans="1:4" x14ac:dyDescent="0.25">
      <c r="A651" s="62" t="s">
        <v>334</v>
      </c>
      <c r="B651" s="63">
        <v>50</v>
      </c>
      <c r="C651" s="64"/>
      <c r="D651" s="13">
        <v>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v>574</v>
      </c>
    </row>
    <row r="657" spans="1:4" x14ac:dyDescent="0.25">
      <c r="A657" s="62" t="s">
        <v>340</v>
      </c>
      <c r="B657" s="63">
        <v>35</v>
      </c>
      <c r="C657" s="64"/>
      <c r="D657" s="13">
        <v>0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v>5313</v>
      </c>
    </row>
    <row r="663" spans="1:4" x14ac:dyDescent="0.25">
      <c r="A663" s="62" t="s">
        <v>346</v>
      </c>
      <c r="B663" s="63">
        <v>27</v>
      </c>
      <c r="C663" s="64"/>
      <c r="D663" s="13">
        <v>0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v>76</v>
      </c>
    </row>
    <row r="665" spans="1:4" x14ac:dyDescent="0.25">
      <c r="A665" s="62" t="s">
        <v>348</v>
      </c>
      <c r="B665" s="63">
        <v>69</v>
      </c>
      <c r="C665" s="64"/>
      <c r="D665" s="13">
        <v>0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v>203</v>
      </c>
    </row>
    <row r="669" spans="1:4" x14ac:dyDescent="0.25">
      <c r="A669" s="62" t="s">
        <v>352</v>
      </c>
      <c r="B669" s="63">
        <v>11</v>
      </c>
      <c r="C669" s="64"/>
      <c r="D669" s="13">
        <v>0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v>640</v>
      </c>
    </row>
    <row r="671" spans="1:4" x14ac:dyDescent="0.25">
      <c r="A671" s="62" t="s">
        <v>354</v>
      </c>
      <c r="B671" s="63">
        <v>47</v>
      </c>
      <c r="C671" s="64"/>
      <c r="D671" s="13">
        <v>0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v>285</v>
      </c>
    </row>
    <row r="673" spans="1:4" x14ac:dyDescent="0.25">
      <c r="A673" s="62" t="s">
        <v>356</v>
      </c>
      <c r="B673" s="63">
        <v>7</v>
      </c>
      <c r="C673" s="64"/>
      <c r="D673" s="13">
        <v>0</v>
      </c>
    </row>
    <row r="674" spans="1:4" x14ac:dyDescent="0.25">
      <c r="A674" s="62" t="s">
        <v>357</v>
      </c>
      <c r="B674" s="63">
        <v>20</v>
      </c>
      <c r="C674" s="64"/>
      <c r="D674" s="13">
        <v>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v>702</v>
      </c>
    </row>
    <row r="679" spans="1:4" x14ac:dyDescent="0.25">
      <c r="A679" s="62" t="s">
        <v>362</v>
      </c>
      <c r="B679" s="63">
        <v>15</v>
      </c>
      <c r="C679" s="64"/>
      <c r="D679" s="13">
        <v>0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v>168</v>
      </c>
    </row>
    <row r="688" spans="1:4" x14ac:dyDescent="0.25">
      <c r="A688" s="62" t="s">
        <v>371</v>
      </c>
      <c r="B688" s="63">
        <v>41</v>
      </c>
      <c r="C688" s="64"/>
      <c r="D688" s="13">
        <v>0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v>1769</v>
      </c>
    </row>
    <row r="693" spans="1:4" x14ac:dyDescent="0.25">
      <c r="A693" s="62" t="s">
        <v>376</v>
      </c>
      <c r="B693" s="63">
        <v>25</v>
      </c>
      <c r="C693" s="64"/>
      <c r="D693" s="13">
        <v>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v>1950</v>
      </c>
    </row>
    <row r="698" spans="1:4" x14ac:dyDescent="0.25">
      <c r="A698" s="62" t="s">
        <v>304</v>
      </c>
      <c r="B698" s="63">
        <v>39</v>
      </c>
      <c r="C698" s="64"/>
      <c r="D698" s="13">
        <v>0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v>32</v>
      </c>
    </row>
    <row r="704" spans="1:4" x14ac:dyDescent="0.25">
      <c r="A704" s="62" t="s">
        <v>310</v>
      </c>
      <c r="B704" s="63">
        <v>14</v>
      </c>
      <c r="C704" s="64"/>
      <c r="D704" s="13">
        <v>0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v>256</v>
      </c>
    </row>
    <row r="716" spans="1:4" x14ac:dyDescent="0.25">
      <c r="A716" s="62" t="s">
        <v>322</v>
      </c>
      <c r="B716" s="63">
        <v>57</v>
      </c>
      <c r="C716" s="64"/>
      <c r="D716" s="13">
        <v>0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v>864</v>
      </c>
    </row>
    <row r="723" spans="1:4" x14ac:dyDescent="0.25">
      <c r="A723" s="62" t="s">
        <v>329</v>
      </c>
      <c r="B723" s="63">
        <v>30</v>
      </c>
      <c r="C723" s="64"/>
      <c r="D723" s="13">
        <v>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v>2552</v>
      </c>
    </row>
    <row r="725" spans="1:4" x14ac:dyDescent="0.25">
      <c r="A725" s="62" t="s">
        <v>331</v>
      </c>
      <c r="B725" s="63">
        <v>26</v>
      </c>
      <c r="C725" s="64"/>
      <c r="D725" s="13">
        <v>0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v>256</v>
      </c>
    </row>
    <row r="729" spans="1:4" x14ac:dyDescent="0.25">
      <c r="A729" s="62" t="s">
        <v>335</v>
      </c>
      <c r="B729" s="63">
        <v>35</v>
      </c>
      <c r="C729" s="64"/>
      <c r="D729" s="13">
        <v>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v>3174</v>
      </c>
    </row>
    <row r="738" spans="1:4" x14ac:dyDescent="0.25">
      <c r="A738" s="62" t="s">
        <v>344</v>
      </c>
      <c r="B738" s="63">
        <v>10</v>
      </c>
      <c r="C738" s="64"/>
      <c r="D738" s="13">
        <v>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v>124</v>
      </c>
    </row>
    <row r="744" spans="1:4" x14ac:dyDescent="0.25">
      <c r="A744" s="62" t="s">
        <v>350</v>
      </c>
      <c r="B744" s="63">
        <v>13</v>
      </c>
      <c r="C744" s="64"/>
      <c r="D744" s="13">
        <v>0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v>1736</v>
      </c>
    </row>
    <row r="746" spans="1:4" x14ac:dyDescent="0.25">
      <c r="A746" s="62" t="s">
        <v>352</v>
      </c>
      <c r="B746" s="63">
        <v>33</v>
      </c>
      <c r="C746" s="64"/>
      <c r="D746" s="13">
        <v>0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v>1300</v>
      </c>
    </row>
    <row r="750" spans="1:4" x14ac:dyDescent="0.25">
      <c r="A750" s="62" t="s">
        <v>356</v>
      </c>
      <c r="B750" s="63">
        <v>46</v>
      </c>
      <c r="C750" s="64"/>
      <c r="D750" s="13">
        <v>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v>156</v>
      </c>
    </row>
    <row r="752" spans="1:4" x14ac:dyDescent="0.25">
      <c r="A752" s="62" t="s">
        <v>358</v>
      </c>
      <c r="B752" s="63">
        <v>53</v>
      </c>
      <c r="C752" s="64"/>
      <c r="D752" s="13">
        <v>0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v>2013</v>
      </c>
    </row>
    <row r="755" spans="1:4" x14ac:dyDescent="0.25">
      <c r="A755" s="62" t="s">
        <v>361</v>
      </c>
      <c r="B755" s="63">
        <v>66</v>
      </c>
      <c r="C755" s="64"/>
      <c r="D755" s="13">
        <v>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v>1107</v>
      </c>
    </row>
    <row r="758" spans="1:4" x14ac:dyDescent="0.25">
      <c r="A758" s="62" t="s">
        <v>364</v>
      </c>
      <c r="B758" s="63">
        <v>49</v>
      </c>
      <c r="C758" s="64"/>
      <c r="D758" s="13">
        <v>0</v>
      </c>
    </row>
    <row r="759" spans="1:4" x14ac:dyDescent="0.25">
      <c r="A759" s="62" t="s">
        <v>365</v>
      </c>
      <c r="B759" s="63">
        <v>31</v>
      </c>
      <c r="C759" s="64"/>
      <c r="D759" s="13">
        <v>0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v>782</v>
      </c>
    </row>
    <row r="765" spans="1:4" x14ac:dyDescent="0.25">
      <c r="A765" s="62" t="s">
        <v>371</v>
      </c>
      <c r="B765" s="63">
        <v>17</v>
      </c>
      <c r="C765" s="64"/>
      <c r="D765" s="13">
        <v>0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v>2562</v>
      </c>
    </row>
    <row r="769" spans="1:4" x14ac:dyDescent="0.25">
      <c r="A769" s="62" t="s">
        <v>375</v>
      </c>
      <c r="B769" s="63">
        <v>64</v>
      </c>
      <c r="C769" s="64"/>
      <c r="D769" s="13">
        <v>0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v>3009</v>
      </c>
    </row>
    <row r="772" spans="1:4" x14ac:dyDescent="0.25">
      <c r="A772" s="62" t="s">
        <v>300</v>
      </c>
      <c r="B772" s="63">
        <v>70</v>
      </c>
      <c r="C772" s="64"/>
      <c r="D772" s="13">
        <v>0</v>
      </c>
    </row>
    <row r="773" spans="1:4" x14ac:dyDescent="0.25">
      <c r="A773" s="62" t="s">
        <v>302</v>
      </c>
      <c r="B773" s="63">
        <v>41</v>
      </c>
      <c r="C773" s="64"/>
      <c r="D773" s="13">
        <v>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v>2622</v>
      </c>
    </row>
    <row r="776" spans="1:4" x14ac:dyDescent="0.25">
      <c r="A776" s="62" t="s">
        <v>305</v>
      </c>
      <c r="B776" s="63">
        <v>12</v>
      </c>
      <c r="C776" s="64"/>
      <c r="D776" s="13">
        <v>0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v>343</v>
      </c>
    </row>
    <row r="781" spans="1:4" x14ac:dyDescent="0.25">
      <c r="A781" s="62" t="s">
        <v>310</v>
      </c>
      <c r="B781" s="63">
        <v>20</v>
      </c>
      <c r="C781" s="64"/>
      <c r="D781" s="13">
        <v>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v>96</v>
      </c>
    </row>
    <row r="791" spans="1:4" x14ac:dyDescent="0.25">
      <c r="A791" s="62" t="s">
        <v>320</v>
      </c>
      <c r="B791" s="63">
        <v>42</v>
      </c>
      <c r="C791" s="64"/>
      <c r="D791" s="13">
        <v>0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v>3969</v>
      </c>
    </row>
    <row r="810" spans="1:4" x14ac:dyDescent="0.25">
      <c r="A810" s="62" t="s">
        <v>339</v>
      </c>
      <c r="B810" s="63">
        <v>26</v>
      </c>
      <c r="C810" s="64"/>
      <c r="D810" s="13">
        <v>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v>108</v>
      </c>
    </row>
    <row r="813" spans="1:4" x14ac:dyDescent="0.25">
      <c r="A813" s="62" t="s">
        <v>342</v>
      </c>
      <c r="B813" s="63">
        <v>21</v>
      </c>
      <c r="C813" s="64"/>
      <c r="D813" s="13">
        <v>0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v>2464</v>
      </c>
    </row>
    <row r="816" spans="1:4" x14ac:dyDescent="0.25">
      <c r="A816" s="62" t="s">
        <v>345</v>
      </c>
      <c r="B816" s="63">
        <v>62</v>
      </c>
      <c r="C816" s="64"/>
      <c r="D816" s="13">
        <v>0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v>3712</v>
      </c>
    </row>
    <row r="819" spans="1:4" x14ac:dyDescent="0.25">
      <c r="A819" s="62" t="s">
        <v>348</v>
      </c>
      <c r="B819" s="63">
        <v>51</v>
      </c>
      <c r="C819" s="64"/>
      <c r="D819" s="13">
        <v>0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v>168</v>
      </c>
    </row>
    <row r="828" spans="1:4" x14ac:dyDescent="0.25">
      <c r="A828" s="62" t="s">
        <v>357</v>
      </c>
      <c r="B828" s="63">
        <v>12</v>
      </c>
      <c r="C828" s="64"/>
      <c r="D828" s="13">
        <v>0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v>860</v>
      </c>
    </row>
    <row r="836" spans="1:4" x14ac:dyDescent="0.25">
      <c r="A836" s="62" t="s">
        <v>365</v>
      </c>
      <c r="B836" s="63">
        <v>34</v>
      </c>
      <c r="C836" s="64"/>
      <c r="D836" s="13">
        <v>0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v>1040</v>
      </c>
    </row>
    <row r="840" spans="1:4" x14ac:dyDescent="0.25">
      <c r="A840" s="62" t="s">
        <v>369</v>
      </c>
      <c r="B840" s="63">
        <v>41</v>
      </c>
      <c r="C840" s="64"/>
      <c r="D840" s="13">
        <v>0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v>990</v>
      </c>
    </row>
    <row r="861" spans="1:4" x14ac:dyDescent="0.25">
      <c r="A861" s="62" t="s">
        <v>313</v>
      </c>
      <c r="B861" s="63">
        <v>66</v>
      </c>
      <c r="C861" s="64"/>
      <c r="D861" s="13">
        <v>0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v>1105</v>
      </c>
    </row>
    <row r="891" spans="1:4" x14ac:dyDescent="0.25">
      <c r="A891" s="62" t="s">
        <v>343</v>
      </c>
      <c r="B891" s="63">
        <v>34</v>
      </c>
      <c r="C891" s="64"/>
      <c r="D891" s="13">
        <v>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v>400</v>
      </c>
    </row>
    <row r="915" spans="1:4" x14ac:dyDescent="0.25">
      <c r="A915" s="62" t="s">
        <v>367</v>
      </c>
      <c r="B915" s="63">
        <v>41</v>
      </c>
      <c r="C915" s="64"/>
      <c r="D915" s="13">
        <v>0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v>3380</v>
      </c>
    </row>
    <row r="942" spans="1:4" x14ac:dyDescent="0.25">
      <c r="A942" s="62" t="s">
        <v>317</v>
      </c>
      <c r="B942" s="63">
        <v>8</v>
      </c>
      <c r="C942" s="64"/>
      <c r="D942" s="13">
        <v>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v>34</v>
      </c>
    </row>
    <row r="969" spans="1:4" x14ac:dyDescent="0.25">
      <c r="A969" s="62" t="s">
        <v>344</v>
      </c>
      <c r="B969" s="63">
        <v>36</v>
      </c>
      <c r="C969" s="64"/>
      <c r="D969" s="13">
        <v>0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v>3650</v>
      </c>
    </row>
    <row r="990" spans="1:4" x14ac:dyDescent="0.25">
      <c r="A990" s="62" t="s">
        <v>365</v>
      </c>
      <c r="B990" s="63">
        <v>13</v>
      </c>
      <c r="C990" s="64"/>
      <c r="D990" s="13">
        <v>0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v>682</v>
      </c>
    </row>
    <row r="1005" spans="1:4" x14ac:dyDescent="0.25">
      <c r="A1005" s="62" t="s">
        <v>303</v>
      </c>
      <c r="B1005" s="63">
        <v>29</v>
      </c>
      <c r="C1005" s="64"/>
      <c r="D1005" s="13">
        <v>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v>5106</v>
      </c>
    </row>
    <row r="1017" spans="1:4" x14ac:dyDescent="0.25">
      <c r="A1017" s="62" t="s">
        <v>315</v>
      </c>
      <c r="B1017" s="63">
        <v>32</v>
      </c>
      <c r="C1017" s="64"/>
      <c r="D1017" s="13">
        <v>0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v>736</v>
      </c>
    </row>
    <row r="1029" spans="1:4" x14ac:dyDescent="0.25">
      <c r="A1029" s="62" t="s">
        <v>327</v>
      </c>
      <c r="B1029" s="63">
        <v>44</v>
      </c>
      <c r="C1029" s="64"/>
      <c r="D1029" s="13">
        <v>0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v>1320</v>
      </c>
    </row>
    <row r="1041" spans="1:4" x14ac:dyDescent="0.25">
      <c r="A1041" s="62" t="s">
        <v>339</v>
      </c>
      <c r="B1041" s="63">
        <v>51</v>
      </c>
      <c r="C1041" s="64"/>
      <c r="D1041" s="13">
        <v>0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v>1596</v>
      </c>
    </row>
    <row r="1053" spans="1:4" x14ac:dyDescent="0.25">
      <c r="A1053" s="62" t="s">
        <v>351</v>
      </c>
      <c r="B1053" s="63">
        <v>54</v>
      </c>
      <c r="C1053" s="64"/>
      <c r="D1053" s="13">
        <v>0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v>2250</v>
      </c>
    </row>
    <row r="1063" spans="1:4" x14ac:dyDescent="0.25">
      <c r="A1063" s="62" t="s">
        <v>361</v>
      </c>
      <c r="B1063" s="63">
        <v>68</v>
      </c>
      <c r="C1063" s="64"/>
      <c r="D1063" s="13">
        <v>0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v>2340</v>
      </c>
    </row>
    <row r="1081" spans="1:4" x14ac:dyDescent="0.25">
      <c r="A1081" s="62" t="s">
        <v>302</v>
      </c>
      <c r="B1081" s="63">
        <v>29</v>
      </c>
      <c r="C1081" s="64"/>
      <c r="D1081" s="13">
        <v>0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v>684</v>
      </c>
    </row>
    <row r="1090" spans="1:4" x14ac:dyDescent="0.25">
      <c r="A1090" s="62" t="s">
        <v>311</v>
      </c>
      <c r="B1090" s="63">
        <v>38</v>
      </c>
      <c r="C1090" s="64"/>
      <c r="D1090" s="13">
        <v>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v>520</v>
      </c>
    </row>
    <row r="1099" spans="1:4" x14ac:dyDescent="0.25">
      <c r="A1099" s="62" t="s">
        <v>320</v>
      </c>
      <c r="B1099" s="63">
        <v>62</v>
      </c>
      <c r="C1099" s="64"/>
      <c r="D1099" s="13">
        <v>0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v>1342</v>
      </c>
    </row>
    <row r="1103" spans="1:4" x14ac:dyDescent="0.25">
      <c r="A1103" s="62" t="s">
        <v>324</v>
      </c>
      <c r="B1103" s="63">
        <v>50</v>
      </c>
      <c r="C1103" s="64"/>
      <c r="D1103" s="13">
        <v>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v>312</v>
      </c>
    </row>
    <row r="1111" spans="1:4" x14ac:dyDescent="0.25">
      <c r="A1111" s="62" t="s">
        <v>332</v>
      </c>
      <c r="B1111" s="63">
        <v>58</v>
      </c>
      <c r="C1111" s="64"/>
      <c r="D1111" s="13">
        <v>0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v>1078</v>
      </c>
    </row>
    <row r="1122" spans="1:4" x14ac:dyDescent="0.25">
      <c r="A1122" s="62" t="s">
        <v>343</v>
      </c>
      <c r="B1122" s="63">
        <v>57</v>
      </c>
      <c r="C1122" s="64"/>
      <c r="D1122" s="13">
        <v>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v>3280</v>
      </c>
    </row>
    <row r="1128" spans="1:4" x14ac:dyDescent="0.25">
      <c r="A1128" s="62" t="s">
        <v>349</v>
      </c>
      <c r="B1128" s="63">
        <v>21</v>
      </c>
      <c r="C1128" s="64"/>
      <c r="D1128" s="13">
        <v>0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v>363</v>
      </c>
    </row>
    <row r="1132" spans="1:4" x14ac:dyDescent="0.25">
      <c r="A1132" s="62" t="s">
        <v>353</v>
      </c>
      <c r="B1132" s="63">
        <v>45</v>
      </c>
      <c r="C1132" s="64"/>
      <c r="D1132" s="13">
        <v>0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v>4560</v>
      </c>
    </row>
    <row r="1138" spans="1:4" x14ac:dyDescent="0.25">
      <c r="A1138" s="62" t="s">
        <v>359</v>
      </c>
      <c r="B1138" s="63">
        <v>21</v>
      </c>
      <c r="C1138" s="64"/>
      <c r="D1138" s="13">
        <v>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v>1292</v>
      </c>
    </row>
    <row r="1147" spans="1:4" x14ac:dyDescent="0.25">
      <c r="A1147" s="62" t="s">
        <v>368</v>
      </c>
      <c r="B1147" s="63">
        <v>24</v>
      </c>
      <c r="C1147" s="64"/>
      <c r="D1147" s="13">
        <v>0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v>220</v>
      </c>
    </row>
    <row r="1150" spans="1:4" x14ac:dyDescent="0.25">
      <c r="A1150" s="62" t="s">
        <v>371</v>
      </c>
      <c r="B1150" s="63">
        <v>64</v>
      </c>
      <c r="C1150" s="64"/>
      <c r="D1150" s="13">
        <v>0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v>2500</v>
      </c>
    </row>
    <row r="1157" spans="1:4" x14ac:dyDescent="0.25">
      <c r="A1157" s="62" t="s">
        <v>300</v>
      </c>
      <c r="B1157" s="63">
        <v>24</v>
      </c>
      <c r="C1157" s="64"/>
      <c r="D1157" s="13">
        <v>0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v>3599</v>
      </c>
    </row>
    <row r="1165" spans="1:4" x14ac:dyDescent="0.25">
      <c r="A1165" s="62" t="s">
        <v>309</v>
      </c>
      <c r="B1165" s="63">
        <v>69</v>
      </c>
      <c r="C1165" s="64"/>
      <c r="D1165" s="13">
        <v>0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v>3835</v>
      </c>
    </row>
    <row r="1169" spans="1:4" x14ac:dyDescent="0.25">
      <c r="A1169" s="62" t="s">
        <v>313</v>
      </c>
      <c r="B1169" s="63">
        <v>17</v>
      </c>
      <c r="C1169" s="64"/>
      <c r="D1169" s="13">
        <v>0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v>624</v>
      </c>
    </row>
    <row r="1175" spans="1:4" x14ac:dyDescent="0.25">
      <c r="A1175" s="62" t="s">
        <v>319</v>
      </c>
      <c r="B1175" s="63">
        <v>21</v>
      </c>
      <c r="C1175" s="64"/>
      <c r="D1175" s="13">
        <v>0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v>418</v>
      </c>
    </row>
    <row r="1181" spans="1:4" x14ac:dyDescent="0.25">
      <c r="A1181" s="62" t="s">
        <v>325</v>
      </c>
      <c r="B1181" s="63">
        <v>54</v>
      </c>
      <c r="C1181" s="64"/>
      <c r="D1181" s="13">
        <v>0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v>238</v>
      </c>
    </row>
    <row r="1187" spans="1:4" x14ac:dyDescent="0.25">
      <c r="A1187" s="62" t="s">
        <v>331</v>
      </c>
      <c r="B1187" s="63">
        <v>57</v>
      </c>
      <c r="C1187" s="64"/>
      <c r="D1187" s="13">
        <v>0</v>
      </c>
    </row>
    <row r="1188" spans="1:4" x14ac:dyDescent="0.25">
      <c r="A1188" s="62" t="s">
        <v>332</v>
      </c>
      <c r="B1188" s="63">
        <v>32</v>
      </c>
      <c r="C1188" s="64"/>
      <c r="D1188" s="13">
        <v>0</v>
      </c>
    </row>
    <row r="1189" spans="1:4" x14ac:dyDescent="0.25">
      <c r="A1189" s="62" t="s">
        <v>333</v>
      </c>
      <c r="B1189" s="63">
        <v>53</v>
      </c>
      <c r="C1189" s="64"/>
      <c r="D1189" s="13">
        <v>0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v>1029</v>
      </c>
    </row>
    <row r="1202" spans="1:4" x14ac:dyDescent="0.25">
      <c r="A1202" s="62" t="s">
        <v>346</v>
      </c>
      <c r="B1202" s="63">
        <v>49</v>
      </c>
      <c r="C1202" s="64"/>
      <c r="D1202" s="13">
        <v>0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v>651</v>
      </c>
    </row>
    <row r="1220" spans="1:4" x14ac:dyDescent="0.25">
      <c r="A1220" s="62" t="s">
        <v>364</v>
      </c>
      <c r="B1220" s="63">
        <v>16</v>
      </c>
      <c r="C1220" s="64"/>
      <c r="D1220" s="13">
        <v>0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v>12</v>
      </c>
    </row>
    <row r="1259" spans="1:4" x14ac:dyDescent="0.25">
      <c r="A1259" s="62" t="s">
        <v>326</v>
      </c>
      <c r="B1259" s="63">
        <v>26</v>
      </c>
      <c r="C1259" s="64"/>
      <c r="D1259" s="13">
        <v>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v>754</v>
      </c>
    </row>
    <row r="1295" spans="1:4" x14ac:dyDescent="0.25">
      <c r="A1295" s="62" t="s">
        <v>362</v>
      </c>
      <c r="B1295" s="63">
        <v>10</v>
      </c>
      <c r="C1295" s="64"/>
      <c r="D1295" s="13">
        <v>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v>714</v>
      </c>
    </row>
    <row r="1319" spans="1:4" x14ac:dyDescent="0.25">
      <c r="A1319" s="62" t="s">
        <v>309</v>
      </c>
      <c r="B1319" s="63">
        <v>51</v>
      </c>
      <c r="C1319" s="64"/>
      <c r="D1319" s="13">
        <v>0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v>330</v>
      </c>
    </row>
    <row r="1339" spans="1:4" x14ac:dyDescent="0.25">
      <c r="A1339" s="62" t="s">
        <v>329</v>
      </c>
      <c r="B1339" s="63">
        <v>57</v>
      </c>
      <c r="C1339" s="64"/>
      <c r="D1339" s="13">
        <v>0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v>1281</v>
      </c>
    </row>
    <row r="1358" spans="1:4" x14ac:dyDescent="0.25">
      <c r="A1358" s="62" t="s">
        <v>348</v>
      </c>
      <c r="B1358" s="63">
        <v>15</v>
      </c>
      <c r="C1358" s="64"/>
      <c r="D1358" s="13">
        <v>0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v>2065</v>
      </c>
    </row>
    <row r="1367" spans="1:4" x14ac:dyDescent="0.25">
      <c r="A1367" s="62" t="s">
        <v>357</v>
      </c>
      <c r="B1367" s="63">
        <v>42</v>
      </c>
      <c r="C1367" s="64"/>
      <c r="D1367" s="13">
        <v>0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v>705</v>
      </c>
    </row>
    <row r="1395" spans="1:4" x14ac:dyDescent="0.25">
      <c r="A1395" s="62" t="s">
        <v>308</v>
      </c>
      <c r="B1395" s="63">
        <v>61</v>
      </c>
      <c r="C1395" s="64"/>
      <c r="D1395" s="13">
        <v>0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v>276</v>
      </c>
    </row>
    <row r="1399" spans="1:4" x14ac:dyDescent="0.25">
      <c r="A1399" s="62" t="s">
        <v>312</v>
      </c>
      <c r="B1399" s="63">
        <v>30</v>
      </c>
      <c r="C1399" s="64"/>
      <c r="D1399" s="13">
        <v>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v>114</v>
      </c>
    </row>
    <row r="1406" spans="1:4" x14ac:dyDescent="0.25">
      <c r="A1406" s="62" t="s">
        <v>319</v>
      </c>
      <c r="B1406" s="63">
        <v>29</v>
      </c>
      <c r="C1406" s="64"/>
      <c r="D1406" s="13">
        <v>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v>245</v>
      </c>
    </row>
    <row r="1417" spans="1:4" x14ac:dyDescent="0.25">
      <c r="A1417" s="62" t="s">
        <v>330</v>
      </c>
      <c r="B1417" s="63">
        <v>31</v>
      </c>
      <c r="C1417" s="64"/>
      <c r="D1417" s="13">
        <v>0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v>1725</v>
      </c>
    </row>
    <row r="1422" spans="1:4" x14ac:dyDescent="0.25">
      <c r="A1422" s="62" t="s">
        <v>335</v>
      </c>
      <c r="B1422" s="63">
        <v>30</v>
      </c>
      <c r="C1422" s="64"/>
      <c r="D1422" s="13">
        <v>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v>1215</v>
      </c>
    </row>
    <row r="1441" spans="1:4" x14ac:dyDescent="0.25">
      <c r="A1441" s="62" t="s">
        <v>354</v>
      </c>
      <c r="B1441" s="63">
        <v>41</v>
      </c>
      <c r="C1441" s="64"/>
      <c r="D1441" s="13">
        <v>0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v>714</v>
      </c>
    </row>
    <row r="1463" spans="1:4" x14ac:dyDescent="0.25">
      <c r="A1463" s="62" t="s">
        <v>376</v>
      </c>
      <c r="B1463" s="63">
        <v>44</v>
      </c>
      <c r="C1463" s="64"/>
      <c r="D1463" s="13">
        <v>0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v>4543</v>
      </c>
    </row>
    <row r="1495" spans="1:4" x14ac:dyDescent="0.25">
      <c r="A1495" s="62" t="s">
        <v>331</v>
      </c>
      <c r="B1495" s="63">
        <v>47</v>
      </c>
      <c r="C1495" s="64"/>
      <c r="D1495" s="13">
        <v>0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v>1360</v>
      </c>
    </row>
    <row r="1505" spans="1:4" x14ac:dyDescent="0.25">
      <c r="A1505" s="62" t="s">
        <v>341</v>
      </c>
      <c r="B1505" s="63">
        <v>21</v>
      </c>
      <c r="C1505" s="64"/>
      <c r="D1505" s="13">
        <v>0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v>1776</v>
      </c>
    </row>
    <row r="5784" spans="1:4" x14ac:dyDescent="0.25">
      <c r="A5784" s="62" t="s">
        <v>308</v>
      </c>
      <c r="B5784" s="63">
        <v>44</v>
      </c>
      <c r="C5784" s="64"/>
      <c r="D5784" s="13">
        <v>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v>1125</v>
      </c>
    </row>
    <row r="5823" spans="1:4" x14ac:dyDescent="0.25">
      <c r="A5823" s="62" t="s">
        <v>347</v>
      </c>
      <c r="B5823" s="63">
        <v>45</v>
      </c>
      <c r="C5823" s="64"/>
      <c r="D5823" s="13">
        <v>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v>1360</v>
      </c>
    </row>
    <row r="5868" spans="1:4" x14ac:dyDescent="0.25">
      <c r="A5868" s="62" t="s">
        <v>315</v>
      </c>
      <c r="B5868" s="63">
        <v>69</v>
      </c>
      <c r="C5868" s="64"/>
      <c r="D5868" s="13">
        <v>0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v>2106</v>
      </c>
    </row>
    <row r="5901" spans="1:4" x14ac:dyDescent="0.25">
      <c r="A5901" s="62" t="s">
        <v>348</v>
      </c>
      <c r="B5901" s="63">
        <v>37</v>
      </c>
      <c r="C5901" s="64"/>
      <c r="D5901" s="13">
        <v>0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v>1102</v>
      </c>
    </row>
    <row r="5934" spans="1:4" x14ac:dyDescent="0.25">
      <c r="A5934" s="62" t="s">
        <v>304</v>
      </c>
      <c r="B5934" s="63">
        <v>49</v>
      </c>
      <c r="C5934" s="64"/>
      <c r="D5934" s="13">
        <v>0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v>72</v>
      </c>
    </row>
    <row r="5967" spans="1:4" x14ac:dyDescent="0.25">
      <c r="A5967" s="62" t="s">
        <v>337</v>
      </c>
      <c r="B5967" s="63">
        <v>27</v>
      </c>
      <c r="C5967" s="64"/>
      <c r="D5967" s="13">
        <v>0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v>936</v>
      </c>
    </row>
    <row r="5990" spans="1:4" x14ac:dyDescent="0.25">
      <c r="A5990" s="62" t="s">
        <v>360</v>
      </c>
      <c r="B5990" s="63">
        <v>45</v>
      </c>
      <c r="C5990" s="64"/>
      <c r="D5990" s="13">
        <v>0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v>3500</v>
      </c>
    </row>
    <row r="6011" spans="1:4" x14ac:dyDescent="0.25">
      <c r="A6011" s="62" t="s">
        <v>304</v>
      </c>
      <c r="B6011" s="63">
        <v>17</v>
      </c>
      <c r="C6011" s="64"/>
      <c r="D6011" s="13">
        <v>0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v>120</v>
      </c>
    </row>
    <row r="6020" spans="1:4" x14ac:dyDescent="0.25">
      <c r="A6020" s="62" t="s">
        <v>313</v>
      </c>
      <c r="B6020" s="63">
        <v>48</v>
      </c>
      <c r="C6020" s="64"/>
      <c r="D6020" s="13">
        <v>0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v>1258</v>
      </c>
    </row>
    <row r="6039" spans="1:4" x14ac:dyDescent="0.25">
      <c r="A6039" s="62" t="s">
        <v>332</v>
      </c>
      <c r="B6039" s="63">
        <v>11</v>
      </c>
      <c r="C6039" s="64"/>
      <c r="D6039" s="13">
        <v>0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v>144</v>
      </c>
    </row>
    <row r="7356" spans="1:4" x14ac:dyDescent="0.25">
      <c r="A7356" s="62" t="s">
        <v>340</v>
      </c>
      <c r="B7356" s="63">
        <v>22</v>
      </c>
      <c r="C7356" s="64"/>
      <c r="D7356" s="13">
        <v>0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v>3780</v>
      </c>
    </row>
    <row r="7361" spans="1:4" x14ac:dyDescent="0.25">
      <c r="A7361" s="62" t="s">
        <v>345</v>
      </c>
      <c r="B7361" s="63">
        <v>43</v>
      </c>
      <c r="C7361" s="64"/>
      <c r="D7361" s="13">
        <v>0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v>513</v>
      </c>
    </row>
    <row r="7366" spans="1:4" x14ac:dyDescent="0.25">
      <c r="A7366" s="62" t="s">
        <v>350</v>
      </c>
      <c r="B7366" s="63">
        <v>27</v>
      </c>
      <c r="C7366" s="64"/>
      <c r="D7366" s="13">
        <v>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v>1365</v>
      </c>
    </row>
    <row r="7376" spans="1:4" x14ac:dyDescent="0.25">
      <c r="A7376" s="62" t="s">
        <v>360</v>
      </c>
      <c r="B7376" s="63">
        <v>57</v>
      </c>
      <c r="C7376" s="64"/>
      <c r="D7376" s="13">
        <v>0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v>390</v>
      </c>
    </row>
    <row r="7684" spans="1:4" x14ac:dyDescent="0.25">
      <c r="A7684" s="62" t="s">
        <v>360</v>
      </c>
      <c r="B7684" s="63">
        <v>66</v>
      </c>
      <c r="C7684" s="64"/>
      <c r="D7684" s="13">
        <v>0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v>2115</v>
      </c>
    </row>
    <row r="7688" spans="1:4" x14ac:dyDescent="0.25">
      <c r="A7688" s="62" t="s">
        <v>364</v>
      </c>
      <c r="B7688" s="63">
        <v>41</v>
      </c>
      <c r="C7688" s="64"/>
      <c r="D7688" s="13">
        <v>0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v>4144</v>
      </c>
    </row>
    <row r="7692" spans="1:4" x14ac:dyDescent="0.25">
      <c r="A7692" s="62" t="s">
        <v>368</v>
      </c>
      <c r="B7692" s="63">
        <v>45</v>
      </c>
      <c r="C7692" s="64"/>
      <c r="D7692" s="13">
        <v>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v>266</v>
      </c>
    </row>
    <row r="7702" spans="1:4" x14ac:dyDescent="0.25">
      <c r="A7702" s="62" t="s">
        <v>300</v>
      </c>
      <c r="B7702" s="63">
        <v>30</v>
      </c>
      <c r="C7702" s="64"/>
      <c r="D7702" s="13">
        <v>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v>1764</v>
      </c>
    </row>
    <row r="7714" spans="1:4" x14ac:dyDescent="0.25">
      <c r="A7714" s="62" t="s">
        <v>313</v>
      </c>
      <c r="B7714" s="63">
        <v>44</v>
      </c>
      <c r="C7714" s="64"/>
      <c r="D7714" s="13">
        <v>0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v>918</v>
      </c>
    </row>
    <row r="7737" spans="1:4" x14ac:dyDescent="0.25">
      <c r="A7737" s="62" t="s">
        <v>336</v>
      </c>
      <c r="B7737" s="63">
        <v>46</v>
      </c>
      <c r="C7737" s="64"/>
      <c r="D7737" s="13">
        <v>0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v>2829</v>
      </c>
    </row>
    <row r="7770" spans="1:4" x14ac:dyDescent="0.25">
      <c r="A7770" s="62" t="s">
        <v>369</v>
      </c>
      <c r="B7770" s="63">
        <v>45</v>
      </c>
      <c r="C7770" s="64"/>
      <c r="D7770" s="13">
        <v>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v>767</v>
      </c>
    </row>
    <row r="7789" spans="1:4" x14ac:dyDescent="0.25">
      <c r="A7789" s="62" t="s">
        <v>311</v>
      </c>
      <c r="B7789" s="63">
        <v>39</v>
      </c>
      <c r="C7789" s="64"/>
      <c r="D7789" s="13">
        <v>0</v>
      </c>
    </row>
    <row r="7790" spans="1:4" x14ac:dyDescent="0.25">
      <c r="A7790" s="62" t="s">
        <v>312</v>
      </c>
      <c r="B7790" s="63">
        <v>27</v>
      </c>
      <c r="C7790" s="64"/>
      <c r="D7790" s="13">
        <v>0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v>2184</v>
      </c>
    </row>
    <row r="7810" spans="1:4" x14ac:dyDescent="0.25">
      <c r="A7810" s="62" t="s">
        <v>332</v>
      </c>
      <c r="B7810" s="63">
        <v>54</v>
      </c>
      <c r="C7810" s="64"/>
      <c r="D7810" s="13">
        <v>0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v>608</v>
      </c>
    </row>
    <row r="7833" spans="1:4" x14ac:dyDescent="0.25">
      <c r="A7833" s="62" t="s">
        <v>355</v>
      </c>
      <c r="B7833" s="63">
        <v>25</v>
      </c>
      <c r="C7833" s="64"/>
      <c r="D7833" s="13">
        <v>0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v>1764</v>
      </c>
    </row>
    <row r="7850" spans="1:4" x14ac:dyDescent="0.25">
      <c r="A7850" s="62" t="s">
        <v>372</v>
      </c>
      <c r="B7850" s="63">
        <v>50</v>
      </c>
      <c r="C7850" s="64"/>
      <c r="D7850" s="13">
        <v>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v>812</v>
      </c>
    </row>
    <row r="7861" spans="1:4" x14ac:dyDescent="0.25">
      <c r="A7861" s="62" t="s">
        <v>306</v>
      </c>
      <c r="B7861" s="63">
        <v>8</v>
      </c>
      <c r="C7861" s="64"/>
      <c r="D7861" s="13">
        <v>0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v>516</v>
      </c>
    </row>
    <row r="7871" spans="1:4" x14ac:dyDescent="0.25">
      <c r="A7871" s="62" t="s">
        <v>316</v>
      </c>
      <c r="B7871" s="63">
        <v>22</v>
      </c>
      <c r="C7871" s="64"/>
      <c r="D7871" s="13">
        <v>0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v>1974</v>
      </c>
    </row>
    <row r="7886" spans="1:4" x14ac:dyDescent="0.25">
      <c r="A7886" s="62" t="s">
        <v>331</v>
      </c>
      <c r="B7886" s="63">
        <v>8</v>
      </c>
      <c r="C7886" s="64"/>
      <c r="D7886" s="13">
        <v>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v>3705</v>
      </c>
    </row>
    <row r="7888" spans="1:4" x14ac:dyDescent="0.25">
      <c r="A7888" s="62" t="s">
        <v>333</v>
      </c>
      <c r="B7888" s="63">
        <v>52</v>
      </c>
      <c r="C7888" s="64"/>
      <c r="D7888" s="13">
        <v>0</v>
      </c>
    </row>
    <row r="7889" spans="1:4" x14ac:dyDescent="0.25">
      <c r="A7889" s="62" t="s">
        <v>334</v>
      </c>
      <c r="B7889" s="63">
        <v>7</v>
      </c>
      <c r="C7889" s="64"/>
      <c r="D7889" s="13">
        <v>0</v>
      </c>
    </row>
    <row r="7890" spans="1:4" x14ac:dyDescent="0.25">
      <c r="A7890" s="62" t="s">
        <v>335</v>
      </c>
      <c r="B7890" s="63">
        <v>17</v>
      </c>
      <c r="C7890" s="64"/>
      <c r="D7890" s="13">
        <v>0</v>
      </c>
    </row>
    <row r="7891" spans="1:4" x14ac:dyDescent="0.25">
      <c r="A7891" s="62" t="s">
        <v>336</v>
      </c>
      <c r="B7891" s="63">
        <v>40</v>
      </c>
      <c r="C7891" s="64"/>
      <c r="D7891" s="13">
        <v>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v>308</v>
      </c>
    </row>
    <row r="7901" spans="1:4" x14ac:dyDescent="0.25">
      <c r="A7901" s="62" t="s">
        <v>346</v>
      </c>
      <c r="B7901" s="63">
        <v>69</v>
      </c>
      <c r="C7901" s="64"/>
      <c r="D7901" s="13">
        <v>0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v>854</v>
      </c>
    </row>
    <row r="7926" spans="1:4" x14ac:dyDescent="0.25">
      <c r="A7926" s="62" t="s">
        <v>371</v>
      </c>
      <c r="B7926" s="63">
        <v>10</v>
      </c>
      <c r="C7926" s="64"/>
      <c r="D7926" s="13">
        <v>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v>602</v>
      </c>
    </row>
    <row r="7936" spans="1:4" x14ac:dyDescent="0.25">
      <c r="A7936" s="62" t="s">
        <v>304</v>
      </c>
      <c r="B7936" s="63">
        <v>33</v>
      </c>
      <c r="C7936" s="64"/>
      <c r="D7936" s="13">
        <v>0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v>25</v>
      </c>
    </row>
    <row r="8719" spans="1:4" x14ac:dyDescent="0.25">
      <c r="A8719" s="62" t="s">
        <v>317</v>
      </c>
      <c r="B8719" s="63">
        <v>62</v>
      </c>
      <c r="C8719" s="64"/>
      <c r="D8719" s="13">
        <v>0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v>2128</v>
      </c>
    </row>
    <row r="8734" spans="1:4" x14ac:dyDescent="0.25">
      <c r="A8734" s="62" t="s">
        <v>332</v>
      </c>
      <c r="B8734" s="63">
        <v>47</v>
      </c>
      <c r="C8734" s="64"/>
      <c r="D8734" s="13">
        <v>0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v>3240</v>
      </c>
    </row>
    <row r="8740" spans="1:4" x14ac:dyDescent="0.25">
      <c r="A8740" s="62" t="s">
        <v>338</v>
      </c>
      <c r="B8740" s="63">
        <v>60</v>
      </c>
      <c r="C8740" s="64"/>
      <c r="D8740" s="13">
        <v>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v>126</v>
      </c>
    </row>
    <row r="8746" spans="1:4" x14ac:dyDescent="0.25">
      <c r="A8746" s="62" t="s">
        <v>344</v>
      </c>
      <c r="B8746" s="63">
        <v>29</v>
      </c>
      <c r="C8746" s="64"/>
      <c r="D8746" s="13">
        <v>0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v>352</v>
      </c>
    </row>
    <row r="8755" spans="1:4" x14ac:dyDescent="0.25">
      <c r="A8755" s="62" t="s">
        <v>353</v>
      </c>
      <c r="B8755" s="63">
        <v>50</v>
      </c>
      <c r="C8755" s="64"/>
      <c r="D8755" s="13">
        <v>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v>160</v>
      </c>
    </row>
    <row r="8773" spans="1:4" x14ac:dyDescent="0.25">
      <c r="A8773" s="62" t="s">
        <v>371</v>
      </c>
      <c r="B8773" s="63">
        <v>8</v>
      </c>
      <c r="C8773" s="64"/>
      <c r="D8773" s="13">
        <v>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v>56</v>
      </c>
    </row>
    <row r="8791" spans="1:4" x14ac:dyDescent="0.25">
      <c r="A8791" s="62" t="s">
        <v>312</v>
      </c>
      <c r="B8791" s="63">
        <v>24</v>
      </c>
      <c r="C8791" s="64"/>
      <c r="D8791" s="13">
        <v>0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v>391</v>
      </c>
    </row>
    <row r="8809" spans="1:4" x14ac:dyDescent="0.25">
      <c r="A8809" s="62" t="s">
        <v>330</v>
      </c>
      <c r="B8809" s="63">
        <v>48</v>
      </c>
      <c r="C8809" s="64"/>
      <c r="D8809" s="13">
        <v>0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v>837</v>
      </c>
    </row>
    <row r="8818" spans="1:4" x14ac:dyDescent="0.25">
      <c r="A8818" s="62" t="s">
        <v>339</v>
      </c>
      <c r="B8818" s="63">
        <v>26</v>
      </c>
      <c r="C8818" s="64"/>
      <c r="D8818" s="13">
        <v>0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v>1479</v>
      </c>
    </row>
    <row r="8833" spans="1:4" x14ac:dyDescent="0.25">
      <c r="A8833" s="62" t="s">
        <v>354</v>
      </c>
      <c r="B8833" s="63">
        <v>22</v>
      </c>
      <c r="C8833" s="64"/>
      <c r="D8833" s="13">
        <v>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v>989</v>
      </c>
    </row>
    <row r="8866" spans="1:4" x14ac:dyDescent="0.25">
      <c r="A8866" s="62" t="s">
        <v>310</v>
      </c>
      <c r="B8866" s="63">
        <v>29</v>
      </c>
      <c r="C8866" s="64"/>
      <c r="D8866" s="13">
        <v>0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v>435</v>
      </c>
    </row>
    <row r="8896" spans="1:4" x14ac:dyDescent="0.25">
      <c r="A8896" s="62" t="s">
        <v>340</v>
      </c>
      <c r="B8896" s="63">
        <v>35</v>
      </c>
      <c r="C8896" s="64"/>
      <c r="D8896" s="13">
        <v>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v>1204</v>
      </c>
    </row>
    <row r="8923" spans="1:4" x14ac:dyDescent="0.25">
      <c r="A8923" s="62" t="s">
        <v>367</v>
      </c>
      <c r="B8923" s="63">
        <v>32</v>
      </c>
      <c r="C8923" s="64"/>
      <c r="D8923" s="13">
        <v>0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v>3468</v>
      </c>
    </row>
    <row r="8953" spans="1:4" x14ac:dyDescent="0.25">
      <c r="A8953" s="62" t="s">
        <v>320</v>
      </c>
      <c r="B8953" s="63">
        <v>14</v>
      </c>
      <c r="C8953" s="64"/>
      <c r="D8953" s="13">
        <v>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v>728</v>
      </c>
    </row>
    <row r="8983" spans="1:4" x14ac:dyDescent="0.25">
      <c r="A8983" s="62" t="s">
        <v>350</v>
      </c>
      <c r="B8983" s="63">
        <v>32</v>
      </c>
      <c r="C8983" s="64"/>
      <c r="D8983" s="13">
        <v>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v>28</v>
      </c>
    </row>
    <row r="9001" spans="1:4" x14ac:dyDescent="0.25">
      <c r="A9001" s="62" t="s">
        <v>368</v>
      </c>
      <c r="B9001" s="63">
        <v>30</v>
      </c>
      <c r="C9001" s="64"/>
      <c r="D9001" s="13">
        <v>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v>2356</v>
      </c>
    </row>
    <row r="9022" spans="1:4" x14ac:dyDescent="0.25">
      <c r="A9022" s="62" t="s">
        <v>312</v>
      </c>
      <c r="B9022" s="63">
        <v>50</v>
      </c>
      <c r="C9022" s="64"/>
      <c r="D9022" s="13">
        <v>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v>342</v>
      </c>
    </row>
    <row r="9052" spans="1:4" x14ac:dyDescent="0.25">
      <c r="A9052" s="62" t="s">
        <v>342</v>
      </c>
      <c r="B9052" s="63">
        <v>20</v>
      </c>
      <c r="C9052" s="64"/>
      <c r="D9052" s="13">
        <v>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v>1452</v>
      </c>
    </row>
    <row r="9091" spans="1:4" x14ac:dyDescent="0.25">
      <c r="A9091" s="62" t="s">
        <v>304</v>
      </c>
      <c r="B9091" s="63">
        <v>54</v>
      </c>
      <c r="C9091" s="64"/>
      <c r="D9091" s="13">
        <v>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v>1147</v>
      </c>
    </row>
    <row r="9121" spans="1:4" x14ac:dyDescent="0.25">
      <c r="A9121" s="62" t="s">
        <v>334</v>
      </c>
      <c r="B9121" s="63">
        <v>29</v>
      </c>
      <c r="C9121" s="64"/>
      <c r="D9121" s="13">
        <v>0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v>4740</v>
      </c>
    </row>
    <row r="9154" spans="1:4" x14ac:dyDescent="0.25">
      <c r="A9154" s="62" t="s">
        <v>367</v>
      </c>
      <c r="B9154" s="63">
        <v>25</v>
      </c>
      <c r="C9154" s="64"/>
      <c r="D9154" s="13">
        <v>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v>245</v>
      </c>
    </row>
    <row r="9175" spans="1:4" x14ac:dyDescent="0.25">
      <c r="A9175" s="62" t="s">
        <v>311</v>
      </c>
      <c r="B9175" s="63">
        <v>59</v>
      </c>
      <c r="C9175" s="64"/>
      <c r="D9175" s="13">
        <v>0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v>533</v>
      </c>
    </row>
    <row r="9205" spans="1:4" x14ac:dyDescent="0.25">
      <c r="A9205" s="62" t="s">
        <v>341</v>
      </c>
      <c r="B9205" s="63">
        <v>22</v>
      </c>
      <c r="C9205" s="64"/>
      <c r="D9205" s="13">
        <v>0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v>207</v>
      </c>
    </row>
    <row r="9241" spans="1:4" x14ac:dyDescent="0.25">
      <c r="A9241" s="62" t="s">
        <v>377</v>
      </c>
      <c r="B9241" s="63">
        <v>52</v>
      </c>
      <c r="C9241" s="64"/>
      <c r="D9241" s="13">
        <v>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v>910</v>
      </c>
    </row>
    <row r="9292" spans="1:4" x14ac:dyDescent="0.25">
      <c r="A9292" s="62" t="s">
        <v>351</v>
      </c>
      <c r="B9292" s="63">
        <v>61</v>
      </c>
      <c r="C9292" s="64"/>
      <c r="D9292" s="13">
        <v>0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v>2070</v>
      </c>
    </row>
    <row r="9313" spans="1:4" x14ac:dyDescent="0.25">
      <c r="A9313" s="62" t="s">
        <v>372</v>
      </c>
      <c r="B9313" s="63">
        <v>67</v>
      </c>
      <c r="C9313" s="64"/>
      <c r="D9313" s="13">
        <v>0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v>693</v>
      </c>
    </row>
    <row r="9331" spans="1:4" x14ac:dyDescent="0.25">
      <c r="A9331" s="62" t="s">
        <v>313</v>
      </c>
      <c r="B9331" s="63">
        <v>12</v>
      </c>
      <c r="C9331" s="64"/>
      <c r="D9331" s="13">
        <v>0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v>1891</v>
      </c>
    </row>
    <row r="9343" spans="1:4" x14ac:dyDescent="0.25">
      <c r="A9343" s="62" t="s">
        <v>325</v>
      </c>
      <c r="B9343" s="63">
        <v>8</v>
      </c>
      <c r="C9343" s="64"/>
      <c r="D9343" s="13">
        <v>0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v>1943</v>
      </c>
    </row>
    <row r="9358" spans="1:4" x14ac:dyDescent="0.25">
      <c r="A9358" s="62" t="s">
        <v>340</v>
      </c>
      <c r="B9358" s="63">
        <v>69</v>
      </c>
      <c r="C9358" s="64"/>
      <c r="D9358" s="13">
        <v>0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v>2862</v>
      </c>
    </row>
    <row r="9373" spans="1:4" x14ac:dyDescent="0.25">
      <c r="A9373" s="62" t="s">
        <v>355</v>
      </c>
      <c r="B9373" s="63">
        <v>65</v>
      </c>
      <c r="C9373" s="64"/>
      <c r="D9373" s="13">
        <v>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v>944</v>
      </c>
    </row>
    <row r="9391" spans="1:4" x14ac:dyDescent="0.25">
      <c r="A9391" s="62" t="s">
        <v>373</v>
      </c>
      <c r="B9391" s="63">
        <v>27</v>
      </c>
      <c r="C9391" s="64"/>
      <c r="D9391" s="13">
        <v>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v>132</v>
      </c>
    </row>
    <row r="9412" spans="1:4" x14ac:dyDescent="0.25">
      <c r="A9412" s="62" t="s">
        <v>317</v>
      </c>
      <c r="B9412" s="63">
        <v>66</v>
      </c>
      <c r="C9412" s="64"/>
      <c r="D9412" s="13">
        <v>0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v>2205</v>
      </c>
    </row>
    <row r="9421" spans="1:4" x14ac:dyDescent="0.25">
      <c r="A9421" s="62" t="s">
        <v>326</v>
      </c>
      <c r="B9421" s="63">
        <v>56</v>
      </c>
      <c r="C9421" s="64"/>
      <c r="D9421" s="13">
        <v>0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v>858</v>
      </c>
    </row>
    <row r="9445" spans="1:4" x14ac:dyDescent="0.25">
      <c r="A9445" s="62" t="s">
        <v>350</v>
      </c>
      <c r="B9445" s="63">
        <v>49</v>
      </c>
      <c r="C9445" s="64"/>
      <c r="D9445" s="13">
        <v>0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v>430</v>
      </c>
    </row>
    <row r="9451" spans="1:4" x14ac:dyDescent="0.25">
      <c r="A9451" s="62" t="s">
        <v>356</v>
      </c>
      <c r="B9451" s="63">
        <v>9</v>
      </c>
      <c r="C9451" s="64"/>
      <c r="D9451" s="13">
        <v>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v>710</v>
      </c>
    </row>
    <row r="9469" spans="1:4" x14ac:dyDescent="0.25">
      <c r="A9469" s="62" t="s">
        <v>374</v>
      </c>
      <c r="B9469" s="63">
        <v>37</v>
      </c>
      <c r="C9469" s="64"/>
      <c r="D9469" s="13">
        <v>0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v>3510</v>
      </c>
    </row>
    <row r="9490" spans="1:4" x14ac:dyDescent="0.25">
      <c r="A9490" s="62" t="s">
        <v>318</v>
      </c>
      <c r="B9490" s="63">
        <v>38</v>
      </c>
      <c r="C9490" s="64"/>
      <c r="D9490" s="13">
        <v>0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v>304</v>
      </c>
    </row>
    <row r="9511" spans="1:4" x14ac:dyDescent="0.25">
      <c r="A9511" s="62" t="s">
        <v>339</v>
      </c>
      <c r="B9511" s="63">
        <v>22</v>
      </c>
      <c r="C9511" s="64"/>
      <c r="D9511" s="13">
        <v>0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v>4582</v>
      </c>
    </row>
    <row r="9532" spans="1:4" x14ac:dyDescent="0.25">
      <c r="A9532" s="62" t="s">
        <v>360</v>
      </c>
      <c r="B9532" s="63">
        <v>36</v>
      </c>
      <c r="C9532" s="64"/>
      <c r="D9532" s="13">
        <v>0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v>832</v>
      </c>
    </row>
    <row r="9556" spans="1:4" x14ac:dyDescent="0.25">
      <c r="A9556" s="62" t="s">
        <v>307</v>
      </c>
      <c r="B9556" s="63">
        <v>47</v>
      </c>
      <c r="C9556" s="64"/>
      <c r="D9556" s="13">
        <v>0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v>1848</v>
      </c>
    </row>
    <row r="9592" spans="1:4" x14ac:dyDescent="0.25">
      <c r="A9592" s="62" t="s">
        <v>343</v>
      </c>
      <c r="B9592" s="63">
        <v>31</v>
      </c>
      <c r="C9592" s="64"/>
      <c r="D9592" s="13">
        <v>0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v>420</v>
      </c>
    </row>
    <row r="9631" spans="1:4" x14ac:dyDescent="0.25">
      <c r="A9631" s="62" t="s">
        <v>305</v>
      </c>
      <c r="B9631" s="63">
        <v>52</v>
      </c>
      <c r="C9631" s="64"/>
      <c r="D9631" s="13">
        <v>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v>196</v>
      </c>
    </row>
    <row r="9655" spans="1:4" x14ac:dyDescent="0.25">
      <c r="A9655" s="62" t="s">
        <v>329</v>
      </c>
      <c r="B9655" s="63">
        <v>9</v>
      </c>
      <c r="C9655" s="64"/>
      <c r="D9655" s="13">
        <v>0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v>1034</v>
      </c>
    </row>
    <row r="9667" spans="1:4" x14ac:dyDescent="0.25">
      <c r="A9667" s="62" t="s">
        <v>341</v>
      </c>
      <c r="B9667" s="63">
        <v>47</v>
      </c>
      <c r="C9667" s="64"/>
      <c r="D9667" s="13">
        <v>0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v>1060</v>
      </c>
    </row>
    <row r="9706" spans="1:4" x14ac:dyDescent="0.25">
      <c r="A9706" s="62" t="s">
        <v>303</v>
      </c>
      <c r="B9706" s="63">
        <v>25</v>
      </c>
      <c r="C9706" s="64"/>
      <c r="D9706" s="13">
        <v>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v>329</v>
      </c>
    </row>
    <row r="9739" spans="1:4" x14ac:dyDescent="0.25">
      <c r="A9739" s="62" t="s">
        <v>336</v>
      </c>
      <c r="B9739" s="63">
        <v>13</v>
      </c>
      <c r="C9739" s="64"/>
      <c r="D9739" s="13">
        <v>0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v>869</v>
      </c>
    </row>
    <row r="9751" spans="1:4" x14ac:dyDescent="0.25">
      <c r="A9751" s="62" t="s">
        <v>348</v>
      </c>
      <c r="B9751" s="63">
        <v>69</v>
      </c>
      <c r="C9751" s="64"/>
      <c r="D9751" s="13">
        <v>0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v>1786</v>
      </c>
    </row>
    <row r="9762" spans="1:4" x14ac:dyDescent="0.25">
      <c r="A9762" s="62" t="s">
        <v>359</v>
      </c>
      <c r="B9762" s="63">
        <v>39</v>
      </c>
      <c r="C9762" s="64"/>
      <c r="D9762" s="13">
        <v>0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v>410</v>
      </c>
    </row>
    <row r="9776" spans="1:4" x14ac:dyDescent="0.25">
      <c r="A9776" s="62" t="s">
        <v>373</v>
      </c>
      <c r="B9776" s="63">
        <v>7</v>
      </c>
      <c r="C9776" s="64"/>
      <c r="D9776" s="13">
        <v>0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v>336</v>
      </c>
    </row>
    <row r="9785" spans="1:4" x14ac:dyDescent="0.25">
      <c r="A9785" s="62" t="s">
        <v>305</v>
      </c>
      <c r="B9785" s="63">
        <v>51</v>
      </c>
      <c r="C9785" s="64"/>
      <c r="D9785" s="13">
        <v>0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v>2142</v>
      </c>
    </row>
    <row r="9792" spans="1:4" x14ac:dyDescent="0.25">
      <c r="A9792" s="62" t="s">
        <v>312</v>
      </c>
      <c r="B9792" s="63">
        <v>59</v>
      </c>
      <c r="C9792" s="64"/>
      <c r="D9792" s="13">
        <v>0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v>3195</v>
      </c>
    </row>
    <row r="9806" spans="1:4" x14ac:dyDescent="0.25">
      <c r="A9806" s="62" t="s">
        <v>326</v>
      </c>
      <c r="B9806" s="63">
        <v>26</v>
      </c>
      <c r="C9806" s="64"/>
      <c r="D9806" s="13">
        <v>0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v>3100</v>
      </c>
    </row>
    <row r="9810" spans="1:4" x14ac:dyDescent="0.25">
      <c r="A9810" s="62" t="s">
        <v>330</v>
      </c>
      <c r="B9810" s="63">
        <v>36</v>
      </c>
      <c r="C9810" s="64"/>
      <c r="D9810" s="13">
        <v>0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v>2850</v>
      </c>
    </row>
    <row r="9817" spans="1:4" x14ac:dyDescent="0.25">
      <c r="A9817" s="62" t="s">
        <v>337</v>
      </c>
      <c r="B9817" s="63">
        <v>52</v>
      </c>
      <c r="C9817" s="64"/>
      <c r="D9817" s="13">
        <v>0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v>513</v>
      </c>
    </row>
    <row r="9830" spans="1:4" x14ac:dyDescent="0.25">
      <c r="A9830" s="62" t="s">
        <v>350</v>
      </c>
      <c r="B9830" s="63">
        <v>14</v>
      </c>
      <c r="C9830" s="64"/>
      <c r="D9830" s="13">
        <v>0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v>2542</v>
      </c>
    </row>
    <row r="9836" spans="1:4" x14ac:dyDescent="0.25">
      <c r="A9836" s="62" t="s">
        <v>356</v>
      </c>
      <c r="B9836" s="63">
        <v>55</v>
      </c>
      <c r="C9836" s="64"/>
      <c r="D9836" s="13">
        <v>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v>3591</v>
      </c>
    </row>
    <row r="9846" spans="1:4" x14ac:dyDescent="0.25">
      <c r="A9846" s="62" t="s">
        <v>366</v>
      </c>
      <c r="B9846" s="63">
        <v>7</v>
      </c>
      <c r="C9846" s="64"/>
      <c r="D9846" s="13">
        <v>0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v>4108</v>
      </c>
    </row>
    <row r="9865" spans="1:4" x14ac:dyDescent="0.25">
      <c r="A9865" s="62" t="s">
        <v>308</v>
      </c>
      <c r="B9865" s="63">
        <v>52</v>
      </c>
      <c r="C9865" s="64"/>
      <c r="D9865" s="13">
        <v>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v>874</v>
      </c>
    </row>
    <row r="9882" spans="1:4" x14ac:dyDescent="0.25">
      <c r="A9882" s="62" t="s">
        <v>325</v>
      </c>
      <c r="B9882" s="63">
        <v>52</v>
      </c>
      <c r="C9882" s="64"/>
      <c r="D9882" s="13">
        <v>0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v>2544</v>
      </c>
    </row>
    <row r="9893" spans="1:4" x14ac:dyDescent="0.25">
      <c r="A9893" s="62" t="s">
        <v>336</v>
      </c>
      <c r="B9893" s="63">
        <v>12</v>
      </c>
      <c r="C9893" s="64"/>
      <c r="D9893" s="13">
        <v>0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v>2200</v>
      </c>
    </row>
    <row r="9912" spans="1:4" x14ac:dyDescent="0.25">
      <c r="A9912" s="62" t="s">
        <v>355</v>
      </c>
      <c r="B9912" s="63">
        <v>23</v>
      </c>
      <c r="C9912" s="64"/>
      <c r="D9912" s="13">
        <v>0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v>1440</v>
      </c>
    </row>
    <row r="9928" spans="1:4" x14ac:dyDescent="0.25">
      <c r="A9928" s="62" t="s">
        <v>371</v>
      </c>
      <c r="B9928" s="63">
        <v>23</v>
      </c>
      <c r="C9928" s="64"/>
      <c r="D9928" s="13">
        <v>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v>3640</v>
      </c>
    </row>
    <row r="9940" spans="1:4" x14ac:dyDescent="0.25">
      <c r="A9940" s="62" t="s">
        <v>306</v>
      </c>
      <c r="B9940" s="63">
        <v>51</v>
      </c>
      <c r="C9940" s="64"/>
      <c r="D9940" s="13">
        <v>0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v>3009</v>
      </c>
    </row>
    <row r="9946" spans="1:4" x14ac:dyDescent="0.25">
      <c r="A9946" s="62" t="s">
        <v>312</v>
      </c>
      <c r="B9946" s="63">
        <v>54</v>
      </c>
      <c r="C9946" s="64"/>
      <c r="D9946" s="13">
        <v>0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v>189</v>
      </c>
    </row>
    <row r="9953" spans="1:4" x14ac:dyDescent="0.25">
      <c r="A9953" s="62" t="s">
        <v>319</v>
      </c>
      <c r="B9953" s="63">
        <v>43</v>
      </c>
      <c r="C9953" s="64"/>
      <c r="D9953" s="13">
        <v>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v>2800</v>
      </c>
    </row>
    <row r="9961" spans="1:4" x14ac:dyDescent="0.25">
      <c r="A9961" s="62" t="s">
        <v>327</v>
      </c>
      <c r="B9961" s="63">
        <v>21</v>
      </c>
      <c r="C9961" s="64"/>
      <c r="D9961" s="13">
        <v>0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v>1920</v>
      </c>
    </row>
    <row r="9974" spans="1:4" x14ac:dyDescent="0.25">
      <c r="A9974" s="62" t="s">
        <v>340</v>
      </c>
      <c r="B9974" s="63">
        <v>26</v>
      </c>
      <c r="C9974" s="64"/>
      <c r="D9974" s="13">
        <v>0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v>684</v>
      </c>
    </row>
    <row r="9993" spans="1:4" x14ac:dyDescent="0.25">
      <c r="A9993" s="62" t="s">
        <v>359</v>
      </c>
      <c r="B9993" s="63">
        <v>34</v>
      </c>
      <c r="C9993" s="64"/>
      <c r="D9993" s="13">
        <v>0</v>
      </c>
    </row>
    <row r="9994" spans="1:4" x14ac:dyDescent="0.25">
      <c r="A9994" s="62" t="s">
        <v>360</v>
      </c>
      <c r="B9994" s="63">
        <v>51</v>
      </c>
      <c r="C9994" s="64"/>
      <c r="D9994" s="13">
        <v>0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v>2021</v>
      </c>
    </row>
    <row r="10005" spans="1:4" x14ac:dyDescent="0.25">
      <c r="A10005" s="62" t="s">
        <v>371</v>
      </c>
      <c r="B10005" s="63">
        <v>60</v>
      </c>
      <c r="C10005" s="64"/>
      <c r="D10005" s="13">
        <v>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v>3933</v>
      </c>
    </row>
    <row r="10026" spans="1:4" x14ac:dyDescent="0.25">
      <c r="A10026" s="62" t="s">
        <v>315</v>
      </c>
      <c r="B10026" s="63">
        <v>9</v>
      </c>
      <c r="C10026" s="64"/>
      <c r="D10026" s="13">
        <v>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v>924</v>
      </c>
    </row>
  </sheetData>
  <mergeCells count="4">
    <mergeCell ref="F2:G2"/>
    <mergeCell ref="F5:G5"/>
    <mergeCell ref="F8:G8"/>
    <mergeCell ref="F11:G1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defaultRowHeight="15" x14ac:dyDescent="0.25"/>
  <cols>
    <col min="1" max="1" width="16.4257812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8.42578125" customWidth="1"/>
    <col min="6" max="6" width="15.85546875" bestFit="1" customWidth="1"/>
    <col min="7" max="7" width="16.85546875" bestFit="1" customWidth="1"/>
  </cols>
  <sheetData>
    <row r="1" spans="1:7" x14ac:dyDescent="0.25">
      <c r="A1" s="36" t="s">
        <v>180</v>
      </c>
      <c r="B1" s="36">
        <v>5013585840</v>
      </c>
      <c r="C1" s="36">
        <v>1962984426</v>
      </c>
      <c r="D1" s="36">
        <v>7394074071</v>
      </c>
      <c r="E1" s="36">
        <v>9484498780</v>
      </c>
      <c r="F1" s="36">
        <v>3205613234</v>
      </c>
      <c r="G1" s="36">
        <v>4348389101</v>
      </c>
    </row>
    <row r="2" spans="1:7" x14ac:dyDescent="0.25">
      <c r="A2" s="36" t="s">
        <v>129</v>
      </c>
      <c r="B2" s="36" t="s">
        <v>133</v>
      </c>
      <c r="C2" s="36" t="s">
        <v>134</v>
      </c>
      <c r="D2" s="36" t="s">
        <v>135</v>
      </c>
      <c r="E2" s="36" t="s">
        <v>136</v>
      </c>
      <c r="F2" s="36" t="s">
        <v>137</v>
      </c>
      <c r="G2" s="36" t="s">
        <v>138</v>
      </c>
    </row>
    <row r="3" spans="1:7" x14ac:dyDescent="0.25">
      <c r="A3" s="36" t="s">
        <v>31</v>
      </c>
      <c r="B3" s="37">
        <v>515783</v>
      </c>
      <c r="C3" s="37">
        <v>8944245</v>
      </c>
      <c r="D3" s="37">
        <v>3141009</v>
      </c>
      <c r="E3" s="37">
        <v>9746352</v>
      </c>
      <c r="F3" s="37">
        <v>4691305</v>
      </c>
      <c r="G3" s="37">
        <v>2449199</v>
      </c>
    </row>
    <row r="4" spans="1:7" x14ac:dyDescent="0.25">
      <c r="A4" s="36" t="s">
        <v>32</v>
      </c>
      <c r="B4" s="37">
        <v>2827293</v>
      </c>
      <c r="C4" s="37">
        <v>7609568</v>
      </c>
      <c r="D4" s="37">
        <v>2632750</v>
      </c>
      <c r="E4" s="37">
        <v>6323906</v>
      </c>
      <c r="F4" s="37">
        <v>3840435</v>
      </c>
      <c r="G4" s="37">
        <v>9207055</v>
      </c>
    </row>
    <row r="5" spans="1:7" x14ac:dyDescent="0.25">
      <c r="A5" s="36" t="s">
        <v>132</v>
      </c>
      <c r="B5" s="38">
        <v>3343076</v>
      </c>
      <c r="C5" s="38">
        <v>16553813</v>
      </c>
      <c r="D5" s="38">
        <v>5773759</v>
      </c>
      <c r="E5" s="38">
        <v>16070258</v>
      </c>
      <c r="F5" s="38">
        <v>8531740</v>
      </c>
      <c r="G5" s="38">
        <v>11656254</v>
      </c>
    </row>
    <row r="6" spans="1:7" x14ac:dyDescent="0.25">
      <c r="A6" s="36" t="s">
        <v>181</v>
      </c>
      <c r="B6" s="39" t="s">
        <v>183</v>
      </c>
      <c r="C6" s="39" t="s">
        <v>184</v>
      </c>
      <c r="D6" s="39" t="s">
        <v>184</v>
      </c>
      <c r="E6" s="39" t="s">
        <v>184</v>
      </c>
      <c r="F6" s="39" t="s">
        <v>183</v>
      </c>
      <c r="G6" s="39" t="s">
        <v>183</v>
      </c>
    </row>
    <row r="7" spans="1:7" x14ac:dyDescent="0.25">
      <c r="A7" s="36" t="s">
        <v>182</v>
      </c>
      <c r="B7" s="40">
        <v>3008768.4</v>
      </c>
      <c r="C7" s="40">
        <v>16553813</v>
      </c>
      <c r="D7" s="40">
        <v>5773759</v>
      </c>
      <c r="E7" s="40">
        <v>16070258</v>
      </c>
      <c r="F7" s="40">
        <v>7678566</v>
      </c>
      <c r="G7" s="40">
        <v>10490628.6</v>
      </c>
    </row>
    <row r="9" spans="1:7" x14ac:dyDescent="0.25">
      <c r="A9" s="70" t="s">
        <v>180</v>
      </c>
      <c r="B9" s="70" t="s">
        <v>129</v>
      </c>
      <c r="C9" s="70" t="s">
        <v>31</v>
      </c>
      <c r="D9" s="70" t="s">
        <v>32</v>
      </c>
      <c r="E9" s="70" t="s">
        <v>182</v>
      </c>
    </row>
    <row r="10" spans="1:7" x14ac:dyDescent="0.25">
      <c r="A10" s="71">
        <v>5013585840</v>
      </c>
    </row>
    <row r="11" spans="1:7" x14ac:dyDescent="0.25">
      <c r="A11" s="71">
        <v>1962984426</v>
      </c>
    </row>
    <row r="12" spans="1:7" x14ac:dyDescent="0.25">
      <c r="A12" s="71">
        <v>7394074071</v>
      </c>
    </row>
    <row r="13" spans="1:7" x14ac:dyDescent="0.25">
      <c r="A13" s="71">
        <v>9484498780</v>
      </c>
    </row>
    <row r="14" spans="1:7" x14ac:dyDescent="0.25">
      <c r="A14" s="71">
        <v>3205613234</v>
      </c>
    </row>
    <row r="15" spans="1:7" x14ac:dyDescent="0.25">
      <c r="A15" s="71">
        <v>4348389101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showGridLines="0" topLeftCell="A58" workbookViewId="0">
      <selection activeCell="D65" sqref="D65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/>
    </row>
    <row r="2" spans="1:4" x14ac:dyDescent="0.25">
      <c r="A2" s="72" t="s">
        <v>385</v>
      </c>
      <c r="B2" s="74"/>
      <c r="C2" s="75"/>
    </row>
    <row r="3" spans="1:4" x14ac:dyDescent="0.25">
      <c r="A3" s="72" t="s">
        <v>386</v>
      </c>
      <c r="B3" s="74"/>
      <c r="C3" s="75"/>
    </row>
    <row r="4" spans="1:4" x14ac:dyDescent="0.25">
      <c r="A4" s="72" t="s">
        <v>387</v>
      </c>
      <c r="B4" s="74"/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861</v>
      </c>
      <c r="B65" s="80" t="s">
        <v>609</v>
      </c>
      <c r="C65" s="81" t="s">
        <v>610</v>
      </c>
      <c r="D65" s="30" t="s">
        <v>862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L24" sqref="L24"/>
    </sheetView>
  </sheetViews>
  <sheetFormatPr defaultRowHeight="15" x14ac:dyDescent="0.25"/>
  <cols>
    <col min="1" max="1" width="11.7109375" customWidth="1"/>
    <col min="2" max="2" width="28.7109375" bestFit="1" customWidth="1"/>
    <col min="3" max="3" width="10.140625" customWidth="1"/>
    <col min="4" max="4" width="10.7109375" customWidth="1"/>
    <col min="5" max="6" width="14.42578125" bestFit="1" customWidth="1"/>
    <col min="7" max="9" width="16" bestFit="1" customWidth="1"/>
    <col min="10" max="10" width="9.5703125" customWidth="1"/>
    <col min="11" max="11" width="1.7109375" customWidth="1"/>
    <col min="12" max="12" width="19.5703125" bestFit="1" customWidth="1"/>
    <col min="13" max="13" width="12.42578125" bestFit="1" customWidth="1"/>
  </cols>
  <sheetData>
    <row r="1" spans="1:13" x14ac:dyDescent="0.25">
      <c r="A1" s="128" t="s">
        <v>809</v>
      </c>
      <c r="B1" s="128" t="s">
        <v>810</v>
      </c>
      <c r="C1" s="161" t="s">
        <v>811</v>
      </c>
      <c r="D1" s="161"/>
      <c r="E1" s="128" t="s">
        <v>185</v>
      </c>
      <c r="F1" s="128" t="s">
        <v>86</v>
      </c>
      <c r="G1" s="128" t="s">
        <v>89</v>
      </c>
      <c r="H1" s="128" t="s">
        <v>67</v>
      </c>
      <c r="I1" s="128" t="s">
        <v>58</v>
      </c>
      <c r="J1" s="128" t="s">
        <v>812</v>
      </c>
    </row>
    <row r="2" spans="1:13" x14ac:dyDescent="0.25">
      <c r="A2" s="129"/>
      <c r="B2" s="129"/>
      <c r="C2" s="130" t="s">
        <v>813</v>
      </c>
      <c r="D2" s="130" t="s">
        <v>814</v>
      </c>
      <c r="E2" s="129"/>
      <c r="F2" s="129"/>
      <c r="G2" s="129"/>
      <c r="H2" s="129"/>
      <c r="I2" s="129"/>
      <c r="J2" s="129"/>
    </row>
    <row r="3" spans="1:13" x14ac:dyDescent="0.25">
      <c r="A3" s="69" t="s">
        <v>815</v>
      </c>
      <c r="B3" s="69" t="s">
        <v>816</v>
      </c>
      <c r="C3" s="69" t="s">
        <v>817</v>
      </c>
      <c r="D3" s="69">
        <v>8</v>
      </c>
      <c r="E3" s="131">
        <v>231900</v>
      </c>
      <c r="F3" s="131">
        <v>278280</v>
      </c>
      <c r="G3" s="131">
        <v>278281</v>
      </c>
      <c r="H3" s="131">
        <v>278282</v>
      </c>
      <c r="I3" s="131">
        <v>278283</v>
      </c>
      <c r="J3" s="132">
        <v>164</v>
      </c>
      <c r="L3" s="133" t="s">
        <v>818</v>
      </c>
      <c r="M3" s="134" t="s">
        <v>819</v>
      </c>
    </row>
    <row r="4" spans="1:13" x14ac:dyDescent="0.25">
      <c r="A4" s="135" t="s">
        <v>815</v>
      </c>
      <c r="B4" s="135" t="s">
        <v>820</v>
      </c>
      <c r="C4" s="135" t="s">
        <v>821</v>
      </c>
      <c r="D4" s="135">
        <v>10</v>
      </c>
      <c r="E4" s="136">
        <v>777000</v>
      </c>
      <c r="F4" s="136">
        <v>932400</v>
      </c>
      <c r="G4" s="136">
        <v>932401</v>
      </c>
      <c r="H4" s="136">
        <v>932402</v>
      </c>
      <c r="I4" s="136">
        <v>932403</v>
      </c>
      <c r="J4" s="137">
        <v>165</v>
      </c>
      <c r="L4" s="138" t="s">
        <v>809</v>
      </c>
      <c r="M4" s="139">
        <v>1</v>
      </c>
    </row>
    <row r="5" spans="1:13" x14ac:dyDescent="0.25">
      <c r="A5" s="69" t="s">
        <v>822</v>
      </c>
      <c r="B5" s="69" t="s">
        <v>823</v>
      </c>
      <c r="C5" s="69" t="s">
        <v>824</v>
      </c>
      <c r="D5" s="69">
        <v>8</v>
      </c>
      <c r="E5" s="131">
        <v>318000</v>
      </c>
      <c r="F5" s="131">
        <v>381600</v>
      </c>
      <c r="G5" s="131">
        <v>381601</v>
      </c>
      <c r="H5" s="131">
        <v>381602</v>
      </c>
      <c r="I5" s="131">
        <v>381603</v>
      </c>
      <c r="J5" s="132">
        <v>166.006097560976</v>
      </c>
      <c r="L5" s="138" t="s">
        <v>810</v>
      </c>
      <c r="M5" s="139">
        <v>2</v>
      </c>
    </row>
    <row r="6" spans="1:13" x14ac:dyDescent="0.25">
      <c r="A6" s="135" t="s">
        <v>822</v>
      </c>
      <c r="B6" s="135" t="s">
        <v>825</v>
      </c>
      <c r="C6" s="135" t="s">
        <v>826</v>
      </c>
      <c r="D6" s="135">
        <v>8</v>
      </c>
      <c r="E6" s="136">
        <v>448000</v>
      </c>
      <c r="F6" s="136">
        <v>537600</v>
      </c>
      <c r="G6" s="136">
        <v>537601</v>
      </c>
      <c r="H6" s="136">
        <v>537602</v>
      </c>
      <c r="I6" s="136">
        <v>537603</v>
      </c>
      <c r="J6" s="137">
        <v>167.01832986317601</v>
      </c>
      <c r="L6" s="138" t="s">
        <v>813</v>
      </c>
      <c r="M6" s="139">
        <v>3</v>
      </c>
    </row>
    <row r="7" spans="1:13" x14ac:dyDescent="0.25">
      <c r="A7" s="69" t="s">
        <v>827</v>
      </c>
      <c r="B7" s="69" t="s">
        <v>828</v>
      </c>
      <c r="C7" s="69" t="s">
        <v>817</v>
      </c>
      <c r="D7" s="69">
        <v>8</v>
      </c>
      <c r="E7" s="131">
        <v>122500</v>
      </c>
      <c r="F7" s="131">
        <v>147000</v>
      </c>
      <c r="G7" s="131">
        <v>147001</v>
      </c>
      <c r="H7" s="131">
        <v>147002</v>
      </c>
      <c r="I7" s="131">
        <v>147003</v>
      </c>
      <c r="J7" s="132">
        <v>168.03673431356199</v>
      </c>
      <c r="L7" s="138" t="s">
        <v>814</v>
      </c>
      <c r="M7" s="139">
        <v>4</v>
      </c>
    </row>
    <row r="8" spans="1:13" x14ac:dyDescent="0.25">
      <c r="A8" s="135" t="s">
        <v>829</v>
      </c>
      <c r="B8" s="135" t="s">
        <v>830</v>
      </c>
      <c r="C8" s="135" t="s">
        <v>831</v>
      </c>
      <c r="D8" s="135">
        <v>8</v>
      </c>
      <c r="E8" s="136">
        <v>166000</v>
      </c>
      <c r="F8" s="136">
        <v>199200</v>
      </c>
      <c r="G8" s="136">
        <v>199201</v>
      </c>
      <c r="H8" s="136">
        <v>199202</v>
      </c>
      <c r="I8" s="136">
        <v>199203</v>
      </c>
      <c r="J8" s="137">
        <v>169.06134854718101</v>
      </c>
      <c r="L8" s="138" t="s">
        <v>185</v>
      </c>
      <c r="M8" s="139">
        <v>5</v>
      </c>
    </row>
    <row r="9" spans="1:13" x14ac:dyDescent="0.25">
      <c r="A9" s="69" t="s">
        <v>832</v>
      </c>
      <c r="B9" s="69" t="s">
        <v>833</v>
      </c>
      <c r="C9" s="69" t="s">
        <v>834</v>
      </c>
      <c r="D9" s="69">
        <v>8</v>
      </c>
      <c r="E9" s="131">
        <v>42500</v>
      </c>
      <c r="F9" s="131">
        <v>51000</v>
      </c>
      <c r="G9" s="131">
        <v>51001</v>
      </c>
      <c r="H9" s="131">
        <v>51002</v>
      </c>
      <c r="I9" s="131">
        <v>51003</v>
      </c>
      <c r="J9" s="132">
        <v>170.092210428567</v>
      </c>
      <c r="L9" s="138" t="s">
        <v>86</v>
      </c>
      <c r="M9" s="139">
        <v>6</v>
      </c>
    </row>
    <row r="10" spans="1:13" x14ac:dyDescent="0.25">
      <c r="A10" s="135" t="s">
        <v>832</v>
      </c>
      <c r="B10" s="135" t="s">
        <v>835</v>
      </c>
      <c r="C10" s="135" t="s">
        <v>836</v>
      </c>
      <c r="D10" s="135">
        <v>16</v>
      </c>
      <c r="E10" s="136">
        <v>66500</v>
      </c>
      <c r="F10" s="136">
        <v>57600</v>
      </c>
      <c r="G10" s="136">
        <v>57601</v>
      </c>
      <c r="H10" s="136">
        <v>57602</v>
      </c>
      <c r="I10" s="136">
        <v>57603</v>
      </c>
      <c r="J10" s="137">
        <v>171.129358053131</v>
      </c>
      <c r="L10" s="138" t="s">
        <v>89</v>
      </c>
      <c r="M10" s="139">
        <v>7</v>
      </c>
    </row>
    <row r="11" spans="1:13" x14ac:dyDescent="0.25">
      <c r="A11" s="69" t="s">
        <v>832</v>
      </c>
      <c r="B11" s="69" t="s">
        <v>837</v>
      </c>
      <c r="C11" s="69" t="s">
        <v>817</v>
      </c>
      <c r="D11" s="69">
        <v>16</v>
      </c>
      <c r="E11" s="131">
        <v>109900</v>
      </c>
      <c r="F11" s="131">
        <v>79800</v>
      </c>
      <c r="G11" s="131">
        <v>79801</v>
      </c>
      <c r="H11" s="131">
        <v>79802</v>
      </c>
      <c r="I11" s="131">
        <v>79803</v>
      </c>
      <c r="J11" s="132">
        <v>172.17282974857599</v>
      </c>
      <c r="L11" s="138" t="s">
        <v>67</v>
      </c>
      <c r="M11" s="139">
        <v>8</v>
      </c>
    </row>
    <row r="12" spans="1:13" x14ac:dyDescent="0.25">
      <c r="A12" s="135" t="s">
        <v>832</v>
      </c>
      <c r="B12" s="135" t="s">
        <v>838</v>
      </c>
      <c r="C12" s="135" t="s">
        <v>817</v>
      </c>
      <c r="D12" s="135">
        <v>16</v>
      </c>
      <c r="E12" s="136">
        <v>54075</v>
      </c>
      <c r="F12" s="136">
        <v>131880</v>
      </c>
      <c r="G12" s="136">
        <v>131881</v>
      </c>
      <c r="H12" s="136">
        <v>131882</v>
      </c>
      <c r="I12" s="136">
        <v>131883</v>
      </c>
      <c r="J12" s="137">
        <v>173.22266407631099</v>
      </c>
      <c r="L12" s="138" t="s">
        <v>58</v>
      </c>
      <c r="M12" s="139">
        <v>9</v>
      </c>
    </row>
    <row r="13" spans="1:13" x14ac:dyDescent="0.25">
      <c r="A13" s="69" t="s">
        <v>832</v>
      </c>
      <c r="B13" s="69" t="s">
        <v>839</v>
      </c>
      <c r="C13" s="69" t="s">
        <v>836</v>
      </c>
      <c r="D13" s="69">
        <v>16</v>
      </c>
      <c r="E13" s="131">
        <v>62100</v>
      </c>
      <c r="F13" s="131">
        <v>64890</v>
      </c>
      <c r="G13" s="131">
        <v>64891</v>
      </c>
      <c r="H13" s="131">
        <v>64892</v>
      </c>
      <c r="I13" s="131">
        <v>64893</v>
      </c>
      <c r="J13" s="132">
        <v>174.27889983287301</v>
      </c>
      <c r="L13" s="140" t="s">
        <v>812</v>
      </c>
      <c r="M13" s="141">
        <v>10</v>
      </c>
    </row>
    <row r="14" spans="1:13" x14ac:dyDescent="0.25">
      <c r="A14" s="135" t="s">
        <v>840</v>
      </c>
      <c r="B14" s="135" t="s">
        <v>841</v>
      </c>
      <c r="C14" s="135" t="s">
        <v>834</v>
      </c>
      <c r="D14" s="135">
        <v>16</v>
      </c>
      <c r="E14" s="136">
        <v>41000</v>
      </c>
      <c r="F14" s="136">
        <v>74520</v>
      </c>
      <c r="G14" s="136">
        <v>74521</v>
      </c>
      <c r="H14" s="136">
        <v>74522</v>
      </c>
      <c r="I14" s="136">
        <v>74523</v>
      </c>
      <c r="J14" s="137">
        <v>175.34157605136599</v>
      </c>
    </row>
    <row r="15" spans="1:13" x14ac:dyDescent="0.25">
      <c r="A15" s="69" t="s">
        <v>840</v>
      </c>
      <c r="B15" s="69" t="s">
        <v>842</v>
      </c>
      <c r="C15" s="69" t="s">
        <v>834</v>
      </c>
      <c r="D15" s="69">
        <v>8</v>
      </c>
      <c r="E15" s="131">
        <v>50000</v>
      </c>
      <c r="F15" s="131">
        <v>49200</v>
      </c>
      <c r="G15" s="131">
        <v>49201</v>
      </c>
      <c r="H15" s="131">
        <v>49202</v>
      </c>
      <c r="I15" s="131">
        <v>49203</v>
      </c>
      <c r="J15" s="132">
        <v>176.41073200289901</v>
      </c>
      <c r="L15" s="142" t="s">
        <v>843</v>
      </c>
    </row>
    <row r="16" spans="1:13" x14ac:dyDescent="0.25">
      <c r="A16" s="135" t="s">
        <v>840</v>
      </c>
      <c r="B16" s="135" t="s">
        <v>844</v>
      </c>
      <c r="C16" s="135" t="s">
        <v>845</v>
      </c>
      <c r="D16" s="135">
        <v>16</v>
      </c>
      <c r="E16" s="136">
        <v>35956</v>
      </c>
      <c r="F16" s="136">
        <v>60000</v>
      </c>
      <c r="G16" s="136">
        <v>60001</v>
      </c>
      <c r="H16" s="136">
        <v>60002</v>
      </c>
      <c r="I16" s="136">
        <v>60003</v>
      </c>
      <c r="J16" s="137">
        <v>177.48640719804001</v>
      </c>
      <c r="L16" s="128" t="s">
        <v>846</v>
      </c>
    </row>
    <row r="17" spans="1:13" x14ac:dyDescent="0.25">
      <c r="A17" s="69" t="s">
        <v>840</v>
      </c>
      <c r="B17" s="69" t="s">
        <v>847</v>
      </c>
      <c r="C17" s="69" t="s">
        <v>834</v>
      </c>
      <c r="D17" s="69">
        <v>8</v>
      </c>
      <c r="E17" s="131">
        <v>42632</v>
      </c>
      <c r="F17" s="131">
        <v>43147.199999999997</v>
      </c>
      <c r="G17" s="131">
        <v>43148.2</v>
      </c>
      <c r="H17" s="131">
        <v>43149.2</v>
      </c>
      <c r="I17" s="131">
        <v>43150.2</v>
      </c>
      <c r="J17" s="132">
        <v>178.56864138827001</v>
      </c>
      <c r="L17" s="143"/>
    </row>
    <row r="18" spans="1:13" x14ac:dyDescent="0.25">
      <c r="A18" s="135" t="s">
        <v>840</v>
      </c>
      <c r="B18" s="135" t="s">
        <v>848</v>
      </c>
      <c r="C18" s="135" t="s">
        <v>836</v>
      </c>
      <c r="D18" s="135">
        <v>16</v>
      </c>
      <c r="E18" s="136">
        <v>51600</v>
      </c>
      <c r="F18" s="136">
        <v>51163.199999999997</v>
      </c>
      <c r="G18" s="136">
        <v>51164.2</v>
      </c>
      <c r="H18" s="136">
        <v>51165.2</v>
      </c>
      <c r="I18" s="136">
        <v>51166.2</v>
      </c>
      <c r="J18" s="137">
        <v>179.65747456746701</v>
      </c>
    </row>
    <row r="19" spans="1:13" x14ac:dyDescent="0.25">
      <c r="A19" s="69" t="s">
        <v>840</v>
      </c>
      <c r="B19" s="69" t="s">
        <v>849</v>
      </c>
      <c r="C19" s="69" t="s">
        <v>836</v>
      </c>
      <c r="D19" s="69">
        <v>16</v>
      </c>
      <c r="E19" s="131">
        <v>52632</v>
      </c>
      <c r="F19" s="131">
        <v>61920</v>
      </c>
      <c r="G19" s="131">
        <v>61921</v>
      </c>
      <c r="H19" s="131">
        <v>61922</v>
      </c>
      <c r="I19" s="131">
        <v>61923</v>
      </c>
      <c r="J19" s="132">
        <v>180.75294697336699</v>
      </c>
      <c r="L19" s="144" t="s">
        <v>850</v>
      </c>
      <c r="M19" s="42"/>
    </row>
    <row r="20" spans="1:13" x14ac:dyDescent="0.25">
      <c r="A20" s="135" t="s">
        <v>840</v>
      </c>
      <c r="B20" s="135" t="s">
        <v>851</v>
      </c>
      <c r="C20" s="135" t="s">
        <v>836</v>
      </c>
      <c r="D20" s="135">
        <v>16</v>
      </c>
      <c r="E20" s="136">
        <v>28840</v>
      </c>
      <c r="F20" s="136">
        <v>63158.400000000001</v>
      </c>
      <c r="G20" s="136">
        <v>63159.4</v>
      </c>
      <c r="H20" s="136">
        <v>63160.4</v>
      </c>
      <c r="I20" s="136">
        <v>63161.4</v>
      </c>
      <c r="J20" s="137">
        <v>181.85509908905701</v>
      </c>
      <c r="L20" s="128" t="s">
        <v>852</v>
      </c>
      <c r="M20" s="42"/>
    </row>
    <row r="21" spans="1:13" x14ac:dyDescent="0.25">
      <c r="A21" s="69" t="s">
        <v>840</v>
      </c>
      <c r="B21" s="69" t="s">
        <v>853</v>
      </c>
      <c r="C21" s="69" t="s">
        <v>854</v>
      </c>
      <c r="D21" s="69">
        <v>8</v>
      </c>
      <c r="E21" s="131">
        <v>38781</v>
      </c>
      <c r="F21" s="131">
        <v>34608</v>
      </c>
      <c r="G21" s="131">
        <v>34609</v>
      </c>
      <c r="H21" s="131">
        <v>34610</v>
      </c>
      <c r="I21" s="131">
        <v>34611</v>
      </c>
      <c r="J21" s="132">
        <v>182.96397164447799</v>
      </c>
      <c r="L21" s="146"/>
      <c r="M21" s="145"/>
    </row>
    <row r="22" spans="1:13" x14ac:dyDescent="0.25">
      <c r="A22" s="135" t="s">
        <v>840</v>
      </c>
      <c r="B22" s="135" t="s">
        <v>855</v>
      </c>
      <c r="C22" s="135" t="s">
        <v>834</v>
      </c>
      <c r="D22" s="135">
        <v>8</v>
      </c>
      <c r="E22" s="136">
        <v>37975</v>
      </c>
      <c r="F22" s="136">
        <v>46537.2</v>
      </c>
      <c r="G22" s="136">
        <v>46538.2</v>
      </c>
      <c r="H22" s="136">
        <v>46539.199999999997</v>
      </c>
      <c r="I22" s="136">
        <v>46540.2</v>
      </c>
      <c r="J22" s="137">
        <v>184.079605617921</v>
      </c>
    </row>
    <row r="23" spans="1:13" x14ac:dyDescent="0.25">
      <c r="A23" s="69" t="s">
        <v>840</v>
      </c>
      <c r="B23" s="69" t="s">
        <v>856</v>
      </c>
      <c r="C23" s="69" t="s">
        <v>854</v>
      </c>
      <c r="D23" s="69">
        <v>8</v>
      </c>
      <c r="E23" s="131">
        <v>36903</v>
      </c>
      <c r="F23" s="131">
        <v>45570</v>
      </c>
      <c r="G23" s="131">
        <v>45571</v>
      </c>
      <c r="H23" s="131">
        <v>45572</v>
      </c>
      <c r="I23" s="131">
        <v>45573</v>
      </c>
      <c r="J23" s="132">
        <v>185.202042237543</v>
      </c>
      <c r="L23" s="144" t="s">
        <v>857</v>
      </c>
    </row>
    <row r="24" spans="1:13" x14ac:dyDescent="0.25">
      <c r="A24" s="135" t="s">
        <v>840</v>
      </c>
      <c r="B24" s="135" t="s">
        <v>858</v>
      </c>
      <c r="C24" s="135" t="s">
        <v>854</v>
      </c>
      <c r="D24" s="135">
        <v>8</v>
      </c>
      <c r="E24" s="136">
        <v>38178</v>
      </c>
      <c r="F24" s="136">
        <v>44283.6</v>
      </c>
      <c r="G24" s="136">
        <v>44284.6</v>
      </c>
      <c r="H24" s="136">
        <v>44285.599999999999</v>
      </c>
      <c r="I24" s="136">
        <v>44286.6</v>
      </c>
      <c r="J24" s="137">
        <v>186.331322982892</v>
      </c>
      <c r="L24" s="147"/>
    </row>
    <row r="25" spans="1:13" x14ac:dyDescent="0.25">
      <c r="A25" s="69" t="s">
        <v>840</v>
      </c>
      <c r="B25" s="69" t="s">
        <v>859</v>
      </c>
      <c r="C25" s="69" t="s">
        <v>854</v>
      </c>
      <c r="D25" s="69">
        <v>8</v>
      </c>
      <c r="E25" s="131">
        <v>38178</v>
      </c>
      <c r="F25" s="131">
        <v>45813.599999999999</v>
      </c>
      <c r="G25" s="131">
        <v>45814.6</v>
      </c>
      <c r="H25" s="131">
        <v>45815.6</v>
      </c>
      <c r="I25" s="131">
        <v>45816.6</v>
      </c>
      <c r="J25" s="132">
        <v>187.46748958644699</v>
      </c>
    </row>
    <row r="26" spans="1:13" x14ac:dyDescent="0.25">
      <c r="A26" s="135" t="s">
        <v>840</v>
      </c>
      <c r="B26" s="135" t="s">
        <v>860</v>
      </c>
      <c r="C26" s="135" t="s">
        <v>836</v>
      </c>
      <c r="D26" s="135">
        <v>8</v>
      </c>
      <c r="E26" s="136">
        <v>31000</v>
      </c>
      <c r="F26" s="136">
        <v>37200</v>
      </c>
      <c r="G26" s="136">
        <v>37201</v>
      </c>
      <c r="H26" s="136">
        <v>37202</v>
      </c>
      <c r="I26" s="136">
        <v>37203</v>
      </c>
      <c r="J26" s="137">
        <v>188.610584035144</v>
      </c>
    </row>
    <row r="27" spans="1:13" x14ac:dyDescent="0.25">
      <c r="A27" s="135" t="s">
        <v>840</v>
      </c>
      <c r="B27" s="135" t="s">
        <v>841</v>
      </c>
      <c r="C27" s="135" t="s">
        <v>834</v>
      </c>
      <c r="D27" s="135">
        <v>16</v>
      </c>
      <c r="E27" s="136">
        <v>41000</v>
      </c>
      <c r="F27" s="136">
        <v>74520</v>
      </c>
      <c r="G27" s="136">
        <v>74521</v>
      </c>
      <c r="H27" s="136">
        <v>74522</v>
      </c>
      <c r="I27" s="136">
        <v>74523</v>
      </c>
      <c r="J27" s="137">
        <v>175.34157605136599</v>
      </c>
    </row>
    <row r="28" spans="1:13" x14ac:dyDescent="0.25">
      <c r="A28" s="69" t="s">
        <v>840</v>
      </c>
      <c r="B28" s="69" t="s">
        <v>842</v>
      </c>
      <c r="C28" s="69" t="s">
        <v>834</v>
      </c>
      <c r="D28" s="69">
        <v>8</v>
      </c>
      <c r="E28" s="131">
        <v>50000</v>
      </c>
      <c r="F28" s="131">
        <v>49200</v>
      </c>
      <c r="G28" s="131">
        <v>49201</v>
      </c>
      <c r="H28" s="131">
        <v>49202</v>
      </c>
      <c r="I28" s="131">
        <v>49203</v>
      </c>
      <c r="J28" s="132">
        <v>176.41073200289901</v>
      </c>
    </row>
    <row r="29" spans="1:13" x14ac:dyDescent="0.25">
      <c r="A29" s="135" t="s">
        <v>840</v>
      </c>
      <c r="B29" s="135" t="s">
        <v>844</v>
      </c>
      <c r="C29" s="135" t="s">
        <v>845</v>
      </c>
      <c r="D29" s="135">
        <v>16</v>
      </c>
      <c r="E29" s="136">
        <v>35956</v>
      </c>
      <c r="F29" s="136">
        <v>60000</v>
      </c>
      <c r="G29" s="136">
        <v>60001</v>
      </c>
      <c r="H29" s="136">
        <v>60002</v>
      </c>
      <c r="I29" s="136">
        <v>60003</v>
      </c>
      <c r="J29" s="137">
        <v>177.48640719804001</v>
      </c>
    </row>
    <row r="30" spans="1:13" x14ac:dyDescent="0.25">
      <c r="A30" s="69" t="s">
        <v>840</v>
      </c>
      <c r="B30" s="69" t="s">
        <v>847</v>
      </c>
      <c r="C30" s="69" t="s">
        <v>834</v>
      </c>
      <c r="D30" s="69">
        <v>8</v>
      </c>
      <c r="E30" s="131">
        <v>42632</v>
      </c>
      <c r="F30" s="131">
        <v>43147.199999999997</v>
      </c>
      <c r="G30" s="131">
        <v>43148.2</v>
      </c>
      <c r="H30" s="131">
        <v>43149.2</v>
      </c>
      <c r="I30" s="131">
        <v>43150.2</v>
      </c>
      <c r="J30" s="132">
        <v>178.56864138827001</v>
      </c>
    </row>
    <row r="31" spans="1:13" x14ac:dyDescent="0.25">
      <c r="A31" s="135" t="s">
        <v>840</v>
      </c>
      <c r="B31" s="135" t="s">
        <v>848</v>
      </c>
      <c r="C31" s="135" t="s">
        <v>836</v>
      </c>
      <c r="D31" s="135">
        <v>16</v>
      </c>
      <c r="E31" s="136">
        <v>51600</v>
      </c>
      <c r="F31" s="136">
        <v>51163.199999999997</v>
      </c>
      <c r="G31" s="136">
        <v>51164.2</v>
      </c>
      <c r="H31" s="136">
        <v>51165.2</v>
      </c>
      <c r="I31" s="136">
        <v>51166.2</v>
      </c>
      <c r="J31" s="137">
        <v>179.65747456746701</v>
      </c>
    </row>
    <row r="32" spans="1:13" x14ac:dyDescent="0.25">
      <c r="A32" s="69" t="s">
        <v>840</v>
      </c>
      <c r="B32" s="69" t="s">
        <v>849</v>
      </c>
      <c r="C32" s="69" t="s">
        <v>836</v>
      </c>
      <c r="D32" s="69">
        <v>16</v>
      </c>
      <c r="E32" s="131">
        <v>52632</v>
      </c>
      <c r="F32" s="131">
        <v>61920</v>
      </c>
      <c r="G32" s="131">
        <v>61921</v>
      </c>
      <c r="H32" s="131">
        <v>61922</v>
      </c>
      <c r="I32" s="131">
        <v>61923</v>
      </c>
      <c r="J32" s="132">
        <v>180.75294697336699</v>
      </c>
    </row>
    <row r="33" spans="1:10" x14ac:dyDescent="0.25">
      <c r="A33" s="135" t="s">
        <v>840</v>
      </c>
      <c r="B33" s="135" t="s">
        <v>851</v>
      </c>
      <c r="C33" s="135" t="s">
        <v>836</v>
      </c>
      <c r="D33" s="135">
        <v>16</v>
      </c>
      <c r="E33" s="136">
        <v>28840</v>
      </c>
      <c r="F33" s="136">
        <v>63158.400000000001</v>
      </c>
      <c r="G33" s="136">
        <v>63159.4</v>
      </c>
      <c r="H33" s="136">
        <v>63160.4</v>
      </c>
      <c r="I33" s="136">
        <v>63161.4</v>
      </c>
      <c r="J33" s="137">
        <v>181.85509908905701</v>
      </c>
    </row>
    <row r="34" spans="1:10" x14ac:dyDescent="0.25">
      <c r="A34" s="69" t="s">
        <v>840</v>
      </c>
      <c r="B34" s="69" t="s">
        <v>853</v>
      </c>
      <c r="C34" s="69" t="s">
        <v>854</v>
      </c>
      <c r="D34" s="69">
        <v>8</v>
      </c>
      <c r="E34" s="131">
        <v>38781</v>
      </c>
      <c r="F34" s="131">
        <v>34608</v>
      </c>
      <c r="G34" s="131">
        <v>34609</v>
      </c>
      <c r="H34" s="131">
        <v>34610</v>
      </c>
      <c r="I34" s="131">
        <v>34611</v>
      </c>
      <c r="J34" s="132">
        <v>182.96397164447799</v>
      </c>
    </row>
    <row r="35" spans="1:10" x14ac:dyDescent="0.25">
      <c r="A35" s="135" t="s">
        <v>840</v>
      </c>
      <c r="B35" s="135" t="s">
        <v>855</v>
      </c>
      <c r="C35" s="135" t="s">
        <v>834</v>
      </c>
      <c r="D35" s="135">
        <v>8</v>
      </c>
      <c r="E35" s="136">
        <v>37975</v>
      </c>
      <c r="F35" s="136">
        <v>46537.2</v>
      </c>
      <c r="G35" s="136">
        <v>46538.2</v>
      </c>
      <c r="H35" s="136">
        <v>46539.199999999997</v>
      </c>
      <c r="I35" s="136">
        <v>46540.2</v>
      </c>
      <c r="J35" s="137">
        <v>184.079605617921</v>
      </c>
    </row>
    <row r="36" spans="1:10" x14ac:dyDescent="0.25">
      <c r="A36" s="69" t="s">
        <v>840</v>
      </c>
      <c r="B36" s="69" t="s">
        <v>856</v>
      </c>
      <c r="C36" s="69" t="s">
        <v>854</v>
      </c>
      <c r="D36" s="69">
        <v>8</v>
      </c>
      <c r="E36" s="131">
        <v>36903</v>
      </c>
      <c r="F36" s="131">
        <v>45570</v>
      </c>
      <c r="G36" s="131">
        <v>45571</v>
      </c>
      <c r="H36" s="131">
        <v>45572</v>
      </c>
      <c r="I36" s="131">
        <v>45573</v>
      </c>
      <c r="J36" s="132">
        <v>185.202042237543</v>
      </c>
    </row>
    <row r="37" spans="1:10" x14ac:dyDescent="0.25">
      <c r="A37" s="135" t="s">
        <v>840</v>
      </c>
      <c r="B37" s="135" t="s">
        <v>858</v>
      </c>
      <c r="C37" s="135" t="s">
        <v>854</v>
      </c>
      <c r="D37" s="135">
        <v>8</v>
      </c>
      <c r="E37" s="136">
        <v>38178</v>
      </c>
      <c r="F37" s="136">
        <v>44283.6</v>
      </c>
      <c r="G37" s="136">
        <v>44284.6</v>
      </c>
      <c r="H37" s="136">
        <v>44285.599999999999</v>
      </c>
      <c r="I37" s="136">
        <v>44286.6</v>
      </c>
      <c r="J37" s="137">
        <v>186.331322982892</v>
      </c>
    </row>
    <row r="38" spans="1:10" x14ac:dyDescent="0.25">
      <c r="A38" s="69" t="s">
        <v>840</v>
      </c>
      <c r="B38" s="69" t="s">
        <v>859</v>
      </c>
      <c r="C38" s="69" t="s">
        <v>854</v>
      </c>
      <c r="D38" s="69">
        <v>8</v>
      </c>
      <c r="E38" s="131">
        <v>38178</v>
      </c>
      <c r="F38" s="131">
        <v>45813.599999999999</v>
      </c>
      <c r="G38" s="131">
        <v>45814.6</v>
      </c>
      <c r="H38" s="131">
        <v>45815.6</v>
      </c>
      <c r="I38" s="131">
        <v>45816.6</v>
      </c>
      <c r="J38" s="132">
        <v>187.46748958644699</v>
      </c>
    </row>
    <row r="39" spans="1:10" x14ac:dyDescent="0.25">
      <c r="A39" s="135" t="s">
        <v>840</v>
      </c>
      <c r="B39" s="135" t="s">
        <v>860</v>
      </c>
      <c r="C39" s="135" t="s">
        <v>836</v>
      </c>
      <c r="D39" s="135">
        <v>8</v>
      </c>
      <c r="E39" s="136">
        <v>31000</v>
      </c>
      <c r="F39" s="136">
        <v>37200</v>
      </c>
      <c r="G39" s="136">
        <v>37201</v>
      </c>
      <c r="H39" s="136">
        <v>37202</v>
      </c>
      <c r="I39" s="136">
        <v>37203</v>
      </c>
      <c r="J39" s="137">
        <v>188.610584035144</v>
      </c>
    </row>
    <row r="40" spans="1:10" x14ac:dyDescent="0.25">
      <c r="A40" s="135" t="s">
        <v>840</v>
      </c>
      <c r="B40" s="135" t="s">
        <v>841</v>
      </c>
      <c r="C40" s="135" t="s">
        <v>834</v>
      </c>
      <c r="D40" s="135">
        <v>16</v>
      </c>
      <c r="E40" s="136">
        <v>41000</v>
      </c>
      <c r="F40" s="136">
        <v>74520</v>
      </c>
      <c r="G40" s="136">
        <v>74521</v>
      </c>
      <c r="H40" s="136">
        <v>74522</v>
      </c>
      <c r="I40" s="136">
        <v>74523</v>
      </c>
      <c r="J40" s="137">
        <v>175.34157605136599</v>
      </c>
    </row>
    <row r="41" spans="1:10" x14ac:dyDescent="0.25">
      <c r="A41" s="69" t="s">
        <v>840</v>
      </c>
      <c r="B41" s="69" t="s">
        <v>842</v>
      </c>
      <c r="C41" s="69" t="s">
        <v>834</v>
      </c>
      <c r="D41" s="69">
        <v>8</v>
      </c>
      <c r="E41" s="131">
        <v>50000</v>
      </c>
      <c r="F41" s="131">
        <v>49200</v>
      </c>
      <c r="G41" s="131">
        <v>49201</v>
      </c>
      <c r="H41" s="131">
        <v>49202</v>
      </c>
      <c r="I41" s="131">
        <v>49203</v>
      </c>
      <c r="J41" s="132">
        <v>176.41073200289901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sqref="A1:E2"/>
    </sheetView>
  </sheetViews>
  <sheetFormatPr defaultRowHeight="15" x14ac:dyDescent="0.25"/>
  <cols>
    <col min="1" max="1" width="11.5703125" style="150" bestFit="1" customWidth="1"/>
    <col min="2" max="2" width="5.7109375" style="150" bestFit="1" customWidth="1"/>
    <col min="3" max="3" width="12.5703125" style="151" customWidth="1"/>
    <col min="4" max="4" width="18.85546875" style="150" bestFit="1" customWidth="1"/>
    <col min="5" max="8" width="13.28515625" style="150" bestFit="1" customWidth="1"/>
    <col min="9" max="9" width="2.42578125" style="150" customWidth="1"/>
    <col min="10" max="16384" width="9.140625" style="150"/>
  </cols>
  <sheetData>
    <row r="1" spans="1:16" x14ac:dyDescent="0.25">
      <c r="A1" s="17" t="s">
        <v>28</v>
      </c>
      <c r="B1" s="18" t="s">
        <v>29</v>
      </c>
      <c r="C1" s="148" t="s">
        <v>0</v>
      </c>
      <c r="D1" s="18" t="s">
        <v>30</v>
      </c>
      <c r="E1" s="18" t="s">
        <v>31</v>
      </c>
      <c r="F1" s="18" t="s">
        <v>32</v>
      </c>
      <c r="G1" s="19" t="s">
        <v>33</v>
      </c>
    </row>
    <row r="2" spans="1:16" x14ac:dyDescent="0.25">
      <c r="A2" s="14" t="s">
        <v>75</v>
      </c>
      <c r="B2" s="15"/>
      <c r="C2" s="149"/>
      <c r="D2" s="15"/>
      <c r="E2" s="15"/>
      <c r="F2" s="15"/>
      <c r="G2" s="16"/>
    </row>
    <row r="5" spans="1:16" x14ac:dyDescent="0.25">
      <c r="J5" s="150" t="s">
        <v>28</v>
      </c>
      <c r="K5" s="150" t="s">
        <v>29</v>
      </c>
      <c r="L5" s="151" t="s">
        <v>0</v>
      </c>
      <c r="M5" s="150" t="s">
        <v>30</v>
      </c>
      <c r="N5" s="150" t="s">
        <v>31</v>
      </c>
      <c r="O5" s="150" t="s">
        <v>32</v>
      </c>
      <c r="P5" s="150" t="s">
        <v>33</v>
      </c>
    </row>
    <row r="6" spans="1:16" x14ac:dyDescent="0.25">
      <c r="J6" s="150" t="s">
        <v>75</v>
      </c>
      <c r="K6" s="150" t="s">
        <v>81</v>
      </c>
      <c r="L6" s="152" t="s">
        <v>23</v>
      </c>
      <c r="M6" s="150" t="s">
        <v>84</v>
      </c>
      <c r="N6" s="13">
        <v>33760</v>
      </c>
      <c r="O6" s="13">
        <v>26746</v>
      </c>
      <c r="P6" s="13">
        <v>31309</v>
      </c>
    </row>
    <row r="7" spans="1:16" x14ac:dyDescent="0.25">
      <c r="A7" s="150" t="s">
        <v>28</v>
      </c>
      <c r="B7" s="150" t="s">
        <v>29</v>
      </c>
      <c r="C7" s="151" t="s">
        <v>0</v>
      </c>
      <c r="D7" s="150" t="s">
        <v>30</v>
      </c>
      <c r="E7" s="150" t="s">
        <v>31</v>
      </c>
      <c r="F7" s="150" t="s">
        <v>32</v>
      </c>
      <c r="G7" s="150" t="s">
        <v>33</v>
      </c>
      <c r="J7" s="150" t="s">
        <v>75</v>
      </c>
      <c r="K7" s="150" t="s">
        <v>81</v>
      </c>
      <c r="L7" s="152" t="s">
        <v>23</v>
      </c>
      <c r="M7" s="150" t="s">
        <v>85</v>
      </c>
      <c r="N7" s="13">
        <v>27905</v>
      </c>
      <c r="O7" s="13">
        <v>40944</v>
      </c>
      <c r="P7" s="13">
        <v>38350</v>
      </c>
    </row>
    <row r="8" spans="1:16" x14ac:dyDescent="0.25">
      <c r="A8" s="150" t="s">
        <v>35</v>
      </c>
      <c r="B8" s="150" t="s">
        <v>36</v>
      </c>
      <c r="C8" s="152" t="s">
        <v>19</v>
      </c>
      <c r="D8" s="150" t="s">
        <v>37</v>
      </c>
      <c r="E8" s="13">
        <v>33912</v>
      </c>
      <c r="F8" s="13">
        <v>41316</v>
      </c>
      <c r="G8" s="13">
        <v>26506</v>
      </c>
      <c r="H8" s="13"/>
    </row>
    <row r="9" spans="1:16" x14ac:dyDescent="0.25">
      <c r="A9" s="150" t="s">
        <v>35</v>
      </c>
      <c r="B9" s="150" t="s">
        <v>39</v>
      </c>
      <c r="C9" s="152" t="s">
        <v>21</v>
      </c>
      <c r="D9" s="150" t="s">
        <v>40</v>
      </c>
      <c r="E9" s="13">
        <v>38468</v>
      </c>
      <c r="F9" s="13">
        <v>25354</v>
      </c>
      <c r="G9" s="13">
        <v>33958</v>
      </c>
      <c r="H9" s="13"/>
    </row>
    <row r="10" spans="1:16" x14ac:dyDescent="0.25">
      <c r="A10" s="150" t="s">
        <v>35</v>
      </c>
      <c r="B10" s="150" t="s">
        <v>39</v>
      </c>
      <c r="C10" s="152" t="s">
        <v>21</v>
      </c>
      <c r="D10" s="150" t="s">
        <v>41</v>
      </c>
      <c r="E10" s="13">
        <v>39917</v>
      </c>
      <c r="F10" s="13">
        <v>38123</v>
      </c>
      <c r="G10" s="13">
        <v>39639</v>
      </c>
      <c r="H10" s="13"/>
    </row>
    <row r="11" spans="1:16" x14ac:dyDescent="0.25">
      <c r="A11" s="150" t="s">
        <v>35</v>
      </c>
      <c r="B11" s="150" t="s">
        <v>42</v>
      </c>
      <c r="C11" s="152" t="s">
        <v>21</v>
      </c>
      <c r="D11" s="150" t="s">
        <v>43</v>
      </c>
      <c r="E11" s="13">
        <v>39352</v>
      </c>
      <c r="F11" s="13">
        <v>44572</v>
      </c>
      <c r="G11" s="13">
        <v>30998</v>
      </c>
      <c r="H11" s="13"/>
    </row>
    <row r="12" spans="1:16" x14ac:dyDescent="0.25">
      <c r="A12" s="150" t="s">
        <v>35</v>
      </c>
      <c r="B12" s="150" t="s">
        <v>42</v>
      </c>
      <c r="C12" s="152" t="s">
        <v>20</v>
      </c>
      <c r="D12" s="150" t="s">
        <v>44</v>
      </c>
      <c r="E12" s="13">
        <v>40484</v>
      </c>
      <c r="F12" s="13">
        <v>43023</v>
      </c>
      <c r="G12" s="13">
        <v>25719</v>
      </c>
      <c r="H12" s="13"/>
    </row>
    <row r="13" spans="1:16" x14ac:dyDescent="0.25">
      <c r="A13" s="150" t="s">
        <v>35</v>
      </c>
      <c r="B13" s="150" t="s">
        <v>42</v>
      </c>
      <c r="C13" s="152" t="s">
        <v>20</v>
      </c>
      <c r="D13" s="150" t="s">
        <v>45</v>
      </c>
      <c r="E13" s="13">
        <v>41518</v>
      </c>
      <c r="F13" s="13">
        <v>41087</v>
      </c>
      <c r="G13" s="13">
        <v>38283</v>
      </c>
      <c r="H13" s="13"/>
    </row>
    <row r="14" spans="1:16" x14ac:dyDescent="0.25">
      <c r="A14" s="150" t="s">
        <v>46</v>
      </c>
      <c r="B14" s="150" t="s">
        <v>47</v>
      </c>
      <c r="C14" s="152" t="s">
        <v>23</v>
      </c>
      <c r="D14" s="150" t="s">
        <v>48</v>
      </c>
      <c r="E14" s="13">
        <v>47835</v>
      </c>
      <c r="F14" s="13">
        <v>42658</v>
      </c>
      <c r="G14" s="13">
        <v>45832</v>
      </c>
      <c r="H14" s="13"/>
    </row>
    <row r="15" spans="1:16" x14ac:dyDescent="0.25">
      <c r="A15" s="150" t="s">
        <v>46</v>
      </c>
      <c r="B15" s="150" t="s">
        <v>47</v>
      </c>
      <c r="C15" s="152" t="s">
        <v>23</v>
      </c>
      <c r="D15" s="150" t="s">
        <v>49</v>
      </c>
      <c r="E15" s="13">
        <v>28253</v>
      </c>
      <c r="F15" s="13">
        <v>34603</v>
      </c>
      <c r="G15" s="13">
        <v>47248</v>
      </c>
      <c r="H15" s="13"/>
    </row>
    <row r="16" spans="1:16" x14ac:dyDescent="0.25">
      <c r="A16" s="150" t="s">
        <v>46</v>
      </c>
      <c r="B16" s="150" t="s">
        <v>50</v>
      </c>
      <c r="C16" s="152" t="s">
        <v>21</v>
      </c>
      <c r="D16" s="150" t="s">
        <v>51</v>
      </c>
      <c r="E16" s="13">
        <v>44046</v>
      </c>
      <c r="F16" s="13">
        <v>27350</v>
      </c>
      <c r="G16" s="13">
        <v>38115</v>
      </c>
      <c r="H16" s="13"/>
    </row>
    <row r="17" spans="1:8" x14ac:dyDescent="0.25">
      <c r="A17" s="150" t="s">
        <v>46</v>
      </c>
      <c r="B17" s="150" t="s">
        <v>50</v>
      </c>
      <c r="C17" s="152" t="s">
        <v>21</v>
      </c>
      <c r="D17" s="150" t="s">
        <v>52</v>
      </c>
      <c r="E17" s="13">
        <v>38068</v>
      </c>
      <c r="F17" s="13">
        <v>28844</v>
      </c>
      <c r="G17" s="13">
        <v>25997</v>
      </c>
      <c r="H17" s="13"/>
    </row>
    <row r="18" spans="1:8" x14ac:dyDescent="0.25">
      <c r="A18" s="150" t="s">
        <v>46</v>
      </c>
      <c r="B18" s="150" t="s">
        <v>50</v>
      </c>
      <c r="C18" s="152" t="s">
        <v>23</v>
      </c>
      <c r="D18" s="150" t="s">
        <v>53</v>
      </c>
      <c r="E18" s="13">
        <v>28816</v>
      </c>
      <c r="F18" s="13">
        <v>42703</v>
      </c>
      <c r="G18" s="13">
        <v>46542</v>
      </c>
      <c r="H18" s="13"/>
    </row>
    <row r="19" spans="1:8" x14ac:dyDescent="0.25">
      <c r="A19" s="150" t="s">
        <v>46</v>
      </c>
      <c r="B19" s="150" t="s">
        <v>54</v>
      </c>
      <c r="C19" s="152" t="s">
        <v>23</v>
      </c>
      <c r="D19" s="150" t="s">
        <v>55</v>
      </c>
      <c r="E19" s="13">
        <v>43363</v>
      </c>
      <c r="F19" s="13">
        <v>27132</v>
      </c>
      <c r="G19" s="13">
        <v>28548</v>
      </c>
      <c r="H19" s="13"/>
    </row>
    <row r="20" spans="1:8" x14ac:dyDescent="0.25">
      <c r="A20" s="150" t="s">
        <v>46</v>
      </c>
      <c r="B20" s="150" t="s">
        <v>54</v>
      </c>
      <c r="C20" s="152" t="s">
        <v>19</v>
      </c>
      <c r="D20" s="150" t="s">
        <v>56</v>
      </c>
      <c r="E20" s="13">
        <v>46710</v>
      </c>
      <c r="F20" s="13">
        <v>34888</v>
      </c>
      <c r="G20" s="13">
        <v>26747</v>
      </c>
      <c r="H20" s="13"/>
    </row>
    <row r="21" spans="1:8" x14ac:dyDescent="0.25">
      <c r="A21" s="150" t="s">
        <v>46</v>
      </c>
      <c r="B21" s="150" t="s">
        <v>57</v>
      </c>
      <c r="C21" s="152" t="s">
        <v>19</v>
      </c>
      <c r="D21" s="150" t="s">
        <v>58</v>
      </c>
      <c r="E21" s="13">
        <v>26886</v>
      </c>
      <c r="F21" s="13">
        <v>39990</v>
      </c>
      <c r="G21" s="13">
        <v>37387</v>
      </c>
      <c r="H21" s="13"/>
    </row>
    <row r="22" spans="1:8" x14ac:dyDescent="0.25">
      <c r="A22" s="150" t="s">
        <v>46</v>
      </c>
      <c r="B22" s="150" t="s">
        <v>57</v>
      </c>
      <c r="C22" s="152" t="s">
        <v>20</v>
      </c>
      <c r="D22" s="150" t="s">
        <v>59</v>
      </c>
      <c r="E22" s="13">
        <v>47255</v>
      </c>
      <c r="F22" s="13">
        <v>27824</v>
      </c>
      <c r="G22" s="13">
        <v>46030</v>
      </c>
      <c r="H22" s="13"/>
    </row>
    <row r="23" spans="1:8" x14ac:dyDescent="0.25">
      <c r="A23" s="150" t="s">
        <v>60</v>
      </c>
      <c r="B23" s="150" t="s">
        <v>61</v>
      </c>
      <c r="C23" s="152" t="s">
        <v>21</v>
      </c>
      <c r="D23" s="150" t="s">
        <v>62</v>
      </c>
      <c r="E23" s="13">
        <v>30682</v>
      </c>
      <c r="F23" s="13">
        <v>29410</v>
      </c>
      <c r="G23" s="13">
        <v>41026</v>
      </c>
      <c r="H23" s="13"/>
    </row>
    <row r="24" spans="1:8" x14ac:dyDescent="0.25">
      <c r="A24" s="150" t="s">
        <v>60</v>
      </c>
      <c r="B24" s="150" t="s">
        <v>61</v>
      </c>
      <c r="C24" s="152" t="s">
        <v>23</v>
      </c>
      <c r="D24" s="150" t="s">
        <v>63</v>
      </c>
      <c r="E24" s="13">
        <v>27181</v>
      </c>
      <c r="F24" s="13">
        <v>39406</v>
      </c>
      <c r="G24" s="13">
        <v>39264</v>
      </c>
      <c r="H24" s="13"/>
    </row>
    <row r="25" spans="1:8" x14ac:dyDescent="0.25">
      <c r="A25" s="150" t="s">
        <v>60</v>
      </c>
      <c r="B25" s="150" t="s">
        <v>64</v>
      </c>
      <c r="C25" s="152" t="s">
        <v>23</v>
      </c>
      <c r="D25" s="150" t="s">
        <v>65</v>
      </c>
      <c r="E25" s="13">
        <v>37498</v>
      </c>
      <c r="F25" s="13">
        <v>33455</v>
      </c>
      <c r="G25" s="13">
        <v>43669</v>
      </c>
      <c r="H25" s="13"/>
    </row>
    <row r="26" spans="1:8" x14ac:dyDescent="0.25">
      <c r="A26" s="150" t="s">
        <v>60</v>
      </c>
      <c r="B26" s="150" t="s">
        <v>64</v>
      </c>
      <c r="C26" s="152" t="s">
        <v>23</v>
      </c>
      <c r="D26" s="150" t="s">
        <v>66</v>
      </c>
      <c r="E26" s="13">
        <v>29340</v>
      </c>
      <c r="F26" s="13">
        <v>25731</v>
      </c>
      <c r="G26" s="13">
        <v>35958</v>
      </c>
      <c r="H26" s="13"/>
    </row>
    <row r="27" spans="1:8" x14ac:dyDescent="0.25">
      <c r="A27" s="150" t="s">
        <v>60</v>
      </c>
      <c r="B27" s="150" t="s">
        <v>64</v>
      </c>
      <c r="C27" s="152" t="s">
        <v>19</v>
      </c>
      <c r="D27" s="150" t="s">
        <v>67</v>
      </c>
      <c r="E27" s="13">
        <v>31644</v>
      </c>
      <c r="F27" s="13">
        <v>39266</v>
      </c>
      <c r="G27" s="13">
        <v>39821</v>
      </c>
      <c r="H27" s="13"/>
    </row>
    <row r="28" spans="1:8" x14ac:dyDescent="0.25">
      <c r="A28" s="150" t="s">
        <v>60</v>
      </c>
      <c r="B28" s="150" t="s">
        <v>68</v>
      </c>
      <c r="C28" s="152" t="s">
        <v>23</v>
      </c>
      <c r="D28" s="150" t="s">
        <v>69</v>
      </c>
      <c r="E28" s="13">
        <v>35898</v>
      </c>
      <c r="F28" s="13">
        <v>43445</v>
      </c>
      <c r="G28" s="13">
        <v>40557</v>
      </c>
      <c r="H28" s="13"/>
    </row>
    <row r="29" spans="1:8" x14ac:dyDescent="0.25">
      <c r="A29" s="150" t="s">
        <v>60</v>
      </c>
      <c r="B29" s="150" t="s">
        <v>68</v>
      </c>
      <c r="C29" s="152" t="s">
        <v>23</v>
      </c>
      <c r="D29" s="150" t="s">
        <v>70</v>
      </c>
      <c r="E29" s="13">
        <v>35750</v>
      </c>
      <c r="F29" s="13">
        <v>25962</v>
      </c>
      <c r="G29" s="13">
        <v>30395</v>
      </c>
      <c r="H29" s="13"/>
    </row>
    <row r="30" spans="1:8" x14ac:dyDescent="0.25">
      <c r="A30" s="150" t="s">
        <v>60</v>
      </c>
      <c r="B30" s="150" t="s">
        <v>68</v>
      </c>
      <c r="C30" s="152" t="s">
        <v>20</v>
      </c>
      <c r="D30" s="150" t="s">
        <v>71</v>
      </c>
      <c r="E30" s="13">
        <v>33721</v>
      </c>
      <c r="F30" s="13">
        <v>45769</v>
      </c>
      <c r="G30" s="13">
        <v>32000</v>
      </c>
      <c r="H30" s="13"/>
    </row>
    <row r="31" spans="1:8" x14ac:dyDescent="0.25">
      <c r="A31" s="150" t="s">
        <v>60</v>
      </c>
      <c r="B31" s="150" t="s">
        <v>72</v>
      </c>
      <c r="C31" s="152" t="s">
        <v>23</v>
      </c>
      <c r="D31" s="150" t="s">
        <v>73</v>
      </c>
      <c r="E31" s="13">
        <v>30639</v>
      </c>
      <c r="F31" s="13">
        <v>35254</v>
      </c>
      <c r="G31" s="13">
        <v>43295</v>
      </c>
      <c r="H31" s="13"/>
    </row>
    <row r="32" spans="1:8" x14ac:dyDescent="0.25">
      <c r="A32" s="150" t="s">
        <v>60</v>
      </c>
      <c r="B32" s="150" t="s">
        <v>72</v>
      </c>
      <c r="C32" s="152" t="s">
        <v>23</v>
      </c>
      <c r="D32" s="150" t="s">
        <v>74</v>
      </c>
      <c r="E32" s="13">
        <v>27221</v>
      </c>
      <c r="F32" s="13">
        <v>44311</v>
      </c>
      <c r="G32" s="13">
        <v>38242</v>
      </c>
      <c r="H32" s="13"/>
    </row>
    <row r="33" spans="1:8" x14ac:dyDescent="0.25">
      <c r="A33" s="150" t="s">
        <v>75</v>
      </c>
      <c r="B33" s="150" t="s">
        <v>76</v>
      </c>
      <c r="C33" s="152" t="s">
        <v>19</v>
      </c>
      <c r="D33" s="150" t="s">
        <v>77</v>
      </c>
      <c r="E33" s="13">
        <v>28369</v>
      </c>
      <c r="F33" s="13">
        <v>38115</v>
      </c>
      <c r="G33" s="13">
        <v>34038</v>
      </c>
      <c r="H33" s="13"/>
    </row>
    <row r="34" spans="1:8" x14ac:dyDescent="0.25">
      <c r="A34" s="150" t="s">
        <v>75</v>
      </c>
      <c r="B34" s="150" t="s">
        <v>76</v>
      </c>
      <c r="C34" s="152" t="s">
        <v>21</v>
      </c>
      <c r="D34" s="150" t="s">
        <v>78</v>
      </c>
      <c r="E34" s="13">
        <v>42971</v>
      </c>
      <c r="F34" s="13">
        <v>45617</v>
      </c>
      <c r="G34" s="13">
        <v>31114</v>
      </c>
      <c r="H34" s="13"/>
    </row>
    <row r="35" spans="1:8" x14ac:dyDescent="0.25">
      <c r="A35" s="150" t="s">
        <v>75</v>
      </c>
      <c r="B35" s="150" t="s">
        <v>76</v>
      </c>
      <c r="C35" s="152" t="s">
        <v>21</v>
      </c>
      <c r="D35" s="150" t="s">
        <v>79</v>
      </c>
      <c r="E35" s="13">
        <v>36709</v>
      </c>
      <c r="F35" s="13">
        <v>29260</v>
      </c>
      <c r="G35" s="13">
        <v>35866</v>
      </c>
      <c r="H35" s="13"/>
    </row>
    <row r="36" spans="1:8" x14ac:dyDescent="0.25">
      <c r="A36" s="150" t="s">
        <v>75</v>
      </c>
      <c r="B36" s="150" t="s">
        <v>76</v>
      </c>
      <c r="C36" s="152" t="s">
        <v>21</v>
      </c>
      <c r="D36" s="150" t="s">
        <v>80</v>
      </c>
      <c r="E36" s="13">
        <v>40649</v>
      </c>
      <c r="F36" s="13">
        <v>47642</v>
      </c>
      <c r="G36" s="13">
        <v>41973</v>
      </c>
      <c r="H36" s="13"/>
    </row>
    <row r="37" spans="1:8" x14ac:dyDescent="0.25">
      <c r="A37" s="150" t="s">
        <v>75</v>
      </c>
      <c r="B37" s="150" t="s">
        <v>81</v>
      </c>
      <c r="C37" s="152" t="s">
        <v>20</v>
      </c>
      <c r="D37" s="150" t="s">
        <v>82</v>
      </c>
      <c r="E37" s="13">
        <v>40467</v>
      </c>
      <c r="F37" s="13">
        <v>45088</v>
      </c>
      <c r="G37" s="13">
        <v>47224</v>
      </c>
      <c r="H37" s="13"/>
    </row>
    <row r="38" spans="1:8" x14ac:dyDescent="0.25">
      <c r="A38" s="150" t="s">
        <v>75</v>
      </c>
      <c r="B38" s="150" t="s">
        <v>81</v>
      </c>
      <c r="C38" s="152" t="s">
        <v>20</v>
      </c>
      <c r="D38" s="150" t="s">
        <v>83</v>
      </c>
      <c r="E38" s="13">
        <v>27590</v>
      </c>
      <c r="F38" s="13">
        <v>46649</v>
      </c>
      <c r="G38" s="13">
        <v>32466</v>
      </c>
      <c r="H38" s="13"/>
    </row>
    <row r="39" spans="1:8" x14ac:dyDescent="0.25">
      <c r="A39" s="150" t="s">
        <v>75</v>
      </c>
      <c r="B39" s="150" t="s">
        <v>81</v>
      </c>
      <c r="C39" s="152" t="s">
        <v>23</v>
      </c>
      <c r="D39" s="150" t="s">
        <v>84</v>
      </c>
      <c r="E39" s="13">
        <v>33760</v>
      </c>
      <c r="F39" s="13">
        <v>26746</v>
      </c>
      <c r="G39" s="13">
        <v>31309</v>
      </c>
      <c r="H39" s="13"/>
    </row>
    <row r="40" spans="1:8" x14ac:dyDescent="0.25">
      <c r="A40" s="150" t="s">
        <v>75</v>
      </c>
      <c r="B40" s="150" t="s">
        <v>81</v>
      </c>
      <c r="C40" s="152" t="s">
        <v>23</v>
      </c>
      <c r="D40" s="150" t="s">
        <v>85</v>
      </c>
      <c r="E40" s="13">
        <v>27905</v>
      </c>
      <c r="F40" s="13">
        <v>40944</v>
      </c>
      <c r="G40" s="13">
        <v>38350</v>
      </c>
      <c r="H40" s="13"/>
    </row>
    <row r="41" spans="1:8" x14ac:dyDescent="0.25">
      <c r="A41" s="150" t="s">
        <v>75</v>
      </c>
      <c r="B41" s="150" t="s">
        <v>81</v>
      </c>
      <c r="C41" s="152" t="s">
        <v>21</v>
      </c>
      <c r="D41" s="150" t="s">
        <v>86</v>
      </c>
      <c r="E41" s="13">
        <v>26548</v>
      </c>
      <c r="F41" s="13">
        <v>40321</v>
      </c>
      <c r="G41" s="13">
        <v>44200</v>
      </c>
      <c r="H41" s="13"/>
    </row>
    <row r="42" spans="1:8" x14ac:dyDescent="0.25">
      <c r="A42" s="150" t="s">
        <v>38</v>
      </c>
      <c r="B42" s="150" t="s">
        <v>87</v>
      </c>
      <c r="C42" s="152" t="s">
        <v>21</v>
      </c>
      <c r="D42" s="150" t="s">
        <v>88</v>
      </c>
      <c r="E42" s="13">
        <v>45239</v>
      </c>
      <c r="F42" s="13">
        <v>30053</v>
      </c>
      <c r="G42" s="13">
        <v>45842</v>
      </c>
      <c r="H42" s="13"/>
    </row>
    <row r="43" spans="1:8" x14ac:dyDescent="0.25">
      <c r="A43" s="150" t="s">
        <v>38</v>
      </c>
      <c r="B43" s="150" t="s">
        <v>87</v>
      </c>
      <c r="C43" s="152" t="s">
        <v>23</v>
      </c>
      <c r="D43" s="150" t="s">
        <v>88</v>
      </c>
      <c r="E43" s="13">
        <v>44492</v>
      </c>
      <c r="F43" s="13">
        <v>46392</v>
      </c>
      <c r="G43" s="13">
        <v>31952</v>
      </c>
      <c r="H43" s="13"/>
    </row>
    <row r="44" spans="1:8" x14ac:dyDescent="0.25">
      <c r="A44" s="150" t="s">
        <v>38</v>
      </c>
      <c r="B44" s="150" t="s">
        <v>87</v>
      </c>
      <c r="C44" s="152" t="s">
        <v>23</v>
      </c>
      <c r="D44" s="150" t="s">
        <v>89</v>
      </c>
      <c r="E44" s="13">
        <v>36494</v>
      </c>
      <c r="F44" s="13">
        <v>39702</v>
      </c>
      <c r="G44" s="13">
        <v>46468</v>
      </c>
      <c r="H44" s="13"/>
    </row>
    <row r="45" spans="1:8" x14ac:dyDescent="0.25">
      <c r="A45" s="150" t="s">
        <v>38</v>
      </c>
      <c r="B45" s="150" t="s">
        <v>87</v>
      </c>
      <c r="C45" s="152" t="s">
        <v>19</v>
      </c>
      <c r="D45" s="150" t="s">
        <v>89</v>
      </c>
      <c r="E45" s="13">
        <v>32826</v>
      </c>
      <c r="F45" s="13">
        <v>28401</v>
      </c>
      <c r="G45" s="13">
        <v>28709</v>
      </c>
      <c r="H45" s="13"/>
    </row>
    <row r="46" spans="1:8" x14ac:dyDescent="0.25">
      <c r="A46" s="150" t="s">
        <v>38</v>
      </c>
      <c r="B46" s="150" t="s">
        <v>87</v>
      </c>
      <c r="C46" s="152" t="s">
        <v>19</v>
      </c>
      <c r="D46" s="150" t="s">
        <v>90</v>
      </c>
      <c r="E46" s="13">
        <v>31280</v>
      </c>
      <c r="F46" s="13">
        <v>34737</v>
      </c>
      <c r="G46" s="13">
        <v>34132</v>
      </c>
      <c r="H46" s="13"/>
    </row>
    <row r="47" spans="1:8" x14ac:dyDescent="0.25">
      <c r="A47" s="150" t="s">
        <v>38</v>
      </c>
      <c r="B47" s="150" t="s">
        <v>87</v>
      </c>
      <c r="C47" s="152" t="s">
        <v>20</v>
      </c>
      <c r="D47" s="150" t="s">
        <v>90</v>
      </c>
      <c r="E47" s="13">
        <v>43836</v>
      </c>
      <c r="F47" s="13">
        <v>25224</v>
      </c>
      <c r="G47" s="13">
        <v>30926</v>
      </c>
      <c r="H47" s="13"/>
    </row>
    <row r="48" spans="1:8" x14ac:dyDescent="0.25">
      <c r="A48" s="150" t="s">
        <v>38</v>
      </c>
      <c r="B48" s="150" t="s">
        <v>87</v>
      </c>
      <c r="C48" s="152" t="s">
        <v>21</v>
      </c>
      <c r="D48" s="150" t="s">
        <v>91</v>
      </c>
      <c r="E48" s="13">
        <v>35954</v>
      </c>
      <c r="F48" s="13">
        <v>36033</v>
      </c>
      <c r="G48" s="13">
        <v>32273</v>
      </c>
      <c r="H48" s="13"/>
    </row>
    <row r="49" spans="1:8" x14ac:dyDescent="0.25">
      <c r="A49" s="150" t="s">
        <v>38</v>
      </c>
      <c r="B49" s="150" t="s">
        <v>87</v>
      </c>
      <c r="C49" s="152" t="s">
        <v>23</v>
      </c>
      <c r="D49" s="150" t="s">
        <v>91</v>
      </c>
      <c r="E49" s="13">
        <v>34409</v>
      </c>
      <c r="F49" s="13">
        <v>25585</v>
      </c>
      <c r="G49" s="13">
        <v>40467</v>
      </c>
      <c r="H49" s="13"/>
    </row>
    <row r="50" spans="1:8" x14ac:dyDescent="0.25">
      <c r="A50" s="150" t="s">
        <v>38</v>
      </c>
      <c r="B50" s="150" t="s">
        <v>87</v>
      </c>
      <c r="C50" s="152" t="s">
        <v>23</v>
      </c>
      <c r="D50" s="150" t="s">
        <v>92</v>
      </c>
      <c r="E50" s="13">
        <v>26336</v>
      </c>
      <c r="F50" s="13">
        <v>33011</v>
      </c>
      <c r="G50" s="13">
        <v>47136</v>
      </c>
      <c r="H50" s="13"/>
    </row>
    <row r="51" spans="1:8" x14ac:dyDescent="0.25">
      <c r="A51" s="150" t="s">
        <v>38</v>
      </c>
      <c r="B51" s="150" t="s">
        <v>87</v>
      </c>
      <c r="C51" s="152" t="s">
        <v>23</v>
      </c>
      <c r="D51" s="150" t="s">
        <v>92</v>
      </c>
      <c r="E51" s="13">
        <v>42283</v>
      </c>
      <c r="F51" s="13">
        <v>39866</v>
      </c>
      <c r="G51" s="13">
        <v>43322</v>
      </c>
      <c r="H51" s="13"/>
    </row>
    <row r="52" spans="1:8" x14ac:dyDescent="0.25">
      <c r="A52" s="150" t="s">
        <v>38</v>
      </c>
      <c r="B52" s="150" t="s">
        <v>93</v>
      </c>
      <c r="C52" s="152" t="s">
        <v>19</v>
      </c>
      <c r="D52" s="150" t="s">
        <v>94</v>
      </c>
      <c r="E52" s="13">
        <v>44960</v>
      </c>
      <c r="F52" s="13">
        <v>28661</v>
      </c>
      <c r="G52" s="13">
        <v>28270</v>
      </c>
      <c r="H52" s="13"/>
    </row>
    <row r="53" spans="1:8" x14ac:dyDescent="0.25">
      <c r="A53" s="150" t="s">
        <v>38</v>
      </c>
      <c r="B53" s="150" t="s">
        <v>93</v>
      </c>
      <c r="C53" s="152" t="s">
        <v>23</v>
      </c>
      <c r="D53" s="150" t="s">
        <v>94</v>
      </c>
      <c r="E53" s="13">
        <v>32051</v>
      </c>
      <c r="F53" s="13">
        <v>37983</v>
      </c>
      <c r="G53" s="13">
        <v>48006</v>
      </c>
      <c r="H53" s="13"/>
    </row>
    <row r="54" spans="1:8" x14ac:dyDescent="0.25">
      <c r="A54" s="150" t="s">
        <v>38</v>
      </c>
      <c r="B54" s="150" t="s">
        <v>93</v>
      </c>
      <c r="C54" s="152" t="s">
        <v>23</v>
      </c>
      <c r="D54" s="150" t="s">
        <v>95</v>
      </c>
      <c r="E54" s="13">
        <v>39975</v>
      </c>
      <c r="F54" s="13">
        <v>41073</v>
      </c>
      <c r="G54" s="13">
        <v>45247</v>
      </c>
      <c r="H54" s="13"/>
    </row>
    <row r="55" spans="1:8" x14ac:dyDescent="0.25">
      <c r="A55" s="150" t="s">
        <v>38</v>
      </c>
      <c r="B55" s="150" t="s">
        <v>93</v>
      </c>
      <c r="C55" s="152" t="s">
        <v>20</v>
      </c>
      <c r="D55" s="150" t="s">
        <v>95</v>
      </c>
      <c r="E55" s="13">
        <v>32601</v>
      </c>
      <c r="F55" s="13">
        <v>42061</v>
      </c>
      <c r="G55" s="13">
        <v>40411</v>
      </c>
      <c r="H55" s="13"/>
    </row>
    <row r="56" spans="1:8" x14ac:dyDescent="0.25">
      <c r="A56" s="150" t="s">
        <v>38</v>
      </c>
      <c r="B56" s="150" t="s">
        <v>93</v>
      </c>
      <c r="C56" s="152" t="s">
        <v>23</v>
      </c>
      <c r="D56" s="150" t="s">
        <v>96</v>
      </c>
      <c r="E56" s="13">
        <v>30458</v>
      </c>
      <c r="F56" s="13">
        <v>46516</v>
      </c>
      <c r="G56" s="13">
        <v>43095</v>
      </c>
      <c r="H56" s="13"/>
    </row>
    <row r="57" spans="1:8" x14ac:dyDescent="0.25">
      <c r="A57" s="150" t="s">
        <v>38</v>
      </c>
      <c r="B57" s="150" t="s">
        <v>93</v>
      </c>
      <c r="C57" s="152" t="s">
        <v>23</v>
      </c>
      <c r="D57" s="150" t="s">
        <v>96</v>
      </c>
      <c r="E57" s="13">
        <v>39900</v>
      </c>
      <c r="F57" s="13">
        <v>27722</v>
      </c>
      <c r="G57" s="13">
        <v>46113</v>
      </c>
      <c r="H57" s="13"/>
    </row>
    <row r="58" spans="1:8" x14ac:dyDescent="0.25">
      <c r="A58" s="150" t="s">
        <v>38</v>
      </c>
      <c r="B58" s="150" t="s">
        <v>97</v>
      </c>
      <c r="C58" s="152" t="s">
        <v>19</v>
      </c>
      <c r="D58" s="150" t="s">
        <v>98</v>
      </c>
      <c r="E58" s="13">
        <v>33227</v>
      </c>
      <c r="F58" s="13">
        <v>35297</v>
      </c>
      <c r="G58" s="13">
        <v>29016</v>
      </c>
      <c r="H58" s="13"/>
    </row>
    <row r="59" spans="1:8" x14ac:dyDescent="0.25">
      <c r="A59" s="150" t="s">
        <v>38</v>
      </c>
      <c r="B59" s="150" t="s">
        <v>97</v>
      </c>
      <c r="C59" s="152" t="s">
        <v>21</v>
      </c>
      <c r="D59" s="150" t="s">
        <v>98</v>
      </c>
      <c r="E59" s="13">
        <v>44001</v>
      </c>
      <c r="F59" s="13">
        <v>43904</v>
      </c>
      <c r="G59" s="13">
        <v>26028</v>
      </c>
      <c r="H59" s="13"/>
    </row>
    <row r="60" spans="1:8" x14ac:dyDescent="0.25">
      <c r="A60" s="150" t="s">
        <v>38</v>
      </c>
      <c r="B60" s="150" t="s">
        <v>97</v>
      </c>
      <c r="C60" s="152" t="s">
        <v>21</v>
      </c>
      <c r="D60" s="150" t="s">
        <v>99</v>
      </c>
      <c r="E60" s="13">
        <v>36117</v>
      </c>
      <c r="F60" s="13">
        <v>41591</v>
      </c>
      <c r="G60" s="13">
        <v>45788</v>
      </c>
      <c r="H60" s="13"/>
    </row>
    <row r="61" spans="1:8" x14ac:dyDescent="0.25">
      <c r="A61" s="150" t="s">
        <v>38</v>
      </c>
      <c r="B61" s="150" t="s">
        <v>97</v>
      </c>
      <c r="C61" s="152" t="s">
        <v>21</v>
      </c>
      <c r="D61" s="150" t="s">
        <v>99</v>
      </c>
      <c r="E61" s="13">
        <v>32478</v>
      </c>
      <c r="F61" s="13">
        <v>36539</v>
      </c>
      <c r="G61" s="13">
        <v>32656</v>
      </c>
      <c r="H61" s="13"/>
    </row>
    <row r="62" spans="1:8" x14ac:dyDescent="0.25">
      <c r="A62" s="150" t="s">
        <v>38</v>
      </c>
      <c r="B62" s="150" t="s">
        <v>97</v>
      </c>
      <c r="C62" s="152" t="s">
        <v>20</v>
      </c>
      <c r="D62" s="150" t="s">
        <v>100</v>
      </c>
      <c r="E62" s="13">
        <v>31991</v>
      </c>
      <c r="F62" s="13">
        <v>39760</v>
      </c>
      <c r="G62" s="13">
        <v>43603</v>
      </c>
      <c r="H62" s="13"/>
    </row>
    <row r="63" spans="1:8" x14ac:dyDescent="0.25">
      <c r="A63" s="150" t="s">
        <v>38</v>
      </c>
      <c r="B63" s="150" t="s">
        <v>97</v>
      </c>
      <c r="C63" s="152" t="s">
        <v>20</v>
      </c>
      <c r="D63" s="150" t="s">
        <v>100</v>
      </c>
      <c r="E63" s="13">
        <v>47374</v>
      </c>
      <c r="F63" s="13">
        <v>33458</v>
      </c>
      <c r="G63" s="13">
        <v>44502</v>
      </c>
      <c r="H63" s="13"/>
    </row>
    <row r="64" spans="1:8" x14ac:dyDescent="0.25">
      <c r="A64" s="150" t="s">
        <v>38</v>
      </c>
      <c r="B64" s="150" t="s">
        <v>97</v>
      </c>
      <c r="C64" s="152" t="s">
        <v>23</v>
      </c>
      <c r="D64" s="150" t="s">
        <v>101</v>
      </c>
      <c r="E64" s="13">
        <v>30217</v>
      </c>
      <c r="F64" s="13">
        <v>42424</v>
      </c>
      <c r="G64" s="13">
        <v>43324</v>
      </c>
      <c r="H64" s="13"/>
    </row>
    <row r="65" spans="1:8" x14ac:dyDescent="0.25">
      <c r="A65" s="150" t="s">
        <v>38</v>
      </c>
      <c r="B65" s="150" t="s">
        <v>97</v>
      </c>
      <c r="C65" s="152" t="s">
        <v>23</v>
      </c>
      <c r="D65" s="150" t="s">
        <v>101</v>
      </c>
      <c r="E65" s="13">
        <v>30874</v>
      </c>
      <c r="F65" s="13">
        <v>33435</v>
      </c>
      <c r="G65" s="13">
        <v>31533</v>
      </c>
      <c r="H65" s="13"/>
    </row>
    <row r="66" spans="1:8" x14ac:dyDescent="0.25">
      <c r="A66" s="150" t="s">
        <v>38</v>
      </c>
      <c r="B66" s="150" t="s">
        <v>97</v>
      </c>
      <c r="C66" s="152" t="s">
        <v>21</v>
      </c>
      <c r="D66" s="150" t="s">
        <v>102</v>
      </c>
      <c r="E66" s="13">
        <v>34539</v>
      </c>
      <c r="F66" s="13">
        <v>37165</v>
      </c>
      <c r="G66" s="13">
        <v>27589</v>
      </c>
      <c r="H66" s="13"/>
    </row>
    <row r="67" spans="1:8" x14ac:dyDescent="0.25">
      <c r="A67" s="150" t="s">
        <v>38</v>
      </c>
      <c r="B67" s="150" t="s">
        <v>97</v>
      </c>
      <c r="C67" s="152" t="s">
        <v>21</v>
      </c>
      <c r="D67" s="150" t="s">
        <v>102</v>
      </c>
      <c r="E67" s="13">
        <v>43467</v>
      </c>
      <c r="F67" s="13">
        <v>45224</v>
      </c>
      <c r="G67" s="13">
        <v>28012</v>
      </c>
      <c r="H67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showGridLines="0" workbookViewId="0">
      <selection activeCell="F6" sqref="F6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90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A5" s="30" t="s">
        <v>729</v>
      </c>
      <c r="B5" s="30" t="s">
        <v>735</v>
      </c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A6" s="36" t="s">
        <v>733</v>
      </c>
      <c r="B6">
        <v>1</v>
      </c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A7" s="36" t="s">
        <v>734</v>
      </c>
      <c r="B7">
        <v>2</v>
      </c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A8" s="36" t="s">
        <v>736</v>
      </c>
      <c r="B8">
        <v>3</v>
      </c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A9" s="36" t="s">
        <v>737</v>
      </c>
      <c r="B9">
        <v>4</v>
      </c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A10" s="36" t="s">
        <v>738</v>
      </c>
      <c r="B10">
        <v>5</v>
      </c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A11" s="36" t="s">
        <v>730</v>
      </c>
      <c r="B11">
        <v>6</v>
      </c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A12" s="36" t="s">
        <v>739</v>
      </c>
      <c r="B12">
        <v>7</v>
      </c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A13" s="36" t="s">
        <v>740</v>
      </c>
      <c r="B13">
        <v>8</v>
      </c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A14" s="36" t="s">
        <v>741</v>
      </c>
      <c r="B14">
        <v>9</v>
      </c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  <row r="15" spans="1:35" x14ac:dyDescent="0.25">
      <c r="A15" s="36" t="s">
        <v>742</v>
      </c>
      <c r="B15">
        <v>10</v>
      </c>
    </row>
    <row r="16" spans="1:35" x14ac:dyDescent="0.25">
      <c r="A16" s="36" t="s">
        <v>743</v>
      </c>
      <c r="B16">
        <v>11</v>
      </c>
    </row>
    <row r="17" spans="1:2" x14ac:dyDescent="0.25">
      <c r="A17" s="36" t="s">
        <v>744</v>
      </c>
      <c r="B17">
        <v>12</v>
      </c>
    </row>
  </sheetData>
  <dataValidations count="2">
    <dataValidation type="list" allowBlank="1" showInputMessage="1" showErrorMessage="1" sqref="B2">
      <formula1>$D$3:$D$14</formula1>
    </dataValidation>
    <dataValidation type="list" allowBlank="1" showInputMessage="1" showErrorMessage="1" sqref="B1">
      <formula1>$E$2:$AI$2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showGridLines="0" zoomScale="130" zoomScaleNormal="130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6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88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</sheetData>
  <dataValidations count="2">
    <dataValidation type="list" allowBlank="1" showInputMessage="1" showErrorMessage="1" sqref="B1">
      <formula1>$E$2:$AI$2</formula1>
    </dataValidation>
    <dataValidation type="list" allowBlank="1" showInputMessage="1" showErrorMessage="1" sqref="B2">
      <formula1>$D$3:$D$14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zoomScale="90" zoomScaleNormal="90" workbookViewId="0">
      <selection activeCell="E4" sqref="E4"/>
    </sheetView>
  </sheetViews>
  <sheetFormatPr defaultColWidth="13.140625" defaultRowHeight="15" x14ac:dyDescent="0.25"/>
  <cols>
    <col min="1" max="6" width="13.140625" style="92"/>
    <col min="7" max="7" width="20.42578125" style="101" bestFit="1" customWidth="1"/>
    <col min="8" max="8" width="13.85546875" style="101" bestFit="1" customWidth="1"/>
    <col min="9" max="9" width="13.140625" style="101"/>
    <col min="10" max="10" width="14" style="101" customWidth="1"/>
    <col min="11" max="11" width="13.140625" style="101"/>
    <col min="12" max="16384" width="13.140625" style="92"/>
  </cols>
  <sheetData>
    <row r="1" spans="1:11" x14ac:dyDescent="0.25">
      <c r="A1" s="91" t="s">
        <v>745</v>
      </c>
      <c r="B1" s="91" t="s">
        <v>746</v>
      </c>
      <c r="C1" s="91" t="s">
        <v>747</v>
      </c>
      <c r="D1" s="91" t="s">
        <v>748</v>
      </c>
      <c r="E1" s="91" t="s">
        <v>749</v>
      </c>
      <c r="G1" s="93" t="s">
        <v>745</v>
      </c>
      <c r="H1" s="94" t="s">
        <v>746</v>
      </c>
      <c r="I1" s="94" t="s">
        <v>747</v>
      </c>
      <c r="J1" s="94" t="s">
        <v>748</v>
      </c>
      <c r="K1" s="95" t="s">
        <v>749</v>
      </c>
    </row>
    <row r="2" spans="1:11" x14ac:dyDescent="0.25">
      <c r="A2" s="96" t="s">
        <v>750</v>
      </c>
      <c r="B2" s="96" t="s">
        <v>751</v>
      </c>
      <c r="C2" s="96">
        <v>3</v>
      </c>
      <c r="D2" s="97">
        <v>87</v>
      </c>
      <c r="E2" s="98">
        <f>FUNCOESBD[[#This Row],[Valor Unitário]]*FUNCOESBD[[#This Row],[Quantidade]]</f>
        <v>261</v>
      </c>
    </row>
    <row r="3" spans="1:11" x14ac:dyDescent="0.25">
      <c r="A3" s="96" t="s">
        <v>752</v>
      </c>
      <c r="B3" s="96" t="s">
        <v>753</v>
      </c>
      <c r="C3" s="96"/>
      <c r="D3" s="97">
        <v>1200</v>
      </c>
      <c r="E3" s="98">
        <f>FUNCOESBD[[#This Row],[Valor Unitário]]*FUNCOESBD[[#This Row],[Quantidade]]</f>
        <v>0</v>
      </c>
    </row>
    <row r="4" spans="1:11" x14ac:dyDescent="0.25">
      <c r="A4" s="96" t="s">
        <v>754</v>
      </c>
      <c r="B4" s="96" t="s">
        <v>755</v>
      </c>
      <c r="C4" s="96">
        <v>6</v>
      </c>
      <c r="D4" s="97">
        <v>350</v>
      </c>
      <c r="E4" s="98">
        <f>FUNCOESBD[[#This Row],[Valor Unitário]]*FUNCOESBD[[#This Row],[Quantidade]]</f>
        <v>2100</v>
      </c>
      <c r="G4" s="99" t="s">
        <v>761</v>
      </c>
      <c r="H4" s="102"/>
    </row>
    <row r="5" spans="1:11" x14ac:dyDescent="0.25">
      <c r="A5" s="96" t="s">
        <v>756</v>
      </c>
      <c r="B5" s="96" t="s">
        <v>757</v>
      </c>
      <c r="C5" s="96">
        <v>7</v>
      </c>
      <c r="D5" s="97">
        <v>700</v>
      </c>
      <c r="E5" s="98">
        <f>FUNCOESBD[[#This Row],[Valor Unitário]]*FUNCOESBD[[#This Row],[Quantidade]]</f>
        <v>4900</v>
      </c>
    </row>
    <row r="6" spans="1:11" x14ac:dyDescent="0.25">
      <c r="A6" s="96" t="s">
        <v>756</v>
      </c>
      <c r="B6" s="96" t="s">
        <v>758</v>
      </c>
      <c r="C6" s="96">
        <v>8</v>
      </c>
      <c r="D6" s="97">
        <v>3000</v>
      </c>
      <c r="E6" s="98">
        <f>FUNCOESBD[[#This Row],[Valor Unitário]]*FUNCOESBD[[#This Row],[Quantidade]]</f>
        <v>24000</v>
      </c>
    </row>
    <row r="7" spans="1:11" x14ac:dyDescent="0.25">
      <c r="A7" s="96" t="s">
        <v>759</v>
      </c>
      <c r="B7" s="96" t="s">
        <v>760</v>
      </c>
      <c r="C7" s="96"/>
      <c r="D7" s="97">
        <v>220</v>
      </c>
      <c r="E7" s="98">
        <f>FUNCOESBD[[#This Row],[Valor Unitário]]*FUNCOESBD[[#This Row],[Quantidade]]</f>
        <v>0</v>
      </c>
      <c r="G7" s="93" t="s">
        <v>745</v>
      </c>
      <c r="H7" s="94" t="s">
        <v>746</v>
      </c>
      <c r="I7" s="94" t="s">
        <v>747</v>
      </c>
      <c r="J7" s="94" t="s">
        <v>748</v>
      </c>
      <c r="K7" s="95" t="s">
        <v>749</v>
      </c>
    </row>
    <row r="8" spans="1:11" x14ac:dyDescent="0.25">
      <c r="A8" s="96" t="s">
        <v>750</v>
      </c>
      <c r="B8" s="96" t="s">
        <v>762</v>
      </c>
      <c r="C8" s="96">
        <v>9</v>
      </c>
      <c r="D8" s="97">
        <v>80</v>
      </c>
      <c r="E8" s="98">
        <f>FUNCOESBD[[#This Row],[Valor Unitário]]*FUNCOESBD[[#This Row],[Quantidade]]</f>
        <v>720</v>
      </c>
    </row>
    <row r="9" spans="1:11" x14ac:dyDescent="0.25">
      <c r="A9" s="96" t="s">
        <v>763</v>
      </c>
      <c r="B9" s="96" t="s">
        <v>758</v>
      </c>
      <c r="C9" s="96">
        <v>10</v>
      </c>
      <c r="D9" s="97">
        <v>2500</v>
      </c>
      <c r="E9" s="98">
        <f>FUNCOESBD[[#This Row],[Valor Unitário]]*FUNCOESBD[[#This Row],[Quantidade]]</f>
        <v>25000</v>
      </c>
    </row>
    <row r="10" spans="1:11" x14ac:dyDescent="0.25">
      <c r="A10" s="96" t="s">
        <v>754</v>
      </c>
      <c r="B10" s="96" t="s">
        <v>755</v>
      </c>
      <c r="C10" s="96">
        <v>11</v>
      </c>
      <c r="D10" s="97">
        <v>350</v>
      </c>
      <c r="E10" s="98">
        <f>FUNCOESBD[[#This Row],[Valor Unitário]]*FUNCOESBD[[#This Row],[Quantidade]]</f>
        <v>3850</v>
      </c>
      <c r="G10" s="100" t="s">
        <v>382</v>
      </c>
      <c r="H10" s="102"/>
    </row>
    <row r="11" spans="1:11" x14ac:dyDescent="0.25">
      <c r="A11" s="96" t="s">
        <v>766</v>
      </c>
      <c r="B11" s="96" t="s">
        <v>753</v>
      </c>
      <c r="C11" s="96">
        <v>12</v>
      </c>
      <c r="D11" s="97">
        <v>1200</v>
      </c>
      <c r="E11" s="98">
        <f>FUNCOESBD[[#This Row],[Valor Unitário]]*FUNCOESBD[[#This Row],[Quantidade]]</f>
        <v>14400</v>
      </c>
    </row>
    <row r="12" spans="1:11" x14ac:dyDescent="0.25">
      <c r="A12" s="96" t="s">
        <v>768</v>
      </c>
      <c r="B12" s="96" t="s">
        <v>755</v>
      </c>
      <c r="C12" s="96"/>
      <c r="D12" s="97">
        <v>220</v>
      </c>
      <c r="E12" s="98">
        <f>FUNCOESBD[[#This Row],[Valor Unitário]]*FUNCOESBD[[#This Row],[Quantidade]]</f>
        <v>0</v>
      </c>
    </row>
    <row r="13" spans="1:11" x14ac:dyDescent="0.25">
      <c r="A13" s="96" t="s">
        <v>759</v>
      </c>
      <c r="B13" s="96" t="s">
        <v>769</v>
      </c>
      <c r="C13" s="96">
        <v>12</v>
      </c>
      <c r="D13" s="97">
        <v>500</v>
      </c>
      <c r="E13" s="98">
        <f>FUNCOESBD[[#This Row],[Valor Unitário]]*FUNCOESBD[[#This Row],[Quantidade]]</f>
        <v>6000</v>
      </c>
      <c r="G13" s="93" t="s">
        <v>745</v>
      </c>
      <c r="H13" s="94" t="s">
        <v>746</v>
      </c>
      <c r="I13" s="94" t="s">
        <v>747</v>
      </c>
      <c r="J13" s="94" t="s">
        <v>748</v>
      </c>
      <c r="K13" s="95" t="s">
        <v>749</v>
      </c>
    </row>
    <row r="14" spans="1:11" x14ac:dyDescent="0.25">
      <c r="A14" s="96" t="s">
        <v>759</v>
      </c>
      <c r="B14" s="96" t="s">
        <v>755</v>
      </c>
      <c r="C14" s="96"/>
      <c r="D14" s="97">
        <v>200</v>
      </c>
      <c r="E14" s="98">
        <f>FUNCOESBD[[#This Row],[Valor Unitário]]*FUNCOESBD[[#This Row],[Quantidade]]</f>
        <v>0</v>
      </c>
    </row>
    <row r="15" spans="1:11" x14ac:dyDescent="0.25">
      <c r="A15" s="96" t="s">
        <v>763</v>
      </c>
      <c r="B15" s="96" t="s">
        <v>753</v>
      </c>
      <c r="C15" s="96"/>
      <c r="D15" s="97">
        <v>456</v>
      </c>
      <c r="E15" s="98">
        <f>FUNCOESBD[[#This Row],[Valor Unitário]]*FUNCOESBD[[#This Row],[Quantidade]]</f>
        <v>0</v>
      </c>
    </row>
    <row r="16" spans="1:11" x14ac:dyDescent="0.25">
      <c r="A16" s="96" t="s">
        <v>768</v>
      </c>
      <c r="B16" s="96" t="s">
        <v>769</v>
      </c>
      <c r="C16" s="96">
        <v>13</v>
      </c>
      <c r="D16" s="97">
        <v>700</v>
      </c>
      <c r="E16" s="98">
        <f>FUNCOESBD[[#This Row],[Valor Unitário]]*FUNCOESBD[[#This Row],[Quantidade]]</f>
        <v>9100</v>
      </c>
      <c r="G16" s="100" t="s">
        <v>764</v>
      </c>
      <c r="H16" s="103"/>
    </row>
    <row r="17" spans="1:11" x14ac:dyDescent="0.25">
      <c r="A17" s="96" t="s">
        <v>759</v>
      </c>
      <c r="B17" s="96" t="s">
        <v>769</v>
      </c>
      <c r="C17" s="96">
        <v>15</v>
      </c>
      <c r="D17" s="97">
        <v>750</v>
      </c>
      <c r="E17" s="98">
        <f>FUNCOESBD[[#This Row],[Valor Unitário]]*FUNCOESBD[[#This Row],[Quantidade]]</f>
        <v>11250</v>
      </c>
    </row>
    <row r="18" spans="1:11" x14ac:dyDescent="0.25">
      <c r="A18" s="96" t="s">
        <v>759</v>
      </c>
      <c r="B18" s="96" t="s">
        <v>755</v>
      </c>
      <c r="C18" s="96">
        <v>15</v>
      </c>
      <c r="D18" s="97">
        <v>356</v>
      </c>
      <c r="E18" s="98">
        <f>FUNCOESBD[[#This Row],[Valor Unitário]]*FUNCOESBD[[#This Row],[Quantidade]]</f>
        <v>5340</v>
      </c>
    </row>
    <row r="19" spans="1:11" x14ac:dyDescent="0.25">
      <c r="A19" s="96" t="s">
        <v>768</v>
      </c>
      <c r="B19" s="96" t="s">
        <v>770</v>
      </c>
      <c r="C19" s="96">
        <v>32</v>
      </c>
      <c r="D19" s="97">
        <v>1500</v>
      </c>
      <c r="E19" s="98">
        <f>FUNCOESBD[[#This Row],[Valor Unitário]]*FUNCOESBD[[#This Row],[Quantidade]]</f>
        <v>48000</v>
      </c>
      <c r="G19" s="93" t="s">
        <v>745</v>
      </c>
      <c r="H19" s="94" t="s">
        <v>746</v>
      </c>
      <c r="I19" s="94" t="s">
        <v>747</v>
      </c>
      <c r="J19" s="94" t="s">
        <v>748</v>
      </c>
      <c r="K19" s="95" t="s">
        <v>749</v>
      </c>
    </row>
    <row r="20" spans="1:11" x14ac:dyDescent="0.25">
      <c r="A20" s="96" t="s">
        <v>752</v>
      </c>
      <c r="B20" s="96" t="s">
        <v>771</v>
      </c>
      <c r="C20" s="96">
        <v>45</v>
      </c>
      <c r="D20" s="97">
        <v>800</v>
      </c>
      <c r="E20" s="98">
        <f>FUNCOESBD[[#This Row],[Valor Unitário]]*FUNCOESBD[[#This Row],[Quantidade]]</f>
        <v>36000</v>
      </c>
    </row>
    <row r="21" spans="1:11" x14ac:dyDescent="0.25">
      <c r="A21" s="96" t="s">
        <v>759</v>
      </c>
      <c r="B21" s="96" t="s">
        <v>772</v>
      </c>
      <c r="C21" s="96">
        <v>51</v>
      </c>
      <c r="D21" s="97">
        <v>300</v>
      </c>
      <c r="E21" s="98">
        <f>FUNCOESBD[[#This Row],[Valor Unitário]]*FUNCOESBD[[#This Row],[Quantidade]]</f>
        <v>15300</v>
      </c>
    </row>
    <row r="22" spans="1:11" x14ac:dyDescent="0.25">
      <c r="A22" s="96" t="s">
        <v>766</v>
      </c>
      <c r="B22" s="96" t="s">
        <v>769</v>
      </c>
      <c r="C22" s="96"/>
      <c r="D22" s="97">
        <v>400</v>
      </c>
      <c r="E22" s="98">
        <f>FUNCOESBD[[#This Row],[Valor Unitário]]*FUNCOESBD[[#This Row],[Quantidade]]</f>
        <v>0</v>
      </c>
      <c r="G22" s="100" t="s">
        <v>765</v>
      </c>
      <c r="H22" s="103"/>
    </row>
    <row r="23" spans="1:11" x14ac:dyDescent="0.25">
      <c r="A23" s="96" t="s">
        <v>750</v>
      </c>
      <c r="B23" s="96" t="s">
        <v>773</v>
      </c>
      <c r="C23" s="96"/>
      <c r="D23" s="97">
        <v>400</v>
      </c>
      <c r="E23" s="98">
        <f>FUNCOESBD[[#This Row],[Valor Unitário]]*FUNCOESBD[[#This Row],[Quantidade]]</f>
        <v>0</v>
      </c>
    </row>
    <row r="24" spans="1:11" x14ac:dyDescent="0.25">
      <c r="A24" s="96" t="s">
        <v>763</v>
      </c>
      <c r="B24" s="96" t="s">
        <v>769</v>
      </c>
      <c r="C24" s="96">
        <v>65</v>
      </c>
      <c r="D24" s="97">
        <v>600</v>
      </c>
      <c r="E24" s="98">
        <f>FUNCOESBD[[#This Row],[Valor Unitário]]*FUNCOESBD[[#This Row],[Quantidade]]</f>
        <v>39000</v>
      </c>
    </row>
    <row r="25" spans="1:11" x14ac:dyDescent="0.25">
      <c r="A25" s="96" t="s">
        <v>754</v>
      </c>
      <c r="B25" s="96" t="s">
        <v>755</v>
      </c>
      <c r="C25" s="96">
        <v>74</v>
      </c>
      <c r="D25" s="97">
        <v>220</v>
      </c>
      <c r="E25" s="98">
        <f>FUNCOESBD[[#This Row],[Valor Unitário]]*FUNCOESBD[[#This Row],[Quantidade]]</f>
        <v>16280</v>
      </c>
      <c r="G25" s="93" t="s">
        <v>745</v>
      </c>
      <c r="H25" s="94" t="s">
        <v>746</v>
      </c>
      <c r="I25" s="94" t="s">
        <v>747</v>
      </c>
      <c r="J25" s="94" t="s">
        <v>748</v>
      </c>
      <c r="K25" s="95" t="s">
        <v>749</v>
      </c>
    </row>
    <row r="26" spans="1:11" x14ac:dyDescent="0.25">
      <c r="A26" s="96" t="s">
        <v>750</v>
      </c>
      <c r="B26" s="96" t="s">
        <v>773</v>
      </c>
      <c r="C26" s="96">
        <v>75</v>
      </c>
      <c r="D26" s="97">
        <v>400</v>
      </c>
      <c r="E26" s="98">
        <f>FUNCOESBD[[#This Row],[Valor Unitário]]*FUNCOESBD[[#This Row],[Quantidade]]</f>
        <v>30000</v>
      </c>
    </row>
    <row r="27" spans="1:11" x14ac:dyDescent="0.25">
      <c r="A27" s="96" t="s">
        <v>766</v>
      </c>
      <c r="B27" s="96" t="s">
        <v>769</v>
      </c>
      <c r="C27" s="96">
        <v>89</v>
      </c>
      <c r="D27" s="97">
        <v>400</v>
      </c>
      <c r="E27" s="98">
        <f>FUNCOESBD[[#This Row],[Valor Unitário]]*FUNCOESBD[[#This Row],[Quantidade]]</f>
        <v>35600</v>
      </c>
    </row>
    <row r="28" spans="1:11" x14ac:dyDescent="0.25">
      <c r="A28" s="96" t="s">
        <v>754</v>
      </c>
      <c r="B28" s="96" t="s">
        <v>755</v>
      </c>
      <c r="C28" s="96">
        <v>97</v>
      </c>
      <c r="D28" s="97">
        <v>350</v>
      </c>
      <c r="E28" s="98">
        <f>FUNCOESBD[[#This Row],[Valor Unitário]]*FUNCOESBD[[#This Row],[Quantidade]]</f>
        <v>33950</v>
      </c>
      <c r="G28" s="100" t="s">
        <v>767</v>
      </c>
      <c r="H28" s="103"/>
    </row>
  </sheetData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workbookViewId="0">
      <selection activeCell="F15" sqref="F15"/>
    </sheetView>
  </sheetViews>
  <sheetFormatPr defaultRowHeight="15" x14ac:dyDescent="0.25"/>
  <cols>
    <col min="1" max="1" width="12.28515625" customWidth="1"/>
    <col min="2" max="2" width="9.28515625" customWidth="1"/>
    <col min="3" max="3" width="13.42578125" bestFit="1" customWidth="1"/>
  </cols>
  <sheetData>
    <row r="1" spans="1:3" x14ac:dyDescent="0.25">
      <c r="A1" s="30" t="s">
        <v>774</v>
      </c>
      <c r="B1" s="30" t="s">
        <v>775</v>
      </c>
      <c r="C1" s="30" t="s">
        <v>776</v>
      </c>
    </row>
    <row r="2" spans="1:3" x14ac:dyDescent="0.25">
      <c r="A2" s="30">
        <v>178</v>
      </c>
      <c r="B2" s="30">
        <v>222</v>
      </c>
      <c r="C2" s="30"/>
    </row>
    <row r="3" spans="1:3" x14ac:dyDescent="0.25">
      <c r="A3" s="30">
        <v>461</v>
      </c>
      <c r="B3" s="30" t="s">
        <v>777</v>
      </c>
      <c r="C3" s="30"/>
    </row>
    <row r="4" spans="1:3" x14ac:dyDescent="0.25">
      <c r="A4" s="30">
        <v>698</v>
      </c>
      <c r="B4" s="30">
        <v>623</v>
      </c>
      <c r="C4" s="30"/>
    </row>
    <row r="5" spans="1:3" x14ac:dyDescent="0.25">
      <c r="A5" s="30">
        <v>434</v>
      </c>
      <c r="B5" s="30">
        <v>0</v>
      </c>
      <c r="C5" s="30"/>
    </row>
    <row r="6" spans="1:3" x14ac:dyDescent="0.25">
      <c r="A6" s="30">
        <v>371</v>
      </c>
      <c r="B6" s="30">
        <v>0</v>
      </c>
      <c r="C6" s="30"/>
    </row>
    <row r="7" spans="1:3" x14ac:dyDescent="0.25">
      <c r="A7" s="30">
        <v>508</v>
      </c>
      <c r="B7" s="30">
        <v>674</v>
      </c>
      <c r="C7" s="30"/>
    </row>
    <row r="8" spans="1:3" x14ac:dyDescent="0.25">
      <c r="A8" s="30">
        <v>347</v>
      </c>
      <c r="B8" s="30">
        <v>280</v>
      </c>
      <c r="C8" s="30"/>
    </row>
    <row r="9" spans="1:3" x14ac:dyDescent="0.25">
      <c r="A9" s="30">
        <v>660</v>
      </c>
      <c r="B9" s="30" t="s">
        <v>777</v>
      </c>
      <c r="C9" s="30"/>
    </row>
    <row r="10" spans="1:3" x14ac:dyDescent="0.25">
      <c r="A10" s="30">
        <v>260</v>
      </c>
      <c r="B10" s="30" t="s">
        <v>778</v>
      </c>
      <c r="C10" s="30"/>
    </row>
  </sheetData>
  <conditionalFormatting sqref="C2:C10">
    <cfRule type="cellIs" dxfId="36" priority="1" operator="equal">
      <formula>"valor inválido"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B6" sqref="B6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 t="s">
        <v>779</v>
      </c>
    </row>
    <row r="2" spans="1:4" x14ac:dyDescent="0.25">
      <c r="A2" s="72" t="s">
        <v>385</v>
      </c>
      <c r="B2" s="74" t="e">
        <f>VLOOKUP($B$1,Agenda3[],2,0)</f>
        <v>#N/A</v>
      </c>
      <c r="C2" s="75"/>
    </row>
    <row r="3" spans="1:4" x14ac:dyDescent="0.25">
      <c r="A3" s="72" t="s">
        <v>386</v>
      </c>
      <c r="B3" s="74" t="e">
        <f>VLOOKUP($B$1,Agenda3[],3,0)</f>
        <v>#N/A</v>
      </c>
      <c r="C3" s="75"/>
    </row>
    <row r="4" spans="1:4" x14ac:dyDescent="0.25">
      <c r="A4" s="72" t="s">
        <v>387</v>
      </c>
      <c r="B4" s="74" t="e">
        <f>VLOOKUP($B$1,Agenda3[],4,0)</f>
        <v>#N/A</v>
      </c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384</v>
      </c>
      <c r="B65" s="80" t="s">
        <v>609</v>
      </c>
      <c r="C65" s="81" t="s">
        <v>610</v>
      </c>
      <c r="D65" s="81" t="s">
        <v>611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B2" sqref="B2"/>
    </sheetView>
  </sheetViews>
  <sheetFormatPr defaultRowHeight="15" x14ac:dyDescent="0.25"/>
  <cols>
    <col min="1" max="1" width="10.7109375" customWidth="1"/>
    <col min="2" max="2" width="9.42578125" customWidth="1"/>
    <col min="4" max="4" width="14.7109375" bestFit="1" customWidth="1"/>
    <col min="5" max="5" width="10.7109375" bestFit="1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783</v>
      </c>
      <c r="E2" s="106"/>
    </row>
    <row r="3" spans="1:5" x14ac:dyDescent="0.25">
      <c r="A3" t="s">
        <v>784</v>
      </c>
    </row>
    <row r="4" spans="1:5" x14ac:dyDescent="0.25">
      <c r="A4" t="s">
        <v>785</v>
      </c>
    </row>
    <row r="5" spans="1:5" x14ac:dyDescent="0.25">
      <c r="A5" t="s">
        <v>786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2" sqref="E2"/>
    </sheetView>
  </sheetViews>
  <sheetFormatPr defaultRowHeight="15" x14ac:dyDescent="0.25"/>
  <cols>
    <col min="1" max="1" width="11.140625" customWidth="1"/>
    <col min="4" max="4" width="21.85546875" bestFit="1" customWidth="1"/>
    <col min="5" max="5" width="14.5703125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789</v>
      </c>
      <c r="E2" s="107"/>
    </row>
    <row r="3" spans="1:5" x14ac:dyDescent="0.25">
      <c r="A3" t="s">
        <v>785</v>
      </c>
    </row>
    <row r="4" spans="1:5" x14ac:dyDescent="0.25">
      <c r="A4" t="s">
        <v>786</v>
      </c>
    </row>
    <row r="5" spans="1:5" x14ac:dyDescent="0.25">
      <c r="A5" t="s">
        <v>788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11" sqref="E11"/>
    </sheetView>
  </sheetViews>
  <sheetFormatPr defaultRowHeight="15" x14ac:dyDescent="0.25"/>
  <cols>
    <col min="2" max="2" width="14.28515625" bestFit="1" customWidth="1"/>
    <col min="4" max="4" width="18.140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790</v>
      </c>
      <c r="E2" s="110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786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22" sqref="E22"/>
    </sheetView>
  </sheetViews>
  <sheetFormatPr defaultRowHeight="15" x14ac:dyDescent="0.25"/>
  <cols>
    <col min="2" max="2" width="14.28515625" bestFit="1" customWidth="1"/>
    <col min="4" max="4" width="3.42578125" bestFit="1" customWidth="1"/>
    <col min="5" max="5" width="14.28515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786</v>
      </c>
      <c r="E2" s="111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785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4.28515625" bestFit="1" customWidth="1"/>
    <col min="5" max="5" width="13.5703125" bestFit="1" customWidth="1"/>
  </cols>
  <sheetData>
    <row r="1" spans="1:6" x14ac:dyDescent="0.25">
      <c r="A1" s="30" t="s">
        <v>780</v>
      </c>
      <c r="B1" s="30" t="s">
        <v>781</v>
      </c>
      <c r="C1" s="30"/>
      <c r="D1" s="30"/>
      <c r="E1" s="30"/>
      <c r="F1" s="30"/>
    </row>
    <row r="2" spans="1:6" x14ac:dyDescent="0.25">
      <c r="A2" s="30" t="s">
        <v>784</v>
      </c>
      <c r="B2" s="112"/>
      <c r="C2" s="30"/>
      <c r="D2" s="109" t="s">
        <v>782</v>
      </c>
      <c r="E2" s="113"/>
      <c r="F2" s="30"/>
    </row>
    <row r="3" spans="1:6" x14ac:dyDescent="0.25">
      <c r="A3" s="30" t="s">
        <v>785</v>
      </c>
      <c r="B3" s="30"/>
      <c r="C3" s="30"/>
      <c r="D3" s="30"/>
      <c r="E3" s="30"/>
      <c r="F3" s="30"/>
    </row>
    <row r="4" spans="1:6" x14ac:dyDescent="0.25">
      <c r="A4" s="30" t="s">
        <v>786</v>
      </c>
      <c r="B4" s="47"/>
      <c r="C4" s="30"/>
      <c r="D4" s="30"/>
      <c r="E4" s="30"/>
      <c r="F4" s="30"/>
    </row>
    <row r="5" spans="1:6" x14ac:dyDescent="0.25">
      <c r="A5" s="30" t="s">
        <v>788</v>
      </c>
      <c r="B5" s="47"/>
      <c r="C5" s="30"/>
      <c r="D5" s="30"/>
      <c r="E5" s="30"/>
      <c r="F5" s="30"/>
    </row>
    <row r="6" spans="1:6" x14ac:dyDescent="0.25">
      <c r="A6" s="30" t="s">
        <v>787</v>
      </c>
      <c r="B6" s="30"/>
      <c r="C6" s="30"/>
      <c r="D6" s="30"/>
      <c r="E6" s="30"/>
      <c r="F6" s="30"/>
    </row>
    <row r="7" spans="1:6" x14ac:dyDescent="0.25">
      <c r="A7" s="30"/>
      <c r="B7" s="30"/>
      <c r="C7" s="30"/>
      <c r="D7" s="30"/>
      <c r="E7" s="30"/>
      <c r="F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M1" workbookViewId="0">
      <selection activeCell="M1" sqref="M1"/>
    </sheetView>
  </sheetViews>
  <sheetFormatPr defaultRowHeight="15" x14ac:dyDescent="0.25"/>
  <cols>
    <col min="1" max="1" width="10.140625" bestFit="1" customWidth="1"/>
    <col min="2" max="2" width="20.7109375" bestFit="1" customWidth="1"/>
    <col min="3" max="3" width="17.7109375" bestFit="1" customWidth="1"/>
    <col min="4" max="4" width="19" bestFit="1" customWidth="1"/>
    <col min="5" max="5" width="12.42578125" bestFit="1" customWidth="1"/>
    <col min="6" max="7" width="13.28515625" bestFit="1" customWidth="1"/>
    <col min="13" max="13" width="18" bestFit="1" customWidth="1"/>
    <col min="14" max="14" width="16.42578125" customWidth="1"/>
    <col min="15" max="15" width="17.85546875" bestFit="1" customWidth="1"/>
  </cols>
  <sheetData>
    <row r="1" spans="1:15" x14ac:dyDescent="0.25">
      <c r="A1" s="20" t="s">
        <v>103</v>
      </c>
      <c r="B1" s="20" t="s">
        <v>104</v>
      </c>
      <c r="C1" s="20" t="s">
        <v>105</v>
      </c>
      <c r="D1" s="20" t="s">
        <v>30</v>
      </c>
      <c r="E1" s="20" t="s">
        <v>0</v>
      </c>
      <c r="F1" s="20" t="s">
        <v>106</v>
      </c>
      <c r="G1" s="20" t="s">
        <v>107</v>
      </c>
      <c r="M1" s="155" t="s">
        <v>105</v>
      </c>
      <c r="N1" t="s">
        <v>872</v>
      </c>
    </row>
    <row r="2" spans="1:15" x14ac:dyDescent="0.25">
      <c r="A2" s="21">
        <v>41438</v>
      </c>
      <c r="B2" t="s">
        <v>108</v>
      </c>
      <c r="C2" s="20" t="s">
        <v>109</v>
      </c>
      <c r="D2" s="22" t="s">
        <v>110</v>
      </c>
      <c r="E2" s="22" t="s">
        <v>111</v>
      </c>
      <c r="F2" s="23">
        <v>5805.26</v>
      </c>
      <c r="G2" s="23">
        <v>10148.558571428572</v>
      </c>
    </row>
    <row r="3" spans="1:15" x14ac:dyDescent="0.25">
      <c r="A3" s="21">
        <v>41514</v>
      </c>
      <c r="B3" t="s">
        <v>112</v>
      </c>
      <c r="C3" s="20" t="s">
        <v>113</v>
      </c>
      <c r="D3" s="20" t="s">
        <v>114</v>
      </c>
      <c r="E3" s="22" t="s">
        <v>111</v>
      </c>
      <c r="F3" s="23">
        <v>1894.6885714285713</v>
      </c>
      <c r="G3" s="23">
        <v>6333.9614285714288</v>
      </c>
      <c r="M3" s="155" t="s">
        <v>869</v>
      </c>
      <c r="N3" t="s">
        <v>870</v>
      </c>
      <c r="O3" t="s">
        <v>871</v>
      </c>
    </row>
    <row r="4" spans="1:15" x14ac:dyDescent="0.25">
      <c r="A4" s="21">
        <v>41313</v>
      </c>
      <c r="B4" t="s">
        <v>115</v>
      </c>
      <c r="C4" s="20" t="s">
        <v>750</v>
      </c>
      <c r="D4" s="20" t="s">
        <v>62</v>
      </c>
      <c r="E4" s="22" t="s">
        <v>111</v>
      </c>
      <c r="F4" s="23">
        <v>7896.0899999999992</v>
      </c>
      <c r="G4" s="23">
        <v>5543.9814285714292</v>
      </c>
      <c r="M4" s="156" t="s">
        <v>127</v>
      </c>
      <c r="N4" s="157">
        <v>82270.977142857155</v>
      </c>
      <c r="O4" s="157">
        <v>73313.525714285715</v>
      </c>
    </row>
    <row r="5" spans="1:15" x14ac:dyDescent="0.25">
      <c r="A5" s="21">
        <v>42122</v>
      </c>
      <c r="B5" t="s">
        <v>116</v>
      </c>
      <c r="C5" s="20" t="s">
        <v>795</v>
      </c>
      <c r="D5" s="22" t="s">
        <v>70</v>
      </c>
      <c r="E5" s="22" t="s">
        <v>111</v>
      </c>
      <c r="F5" s="23">
        <v>11023.664285714285</v>
      </c>
      <c r="G5" s="23">
        <v>7066.1057142857144</v>
      </c>
      <c r="M5" s="156" t="s">
        <v>111</v>
      </c>
      <c r="N5" s="157">
        <v>111291.14285714284</v>
      </c>
      <c r="O5" s="157">
        <v>107119.08285714286</v>
      </c>
    </row>
    <row r="6" spans="1:15" x14ac:dyDescent="0.25">
      <c r="A6" s="21">
        <v>41484</v>
      </c>
      <c r="B6" t="s">
        <v>117</v>
      </c>
      <c r="C6" s="20" t="s">
        <v>118</v>
      </c>
      <c r="D6" s="24" t="s">
        <v>89</v>
      </c>
      <c r="E6" s="22" t="s">
        <v>111</v>
      </c>
      <c r="F6" s="23">
        <v>1967.8728571428571</v>
      </c>
      <c r="G6" s="23">
        <v>6122.744285714286</v>
      </c>
      <c r="M6" s="156" t="s">
        <v>767</v>
      </c>
      <c r="N6" s="157">
        <v>193562.12</v>
      </c>
      <c r="O6" s="157">
        <v>180432.60857142857</v>
      </c>
    </row>
    <row r="7" spans="1:15" x14ac:dyDescent="0.25">
      <c r="A7" s="21">
        <v>41516</v>
      </c>
      <c r="B7" t="s">
        <v>119</v>
      </c>
      <c r="C7" s="20" t="s">
        <v>120</v>
      </c>
      <c r="D7" s="24" t="s">
        <v>100</v>
      </c>
      <c r="E7" s="22" t="s">
        <v>111</v>
      </c>
      <c r="F7" s="23">
        <v>6319.7085714285713</v>
      </c>
      <c r="G7" s="23">
        <v>10071.145714285714</v>
      </c>
    </row>
    <row r="8" spans="1:15" x14ac:dyDescent="0.25">
      <c r="A8" s="21">
        <v>41946</v>
      </c>
      <c r="B8" t="s">
        <v>108</v>
      </c>
      <c r="C8" s="20" t="s">
        <v>121</v>
      </c>
      <c r="D8" s="24" t="s">
        <v>67</v>
      </c>
      <c r="E8" s="22" t="s">
        <v>111</v>
      </c>
      <c r="F8" s="23">
        <v>3948.9314285714286</v>
      </c>
      <c r="G8" s="23">
        <v>12386.27</v>
      </c>
    </row>
    <row r="9" spans="1:15" x14ac:dyDescent="0.25">
      <c r="A9" s="21">
        <v>42036</v>
      </c>
      <c r="B9" t="s">
        <v>112</v>
      </c>
      <c r="C9" s="20" t="s">
        <v>122</v>
      </c>
      <c r="D9" s="22" t="s">
        <v>123</v>
      </c>
      <c r="E9" s="22" t="s">
        <v>111</v>
      </c>
      <c r="F9" s="23">
        <v>11236.477142857142</v>
      </c>
      <c r="G9" s="23">
        <v>6398.5685714285719</v>
      </c>
    </row>
    <row r="10" spans="1:15" x14ac:dyDescent="0.25">
      <c r="A10" s="21">
        <v>41666</v>
      </c>
      <c r="B10" t="s">
        <v>115</v>
      </c>
      <c r="C10" s="20" t="s">
        <v>124</v>
      </c>
      <c r="D10" s="22" t="s">
        <v>125</v>
      </c>
      <c r="E10" s="22" t="s">
        <v>111</v>
      </c>
      <c r="F10" s="23">
        <v>12907.135714285714</v>
      </c>
      <c r="G10" s="23">
        <v>11984.207142857142</v>
      </c>
    </row>
    <row r="11" spans="1:15" x14ac:dyDescent="0.25">
      <c r="A11" s="21">
        <v>42144</v>
      </c>
      <c r="B11" t="s">
        <v>116</v>
      </c>
      <c r="C11" s="20" t="s">
        <v>126</v>
      </c>
      <c r="D11" s="20" t="s">
        <v>79</v>
      </c>
      <c r="E11" s="22" t="s">
        <v>111</v>
      </c>
      <c r="F11" s="23">
        <v>8783.9157142857148</v>
      </c>
      <c r="G11" s="23">
        <v>13432.954285714284</v>
      </c>
    </row>
    <row r="12" spans="1:15" x14ac:dyDescent="0.25">
      <c r="A12" s="21">
        <v>41464</v>
      </c>
      <c r="B12" t="s">
        <v>117</v>
      </c>
      <c r="C12" s="20" t="s">
        <v>109</v>
      </c>
      <c r="D12" s="20" t="s">
        <v>86</v>
      </c>
      <c r="E12" s="22" t="s">
        <v>111</v>
      </c>
      <c r="F12" s="23">
        <v>13981.787142857142</v>
      </c>
      <c r="G12" s="23">
        <v>2202.8228571428572</v>
      </c>
    </row>
    <row r="13" spans="1:15" x14ac:dyDescent="0.25">
      <c r="A13" s="21">
        <v>42261</v>
      </c>
      <c r="B13" t="s">
        <v>119</v>
      </c>
      <c r="C13" s="20" t="s">
        <v>113</v>
      </c>
      <c r="D13" s="22" t="s">
        <v>110</v>
      </c>
      <c r="E13" s="22" t="s">
        <v>111</v>
      </c>
      <c r="F13" s="23">
        <v>11835.787142857142</v>
      </c>
      <c r="G13" s="23">
        <v>9870.75</v>
      </c>
    </row>
    <row r="14" spans="1:15" x14ac:dyDescent="0.25">
      <c r="A14" s="21">
        <v>41716</v>
      </c>
      <c r="B14" t="s">
        <v>108</v>
      </c>
      <c r="C14" s="20" t="s">
        <v>750</v>
      </c>
      <c r="D14" s="20" t="s">
        <v>114</v>
      </c>
      <c r="E14" s="22" t="s">
        <v>111</v>
      </c>
      <c r="F14" s="23">
        <v>1635.5657142857142</v>
      </c>
      <c r="G14" s="23">
        <v>6230.1857142857143</v>
      </c>
    </row>
    <row r="15" spans="1:15" x14ac:dyDescent="0.25">
      <c r="A15" s="21">
        <v>41309</v>
      </c>
      <c r="B15" t="s">
        <v>112</v>
      </c>
      <c r="C15" s="20" t="s">
        <v>795</v>
      </c>
      <c r="D15" s="20" t="s">
        <v>62</v>
      </c>
      <c r="E15" s="22" t="s">
        <v>111</v>
      </c>
      <c r="F15" s="23">
        <v>6108.3399999999992</v>
      </c>
      <c r="G15" s="23">
        <v>8925.7057142857138</v>
      </c>
    </row>
    <row r="16" spans="1:15" x14ac:dyDescent="0.25">
      <c r="A16" s="21">
        <v>42304</v>
      </c>
      <c r="B16" t="s">
        <v>115</v>
      </c>
      <c r="C16" s="20" t="s">
        <v>118</v>
      </c>
      <c r="D16" s="22" t="s">
        <v>70</v>
      </c>
      <c r="E16" s="22" t="s">
        <v>111</v>
      </c>
      <c r="F16" s="23">
        <v>11607.888571428572</v>
      </c>
      <c r="G16" s="23">
        <v>5977.3499999999995</v>
      </c>
    </row>
    <row r="17" spans="1:7" x14ac:dyDescent="0.25">
      <c r="A17" s="21">
        <v>41432</v>
      </c>
      <c r="B17" t="s">
        <v>116</v>
      </c>
      <c r="C17" s="20" t="s">
        <v>120</v>
      </c>
      <c r="D17" s="24" t="s">
        <v>89</v>
      </c>
      <c r="E17" s="22" t="s">
        <v>127</v>
      </c>
      <c r="F17" s="23">
        <v>7465.4214285714279</v>
      </c>
      <c r="G17" s="23">
        <v>13513.902857142859</v>
      </c>
    </row>
    <row r="18" spans="1:7" x14ac:dyDescent="0.25">
      <c r="A18" s="21">
        <v>41609</v>
      </c>
      <c r="B18" t="s">
        <v>117</v>
      </c>
      <c r="C18" s="20" t="s">
        <v>121</v>
      </c>
      <c r="D18" s="24" t="s">
        <v>100</v>
      </c>
      <c r="E18" s="22" t="s">
        <v>127</v>
      </c>
      <c r="F18" s="23">
        <v>10225.984285714285</v>
      </c>
      <c r="G18" s="23">
        <v>14119.531428571428</v>
      </c>
    </row>
    <row r="19" spans="1:7" x14ac:dyDescent="0.25">
      <c r="A19" s="21">
        <v>41366</v>
      </c>
      <c r="B19" t="s">
        <v>119</v>
      </c>
      <c r="C19" s="20" t="s">
        <v>122</v>
      </c>
      <c r="D19" s="24" t="s">
        <v>67</v>
      </c>
      <c r="E19" s="22" t="s">
        <v>127</v>
      </c>
      <c r="F19" s="23">
        <v>7558.25</v>
      </c>
      <c r="G19" s="23">
        <v>7217.0414285714287</v>
      </c>
    </row>
    <row r="20" spans="1:7" x14ac:dyDescent="0.25">
      <c r="A20" s="21">
        <v>41421</v>
      </c>
      <c r="B20" t="s">
        <v>108</v>
      </c>
      <c r="C20" s="20" t="s">
        <v>124</v>
      </c>
      <c r="D20" s="22" t="s">
        <v>123</v>
      </c>
      <c r="E20" s="22" t="s">
        <v>127</v>
      </c>
      <c r="F20" s="23">
        <v>13659.634285714286</v>
      </c>
      <c r="G20" s="23">
        <v>7999.5628571428579</v>
      </c>
    </row>
    <row r="21" spans="1:7" x14ac:dyDescent="0.25">
      <c r="A21" s="21">
        <v>41785</v>
      </c>
      <c r="B21" t="s">
        <v>112</v>
      </c>
      <c r="C21" s="20" t="s">
        <v>126</v>
      </c>
      <c r="D21" s="22" t="s">
        <v>125</v>
      </c>
      <c r="E21" s="22" t="s">
        <v>127</v>
      </c>
      <c r="F21" s="23">
        <v>7809.0314285714285</v>
      </c>
      <c r="G21" s="23">
        <v>9992.8814285714288</v>
      </c>
    </row>
    <row r="22" spans="1:7" x14ac:dyDescent="0.25">
      <c r="A22" s="21">
        <v>42352</v>
      </c>
      <c r="B22" t="s">
        <v>115</v>
      </c>
      <c r="C22" s="20" t="s">
        <v>109</v>
      </c>
      <c r="D22" s="20" t="s">
        <v>79</v>
      </c>
      <c r="E22" s="22" t="s">
        <v>127</v>
      </c>
      <c r="F22" s="23">
        <v>5770.8914285714282</v>
      </c>
      <c r="G22" s="23">
        <v>12936.034285714286</v>
      </c>
    </row>
    <row r="23" spans="1:7" x14ac:dyDescent="0.25">
      <c r="A23" s="21">
        <v>41980</v>
      </c>
      <c r="B23" t="s">
        <v>116</v>
      </c>
      <c r="C23" s="20" t="s">
        <v>113</v>
      </c>
      <c r="D23" s="20" t="s">
        <v>86</v>
      </c>
      <c r="E23" s="22" t="s">
        <v>127</v>
      </c>
      <c r="F23" s="23">
        <v>7927.0842857142852</v>
      </c>
      <c r="G23" s="23">
        <v>5718.2471428571434</v>
      </c>
    </row>
    <row r="24" spans="1:7" x14ac:dyDescent="0.25">
      <c r="A24" s="21">
        <v>42278</v>
      </c>
      <c r="B24" t="s">
        <v>117</v>
      </c>
      <c r="C24" s="20" t="s">
        <v>750</v>
      </c>
      <c r="D24" s="22" t="s">
        <v>110</v>
      </c>
      <c r="E24" s="22" t="s">
        <v>127</v>
      </c>
      <c r="F24" s="23">
        <v>9544.8485714285725</v>
      </c>
      <c r="G24" s="23">
        <v>8293.387142857142</v>
      </c>
    </row>
    <row r="25" spans="1:7" x14ac:dyDescent="0.25">
      <c r="A25" s="21">
        <v>41340</v>
      </c>
      <c r="B25" t="s">
        <v>119</v>
      </c>
      <c r="C25" s="20" t="s">
        <v>795</v>
      </c>
      <c r="D25" s="20" t="s">
        <v>114</v>
      </c>
      <c r="E25" s="22" t="s">
        <v>127</v>
      </c>
      <c r="F25" s="23">
        <v>2987.4557142857143</v>
      </c>
      <c r="G25" s="23">
        <v>10823.794285714286</v>
      </c>
    </row>
    <row r="26" spans="1:7" x14ac:dyDescent="0.25">
      <c r="A26" s="21">
        <v>41915</v>
      </c>
      <c r="B26" t="s">
        <v>108</v>
      </c>
      <c r="C26" s="20" t="s">
        <v>118</v>
      </c>
      <c r="D26" s="20" t="s">
        <v>62</v>
      </c>
      <c r="E26" s="22" t="s">
        <v>127</v>
      </c>
      <c r="F26" s="23">
        <v>11835.635714285714</v>
      </c>
      <c r="G26" s="23">
        <v>4222.0728571428572</v>
      </c>
    </row>
    <row r="27" spans="1:7" x14ac:dyDescent="0.25">
      <c r="A27" s="21">
        <v>41529</v>
      </c>
      <c r="B27" t="s">
        <v>112</v>
      </c>
      <c r="C27" s="20" t="s">
        <v>120</v>
      </c>
      <c r="D27" s="22" t="s">
        <v>70</v>
      </c>
      <c r="E27" s="22" t="s">
        <v>127</v>
      </c>
      <c r="F27" s="23">
        <v>13182.26</v>
      </c>
      <c r="G27" s="23">
        <v>8947.5814285714278</v>
      </c>
    </row>
    <row r="28" spans="1:7" x14ac:dyDescent="0.25">
      <c r="A28" s="21">
        <v>41958</v>
      </c>
      <c r="B28" t="s">
        <v>115</v>
      </c>
      <c r="C28" s="20" t="s">
        <v>121</v>
      </c>
      <c r="D28" s="24" t="s">
        <v>89</v>
      </c>
      <c r="E28" s="22" t="s">
        <v>127</v>
      </c>
      <c r="F28" s="23">
        <v>12731.808571428572</v>
      </c>
      <c r="G28" s="23">
        <v>7420.2642857142855</v>
      </c>
    </row>
    <row r="29" spans="1:7" x14ac:dyDescent="0.25">
      <c r="A29" s="21">
        <v>41424</v>
      </c>
      <c r="B29" t="s">
        <v>116</v>
      </c>
      <c r="C29" s="20" t="s">
        <v>122</v>
      </c>
      <c r="D29" s="24" t="s">
        <v>100</v>
      </c>
      <c r="E29" s="22" t="s">
        <v>111</v>
      </c>
      <c r="F29" s="23">
        <v>4095.5185714285717</v>
      </c>
      <c r="G29" s="23">
        <v>11499.912857142857</v>
      </c>
    </row>
    <row r="30" spans="1:7" x14ac:dyDescent="0.25">
      <c r="A30" s="21">
        <v>42062</v>
      </c>
      <c r="B30" t="s">
        <v>117</v>
      </c>
      <c r="C30" s="20" t="s">
        <v>124</v>
      </c>
      <c r="D30" s="24" t="s">
        <v>67</v>
      </c>
      <c r="E30" s="22" t="s">
        <v>127</v>
      </c>
      <c r="F30" s="23">
        <v>12186.928571428571</v>
      </c>
      <c r="G30" s="23">
        <v>13799.907142857144</v>
      </c>
    </row>
    <row r="31" spans="1:7" x14ac:dyDescent="0.25">
      <c r="A31" s="21">
        <v>41545</v>
      </c>
      <c r="B31" t="s">
        <v>119</v>
      </c>
      <c r="C31" s="20" t="s">
        <v>126</v>
      </c>
      <c r="D31" s="22" t="s">
        <v>123</v>
      </c>
      <c r="E31" s="22" t="s">
        <v>111</v>
      </c>
      <c r="F31" s="23">
        <v>7654.8685714285721</v>
      </c>
      <c r="G31" s="23">
        <v>12527.582857142857</v>
      </c>
    </row>
    <row r="32" spans="1:7" x14ac:dyDescent="0.25">
      <c r="A32" s="21">
        <v>42151</v>
      </c>
      <c r="B32" t="s">
        <v>108</v>
      </c>
      <c r="C32" s="20" t="s">
        <v>109</v>
      </c>
      <c r="D32" s="22" t="s">
        <v>125</v>
      </c>
      <c r="E32" s="22" t="s">
        <v>127</v>
      </c>
      <c r="F32" s="23">
        <v>11092.858571428571</v>
      </c>
      <c r="G32" s="23">
        <v>6563.4228571428566</v>
      </c>
    </row>
    <row r="33" spans="1:7" x14ac:dyDescent="0.25">
      <c r="A33" s="21">
        <v>42349</v>
      </c>
      <c r="B33" t="s">
        <v>112</v>
      </c>
      <c r="C33" s="20" t="s">
        <v>113</v>
      </c>
      <c r="D33" s="20" t="s">
        <v>79</v>
      </c>
      <c r="E33" s="22" t="s">
        <v>111</v>
      </c>
      <c r="F33" s="23">
        <v>11484.792857142858</v>
      </c>
      <c r="G33" s="23">
        <v>9910.3028571428567</v>
      </c>
    </row>
    <row r="34" spans="1:7" x14ac:dyDescent="0.25">
      <c r="A34" s="21">
        <v>42216</v>
      </c>
      <c r="B34" t="s">
        <v>115</v>
      </c>
      <c r="C34" s="20" t="s">
        <v>750</v>
      </c>
      <c r="D34" s="20" t="s">
        <v>86</v>
      </c>
      <c r="E34" s="22" t="s">
        <v>111</v>
      </c>
      <c r="F34" s="23">
        <v>6880.6942857142858</v>
      </c>
      <c r="G34" s="23">
        <v>5025.71</v>
      </c>
    </row>
    <row r="35" spans="1:7" x14ac:dyDescent="0.25">
      <c r="A35" s="21">
        <v>41704</v>
      </c>
      <c r="B35" t="s">
        <v>116</v>
      </c>
      <c r="C35" s="20" t="s">
        <v>795</v>
      </c>
      <c r="D35" s="22" t="s">
        <v>110</v>
      </c>
      <c r="E35" s="22" t="s">
        <v>111</v>
      </c>
      <c r="F35" s="23">
        <v>9648.982857142857</v>
      </c>
      <c r="G35" s="23">
        <v>9616.4214285714279</v>
      </c>
    </row>
    <row r="36" spans="1:7" x14ac:dyDescent="0.25">
      <c r="A36" s="21">
        <v>41437</v>
      </c>
      <c r="B36" t="s">
        <v>117</v>
      </c>
      <c r="C36" s="20" t="s">
        <v>118</v>
      </c>
      <c r="D36" s="20" t="s">
        <v>114</v>
      </c>
      <c r="E36" s="22" t="s">
        <v>111</v>
      </c>
      <c r="F36" s="23">
        <v>12906.972857142857</v>
      </c>
      <c r="G36" s="23">
        <v>2838.7457142857143</v>
      </c>
    </row>
    <row r="37" spans="1:7" x14ac:dyDescent="0.25">
      <c r="A37" s="21">
        <v>41656</v>
      </c>
      <c r="B37" t="s">
        <v>119</v>
      </c>
      <c r="C37" s="20" t="s">
        <v>120</v>
      </c>
      <c r="D37" s="20" t="s">
        <v>62</v>
      </c>
      <c r="E37" s="22" t="s">
        <v>111</v>
      </c>
      <c r="F37" s="23">
        <v>7644.5999999999995</v>
      </c>
      <c r="G37" s="23">
        <v>9189.5471428571436</v>
      </c>
    </row>
    <row r="38" spans="1:7" x14ac:dyDescent="0.25">
      <c r="A38" s="21">
        <v>41974</v>
      </c>
      <c r="B38" t="s">
        <v>108</v>
      </c>
      <c r="C38" s="20" t="s">
        <v>121</v>
      </c>
      <c r="D38" s="22" t="s">
        <v>70</v>
      </c>
      <c r="E38" s="22" t="s">
        <v>111</v>
      </c>
      <c r="F38" s="23">
        <v>12449.377142857144</v>
      </c>
      <c r="G38" s="23">
        <v>3878.2571428571428</v>
      </c>
    </row>
    <row r="39" spans="1:7" x14ac:dyDescent="0.25">
      <c r="A39" s="21">
        <v>42089</v>
      </c>
      <c r="B39" t="s">
        <v>112</v>
      </c>
      <c r="C39" s="20" t="s">
        <v>122</v>
      </c>
      <c r="D39" s="24" t="s">
        <v>89</v>
      </c>
      <c r="E39" s="22" t="s">
        <v>111</v>
      </c>
      <c r="F39" s="23">
        <v>11212.552857142857</v>
      </c>
      <c r="G39" s="23">
        <v>3800.1514285714288</v>
      </c>
    </row>
    <row r="40" spans="1:7" x14ac:dyDescent="0.25">
      <c r="A40" s="21">
        <v>41286</v>
      </c>
      <c r="B40" t="s">
        <v>115</v>
      </c>
      <c r="C40" s="20" t="s">
        <v>124</v>
      </c>
      <c r="D40" s="24" t="s">
        <v>100</v>
      </c>
      <c r="E40" s="22" t="s">
        <v>111</v>
      </c>
      <c r="F40" s="23">
        <v>11488.514285714287</v>
      </c>
      <c r="G40" s="23">
        <v>10087.619999999999</v>
      </c>
    </row>
    <row r="41" spans="1:7" x14ac:dyDescent="0.25">
      <c r="A41" s="21">
        <v>41896</v>
      </c>
      <c r="B41" t="s">
        <v>116</v>
      </c>
      <c r="C41" s="20" t="s">
        <v>126</v>
      </c>
      <c r="D41" s="24" t="s">
        <v>67</v>
      </c>
      <c r="E41" s="22" t="s">
        <v>111</v>
      </c>
      <c r="F41" s="23">
        <v>3182.252857142857</v>
      </c>
      <c r="G41" s="23">
        <v>13429.834285714285</v>
      </c>
    </row>
    <row r="42" spans="1:7" x14ac:dyDescent="0.25">
      <c r="A42" s="21">
        <v>41900</v>
      </c>
      <c r="B42" t="s">
        <v>117</v>
      </c>
      <c r="C42" s="20" t="s">
        <v>109</v>
      </c>
      <c r="D42" s="22" t="s">
        <v>123</v>
      </c>
      <c r="E42" s="22" t="s">
        <v>111</v>
      </c>
      <c r="F42" s="23">
        <v>9591.6471428571422</v>
      </c>
      <c r="G42" s="23">
        <v>11940.179999999998</v>
      </c>
    </row>
    <row r="43" spans="1:7" x14ac:dyDescent="0.25">
      <c r="A43" s="21">
        <v>41857</v>
      </c>
      <c r="B43" t="s">
        <v>119</v>
      </c>
      <c r="C43" s="20" t="s">
        <v>113</v>
      </c>
      <c r="D43" s="22" t="s">
        <v>125</v>
      </c>
      <c r="E43" s="22" t="s">
        <v>111</v>
      </c>
      <c r="F43" s="23">
        <v>5025.4585714285713</v>
      </c>
      <c r="G43" s="23">
        <v>11691.154285714287</v>
      </c>
    </row>
    <row r="44" spans="1:7" x14ac:dyDescent="0.25">
      <c r="A44" s="21">
        <v>41858</v>
      </c>
      <c r="B44" t="s">
        <v>108</v>
      </c>
      <c r="C44" s="20" t="s">
        <v>750</v>
      </c>
      <c r="D44" s="20" t="s">
        <v>79</v>
      </c>
      <c r="E44" s="22" t="s">
        <v>111</v>
      </c>
      <c r="F44" s="23">
        <v>1605.4971428571428</v>
      </c>
      <c r="G44" s="23">
        <v>6896.92</v>
      </c>
    </row>
    <row r="45" spans="1:7" x14ac:dyDescent="0.25">
      <c r="A45" s="21">
        <v>42264</v>
      </c>
      <c r="B45" t="s">
        <v>112</v>
      </c>
      <c r="C45" s="20" t="s">
        <v>795</v>
      </c>
      <c r="D45" s="20" t="s">
        <v>86</v>
      </c>
      <c r="E45" s="22" t="s">
        <v>111</v>
      </c>
      <c r="F45" s="23">
        <v>13844.595714285713</v>
      </c>
      <c r="G45" s="23">
        <v>2668.11</v>
      </c>
    </row>
    <row r="46" spans="1:7" x14ac:dyDescent="0.25">
      <c r="A46" s="21">
        <v>41763</v>
      </c>
      <c r="B46" t="s">
        <v>115</v>
      </c>
      <c r="C46" s="20" t="s">
        <v>118</v>
      </c>
      <c r="D46" s="22" t="s">
        <v>110</v>
      </c>
      <c r="E46" s="22" t="s">
        <v>127</v>
      </c>
      <c r="F46" s="23">
        <v>4721.7142857142853</v>
      </c>
      <c r="G46" s="23">
        <v>4324.7085714285713</v>
      </c>
    </row>
    <row r="47" spans="1:7" x14ac:dyDescent="0.25">
      <c r="A47" s="21">
        <v>41808</v>
      </c>
      <c r="B47" t="s">
        <v>116</v>
      </c>
      <c r="C47" s="20" t="s">
        <v>120</v>
      </c>
      <c r="D47" s="20" t="s">
        <v>114</v>
      </c>
      <c r="E47" s="22" t="s">
        <v>111</v>
      </c>
      <c r="F47" s="23">
        <v>9772.7142857142862</v>
      </c>
      <c r="G47" s="23">
        <v>12223.224285714286</v>
      </c>
    </row>
    <row r="48" spans="1:7" x14ac:dyDescent="0.25">
      <c r="A48" s="21">
        <v>41564</v>
      </c>
      <c r="B48" t="s">
        <v>117</v>
      </c>
      <c r="C48" s="20" t="s">
        <v>121</v>
      </c>
      <c r="D48" s="20" t="s">
        <v>62</v>
      </c>
      <c r="E48" s="22" t="s">
        <v>111</v>
      </c>
      <c r="F48" s="23">
        <v>4405.7828571428572</v>
      </c>
      <c r="G48" s="23">
        <v>4910.9685714285715</v>
      </c>
    </row>
    <row r="49" spans="1:7" x14ac:dyDescent="0.25">
      <c r="A49" s="21">
        <v>41919</v>
      </c>
      <c r="B49" t="s">
        <v>119</v>
      </c>
      <c r="C49" s="20" t="s">
        <v>122</v>
      </c>
      <c r="D49" s="22" t="s">
        <v>70</v>
      </c>
      <c r="E49" s="22" t="s">
        <v>127</v>
      </c>
      <c r="F49" s="23">
        <v>11654.358571428571</v>
      </c>
      <c r="G49" s="23">
        <v>10678.58142857143</v>
      </c>
    </row>
    <row r="50" spans="1:7" x14ac:dyDescent="0.25">
      <c r="A50" s="21">
        <v>42057</v>
      </c>
      <c r="B50" t="s">
        <v>108</v>
      </c>
      <c r="C50" s="20" t="s">
        <v>124</v>
      </c>
      <c r="D50" s="24" t="s">
        <v>89</v>
      </c>
      <c r="E50" s="22" t="s">
        <v>127</v>
      </c>
      <c r="F50" s="23">
        <v>8089.61</v>
      </c>
      <c r="G50" s="23">
        <v>12549.422857142858</v>
      </c>
    </row>
    <row r="51" spans="1:7" x14ac:dyDescent="0.25">
      <c r="A51" s="21">
        <v>41431</v>
      </c>
      <c r="B51" t="s">
        <v>112</v>
      </c>
      <c r="C51" s="20" t="s">
        <v>126</v>
      </c>
      <c r="D51" s="24" t="s">
        <v>100</v>
      </c>
      <c r="E51" s="22" t="s">
        <v>127</v>
      </c>
      <c r="F51" s="23">
        <v>9218.1642857142851</v>
      </c>
      <c r="G51" s="23">
        <v>6679.8499999999995</v>
      </c>
    </row>
    <row r="52" spans="1:7" x14ac:dyDescent="0.25">
      <c r="A52" s="21">
        <v>41438</v>
      </c>
      <c r="B52" t="s">
        <v>115</v>
      </c>
      <c r="C52" s="20" t="s">
        <v>109</v>
      </c>
      <c r="D52" s="24" t="s">
        <v>67</v>
      </c>
      <c r="E52" s="22" t="s">
        <v>127</v>
      </c>
      <c r="F52" s="23">
        <v>4593.6442857142856</v>
      </c>
      <c r="G52" s="23">
        <v>7925.755714285714</v>
      </c>
    </row>
    <row r="53" spans="1:7" x14ac:dyDescent="0.25">
      <c r="A53" s="21">
        <v>42078</v>
      </c>
      <c r="B53" t="s">
        <v>116</v>
      </c>
      <c r="C53" s="20" t="s">
        <v>113</v>
      </c>
      <c r="D53" s="22" t="s">
        <v>123</v>
      </c>
      <c r="E53" s="22" t="s">
        <v>127</v>
      </c>
      <c r="F53" s="23">
        <v>4843.6971428571424</v>
      </c>
      <c r="G53" s="23">
        <v>9440.6799999999985</v>
      </c>
    </row>
    <row r="54" spans="1:7" x14ac:dyDescent="0.25">
      <c r="A54" s="21">
        <v>42309</v>
      </c>
      <c r="B54" t="s">
        <v>117</v>
      </c>
      <c r="C54" s="20" t="s">
        <v>750</v>
      </c>
      <c r="D54" s="22" t="s">
        <v>125</v>
      </c>
      <c r="E54" s="22" t="s">
        <v>127</v>
      </c>
      <c r="F54" s="23">
        <v>12957.212857142858</v>
      </c>
      <c r="G54" s="23">
        <v>7162.2357142857145</v>
      </c>
    </row>
    <row r="55" spans="1:7" x14ac:dyDescent="0.25">
      <c r="A55" s="21">
        <v>41767</v>
      </c>
      <c r="B55" t="s">
        <v>119</v>
      </c>
      <c r="C55" s="20" t="s">
        <v>795</v>
      </c>
      <c r="D55" s="20" t="s">
        <v>79</v>
      </c>
      <c r="E55" s="22" t="s">
        <v>127</v>
      </c>
      <c r="F55" s="23">
        <v>14192.492857142857</v>
      </c>
      <c r="G55" s="23">
        <v>8710.6885714285709</v>
      </c>
    </row>
    <row r="56" spans="1:7" x14ac:dyDescent="0.25">
      <c r="A56" s="21">
        <v>41626</v>
      </c>
      <c r="B56" t="s">
        <v>108</v>
      </c>
      <c r="C56" s="20" t="s">
        <v>118</v>
      </c>
      <c r="D56" s="20" t="s">
        <v>86</v>
      </c>
      <c r="E56" s="22" t="s">
        <v>127</v>
      </c>
      <c r="F56" s="23">
        <v>10367.41</v>
      </c>
      <c r="G56" s="23">
        <v>7588.9785714285708</v>
      </c>
    </row>
    <row r="57" spans="1:7" x14ac:dyDescent="0.25">
      <c r="A57" s="21">
        <v>42094</v>
      </c>
      <c r="B57" t="s">
        <v>112</v>
      </c>
      <c r="C57" s="20" t="s">
        <v>120</v>
      </c>
      <c r="D57" s="22" t="s">
        <v>110</v>
      </c>
      <c r="E57" s="22" t="s">
        <v>127</v>
      </c>
      <c r="F57" s="23">
        <v>7720.4371428571421</v>
      </c>
      <c r="G57" s="23">
        <v>10513.785714285714</v>
      </c>
    </row>
    <row r="58" spans="1:7" x14ac:dyDescent="0.25">
      <c r="A58" s="21">
        <v>41781</v>
      </c>
      <c r="B58" t="s">
        <v>115</v>
      </c>
      <c r="C58" s="20" t="s">
        <v>121</v>
      </c>
      <c r="D58" s="20" t="s">
        <v>114</v>
      </c>
      <c r="E58" s="22" t="s">
        <v>127</v>
      </c>
      <c r="F58" s="23">
        <v>6441.7014285714295</v>
      </c>
      <c r="G58" s="23">
        <v>9818.5257142857135</v>
      </c>
    </row>
    <row r="59" spans="1:7" x14ac:dyDescent="0.25">
      <c r="A59" s="21">
        <v>42106</v>
      </c>
      <c r="B59" t="s">
        <v>116</v>
      </c>
      <c r="C59" s="20" t="s">
        <v>122</v>
      </c>
      <c r="D59" s="20" t="s">
        <v>62</v>
      </c>
      <c r="E59" s="22" t="s">
        <v>127</v>
      </c>
      <c r="F59" s="23">
        <v>7008.2242857142855</v>
      </c>
      <c r="G59" s="23">
        <v>7002.2699999999995</v>
      </c>
    </row>
    <row r="60" spans="1:7" x14ac:dyDescent="0.25">
      <c r="A60" s="21">
        <v>42125</v>
      </c>
      <c r="B60" t="s">
        <v>117</v>
      </c>
      <c r="C60" s="20" t="s">
        <v>124</v>
      </c>
      <c r="D60" s="22" t="s">
        <v>70</v>
      </c>
      <c r="E60" s="22" t="s">
        <v>111</v>
      </c>
      <c r="F60" s="23">
        <v>13058.998571428572</v>
      </c>
      <c r="G60" s="23">
        <v>5490.824285714285</v>
      </c>
    </row>
    <row r="61" spans="1:7" x14ac:dyDescent="0.25">
      <c r="A61" s="21">
        <v>41891</v>
      </c>
      <c r="B61" t="s">
        <v>119</v>
      </c>
      <c r="C61" s="20" t="s">
        <v>126</v>
      </c>
      <c r="D61" s="24" t="s">
        <v>89</v>
      </c>
      <c r="E61" s="22" t="s">
        <v>127</v>
      </c>
      <c r="F61" s="23">
        <v>8537.0371428571434</v>
      </c>
      <c r="G61" s="23">
        <v>12983.664285714285</v>
      </c>
    </row>
    <row r="62" spans="1:7" x14ac:dyDescent="0.25">
      <c r="A62" s="21">
        <v>41807</v>
      </c>
      <c r="B62" t="s">
        <v>108</v>
      </c>
      <c r="C62" s="20" t="s">
        <v>109</v>
      </c>
      <c r="D62" s="24" t="s">
        <v>100</v>
      </c>
      <c r="E62" s="22" t="s">
        <v>127</v>
      </c>
      <c r="F62" s="23">
        <v>8900.0271428571432</v>
      </c>
      <c r="G62" s="23">
        <v>9771.7957142857158</v>
      </c>
    </row>
    <row r="63" spans="1:7" x14ac:dyDescent="0.25">
      <c r="A63" s="21">
        <v>42149</v>
      </c>
      <c r="B63" t="s">
        <v>112</v>
      </c>
      <c r="C63" s="20" t="s">
        <v>113</v>
      </c>
      <c r="D63" s="24" t="s">
        <v>67</v>
      </c>
      <c r="E63" s="22" t="s">
        <v>111</v>
      </c>
      <c r="F63" s="23">
        <v>5663.3671428571424</v>
      </c>
      <c r="G63" s="23">
        <v>6842.517142857143</v>
      </c>
    </row>
    <row r="64" spans="1:7" x14ac:dyDescent="0.25">
      <c r="A64" s="21">
        <v>41667</v>
      </c>
      <c r="B64" t="s">
        <v>115</v>
      </c>
      <c r="C64" s="20" t="s">
        <v>750</v>
      </c>
      <c r="D64" s="22" t="s">
        <v>123</v>
      </c>
      <c r="E64" s="22" t="s">
        <v>111</v>
      </c>
      <c r="F64" s="23">
        <v>9901.7485714285722</v>
      </c>
      <c r="G64" s="23">
        <v>12515.83</v>
      </c>
    </row>
    <row r="65" spans="1:7" x14ac:dyDescent="0.25">
      <c r="A65" s="21">
        <v>41651</v>
      </c>
      <c r="B65" t="s">
        <v>116</v>
      </c>
      <c r="C65" s="20" t="s">
        <v>795</v>
      </c>
      <c r="D65" s="22" t="s">
        <v>125</v>
      </c>
      <c r="E65" s="22" t="s">
        <v>111</v>
      </c>
      <c r="F65" s="23">
        <v>9801.1814285714299</v>
      </c>
      <c r="G65" s="23">
        <v>9257.8614285714284</v>
      </c>
    </row>
    <row r="66" spans="1:7" x14ac:dyDescent="0.25">
      <c r="A66" s="21">
        <v>41667</v>
      </c>
      <c r="B66" t="s">
        <v>117</v>
      </c>
      <c r="C66" s="20" t="s">
        <v>118</v>
      </c>
      <c r="D66" s="20" t="s">
        <v>79</v>
      </c>
      <c r="E66" s="22" t="s">
        <v>111</v>
      </c>
      <c r="F66" s="23">
        <v>3501.41</v>
      </c>
      <c r="G66" s="23">
        <v>2857.1014285714286</v>
      </c>
    </row>
    <row r="67" spans="1:7" x14ac:dyDescent="0.25">
      <c r="A67" s="21">
        <v>41508</v>
      </c>
      <c r="B67" t="s">
        <v>119</v>
      </c>
      <c r="C67" s="20" t="s">
        <v>120</v>
      </c>
      <c r="D67" s="20" t="s">
        <v>86</v>
      </c>
      <c r="E67" s="22" t="s">
        <v>111</v>
      </c>
      <c r="F67" s="23">
        <v>6395.7428571428563</v>
      </c>
      <c r="G67" s="23">
        <v>10952.58</v>
      </c>
    </row>
    <row r="68" spans="1:7" x14ac:dyDescent="0.25">
      <c r="A68" s="21">
        <v>42143</v>
      </c>
      <c r="B68" t="s">
        <v>108</v>
      </c>
      <c r="C68" s="20" t="s">
        <v>121</v>
      </c>
      <c r="D68" s="22" t="s">
        <v>110</v>
      </c>
      <c r="E68" s="22" t="s">
        <v>111</v>
      </c>
      <c r="F68" s="23">
        <v>4072.2599999999998</v>
      </c>
      <c r="G68" s="23">
        <v>7346.6742857142863</v>
      </c>
    </row>
    <row r="69" spans="1:7" x14ac:dyDescent="0.25">
      <c r="A69" s="21">
        <v>41707</v>
      </c>
      <c r="B69" t="s">
        <v>112</v>
      </c>
      <c r="C69" s="20" t="s">
        <v>122</v>
      </c>
      <c r="D69" s="20" t="s">
        <v>114</v>
      </c>
      <c r="E69" s="22" t="s">
        <v>111</v>
      </c>
      <c r="F69" s="23">
        <v>3497.2328571428575</v>
      </c>
      <c r="G69" s="23">
        <v>3149.8842857142854</v>
      </c>
    </row>
    <row r="70" spans="1:7" x14ac:dyDescent="0.25">
      <c r="A70" s="21">
        <v>42216</v>
      </c>
      <c r="B70" t="s">
        <v>115</v>
      </c>
      <c r="C70" s="20" t="s">
        <v>124</v>
      </c>
      <c r="D70" s="20" t="s">
        <v>62</v>
      </c>
      <c r="E70" s="22" t="s">
        <v>111</v>
      </c>
      <c r="F70" s="23">
        <v>6973.6271428571426</v>
      </c>
      <c r="G70" s="23">
        <v>3070.6171428571429</v>
      </c>
    </row>
    <row r="71" spans="1:7" x14ac:dyDescent="0.25">
      <c r="A71" s="21">
        <v>41612</v>
      </c>
      <c r="B71" t="s">
        <v>116</v>
      </c>
      <c r="C71" s="20" t="s">
        <v>126</v>
      </c>
      <c r="D71" s="22" t="s">
        <v>70</v>
      </c>
      <c r="E71" s="22" t="s">
        <v>111</v>
      </c>
      <c r="F71" s="23">
        <v>4941.482857142857</v>
      </c>
      <c r="G71" s="23">
        <v>8484.5571428571438</v>
      </c>
    </row>
    <row r="72" spans="1:7" x14ac:dyDescent="0.25">
      <c r="A72" s="21">
        <v>41614</v>
      </c>
      <c r="B72" t="s">
        <v>117</v>
      </c>
      <c r="C72" s="20" t="s">
        <v>109</v>
      </c>
      <c r="D72" s="24" t="s">
        <v>89</v>
      </c>
      <c r="E72" s="22" t="s">
        <v>111</v>
      </c>
      <c r="F72" s="23">
        <v>9387.5300000000007</v>
      </c>
      <c r="G72" s="23">
        <v>8090.261428571429</v>
      </c>
    </row>
    <row r="73" spans="1:7" x14ac:dyDescent="0.25">
      <c r="A73" s="21">
        <v>41951</v>
      </c>
      <c r="B73" t="s">
        <v>119</v>
      </c>
      <c r="C73" s="20" t="s">
        <v>113</v>
      </c>
      <c r="D73" s="24" t="s">
        <v>100</v>
      </c>
      <c r="E73" s="22" t="s">
        <v>111</v>
      </c>
      <c r="F73" s="23">
        <v>3533.6514285714288</v>
      </c>
      <c r="G73" s="23">
        <v>6737.5214285714292</v>
      </c>
    </row>
    <row r="74" spans="1:7" x14ac:dyDescent="0.25">
      <c r="A74" s="21">
        <v>41798</v>
      </c>
      <c r="B74" t="s">
        <v>108</v>
      </c>
      <c r="C74" s="20" t="s">
        <v>750</v>
      </c>
      <c r="D74" s="24" t="s">
        <v>67</v>
      </c>
      <c r="E74" s="22" t="s">
        <v>111</v>
      </c>
      <c r="F74" s="23">
        <v>4103.0771428571434</v>
      </c>
      <c r="G74" s="23">
        <v>5304.1428571428569</v>
      </c>
    </row>
    <row r="75" spans="1:7" x14ac:dyDescent="0.25">
      <c r="A75" s="21">
        <v>42002</v>
      </c>
      <c r="B75" t="s">
        <v>112</v>
      </c>
      <c r="C75" s="20" t="s">
        <v>795</v>
      </c>
      <c r="D75" s="22" t="s">
        <v>123</v>
      </c>
      <c r="E75" s="22" t="s">
        <v>111</v>
      </c>
      <c r="F75" s="23">
        <v>14215.852857142858</v>
      </c>
      <c r="G75" s="23">
        <v>4264.4442857142858</v>
      </c>
    </row>
    <row r="76" spans="1:7" x14ac:dyDescent="0.25">
      <c r="A76" s="21">
        <v>41899</v>
      </c>
      <c r="B76" t="s">
        <v>115</v>
      </c>
      <c r="C76" s="20" t="s">
        <v>118</v>
      </c>
      <c r="D76" s="22" t="s">
        <v>125</v>
      </c>
      <c r="E76" s="22" t="s">
        <v>127</v>
      </c>
      <c r="F76" s="23">
        <v>13832.514285714287</v>
      </c>
      <c r="G76" s="23">
        <v>4115.795714285714</v>
      </c>
    </row>
    <row r="77" spans="1:7" x14ac:dyDescent="0.25">
      <c r="A77" s="21">
        <v>42104</v>
      </c>
      <c r="B77" t="s">
        <v>116</v>
      </c>
      <c r="C77" s="20" t="s">
        <v>120</v>
      </c>
      <c r="D77" s="20" t="s">
        <v>79</v>
      </c>
      <c r="E77" s="22" t="s">
        <v>127</v>
      </c>
      <c r="F77" s="23">
        <v>3514.4514285714286</v>
      </c>
      <c r="G77" s="23">
        <v>12598.824285714287</v>
      </c>
    </row>
    <row r="78" spans="1:7" x14ac:dyDescent="0.25">
      <c r="A78" s="21">
        <v>42003</v>
      </c>
      <c r="B78" t="s">
        <v>117</v>
      </c>
      <c r="C78" s="20" t="s">
        <v>121</v>
      </c>
      <c r="D78" s="20" t="s">
        <v>86</v>
      </c>
      <c r="E78" s="22" t="s">
        <v>127</v>
      </c>
      <c r="F78" s="23">
        <v>13154.679999999998</v>
      </c>
      <c r="G78" s="23">
        <v>13702.814285714285</v>
      </c>
    </row>
    <row r="79" spans="1:7" x14ac:dyDescent="0.25">
      <c r="A79" s="21">
        <v>41883</v>
      </c>
      <c r="B79" t="s">
        <v>119</v>
      </c>
      <c r="C79" s="20" t="s">
        <v>122</v>
      </c>
      <c r="D79" s="22" t="s">
        <v>110</v>
      </c>
      <c r="E79" s="22" t="s">
        <v>111</v>
      </c>
      <c r="F79" s="23">
        <v>13859.198571428571</v>
      </c>
      <c r="G79" s="23">
        <v>5927.7971428571427</v>
      </c>
    </row>
    <row r="80" spans="1:7" x14ac:dyDescent="0.25">
      <c r="A80" s="21">
        <v>42365</v>
      </c>
      <c r="B80" t="s">
        <v>108</v>
      </c>
      <c r="C80" s="20" t="s">
        <v>124</v>
      </c>
      <c r="D80" s="20" t="s">
        <v>114</v>
      </c>
      <c r="E80" s="22" t="s">
        <v>127</v>
      </c>
      <c r="F80" s="23">
        <v>13846.300000000001</v>
      </c>
      <c r="G80" s="23">
        <v>8792.3085714285717</v>
      </c>
    </row>
    <row r="81" spans="1:7" x14ac:dyDescent="0.25">
      <c r="A81" s="21">
        <v>41535</v>
      </c>
      <c r="B81" t="s">
        <v>112</v>
      </c>
      <c r="C81" s="20" t="s">
        <v>126</v>
      </c>
      <c r="D81" s="20" t="s">
        <v>62</v>
      </c>
      <c r="E81" s="22" t="s">
        <v>127</v>
      </c>
      <c r="F81" s="23">
        <v>11521.464285714286</v>
      </c>
      <c r="G81" s="23">
        <v>11540.205714285714</v>
      </c>
    </row>
    <row r="82" spans="1:7" x14ac:dyDescent="0.25">
      <c r="A82" s="21">
        <v>42224</v>
      </c>
      <c r="B82" t="s">
        <v>115</v>
      </c>
      <c r="C82" s="20" t="s">
        <v>109</v>
      </c>
      <c r="D82" s="22" t="s">
        <v>70</v>
      </c>
      <c r="E82" s="22" t="s">
        <v>127</v>
      </c>
      <c r="F82" s="23">
        <v>10986.192857142858</v>
      </c>
      <c r="G82" s="23">
        <v>3150.1742857142858</v>
      </c>
    </row>
    <row r="83" spans="1:7" x14ac:dyDescent="0.25">
      <c r="A83" s="21">
        <v>41367</v>
      </c>
      <c r="B83" t="s">
        <v>116</v>
      </c>
      <c r="C83" s="20" t="s">
        <v>113</v>
      </c>
      <c r="D83" s="24" t="s">
        <v>89</v>
      </c>
      <c r="E83" s="22" t="s">
        <v>127</v>
      </c>
      <c r="F83" s="23">
        <v>3852.2971428571432</v>
      </c>
      <c r="G83" s="23">
        <v>6040.24</v>
      </c>
    </row>
    <row r="84" spans="1:7" x14ac:dyDescent="0.25">
      <c r="A84" s="21">
        <v>41983</v>
      </c>
      <c r="B84" t="s">
        <v>117</v>
      </c>
      <c r="C84" s="20" t="s">
        <v>750</v>
      </c>
      <c r="D84" s="24" t="s">
        <v>100</v>
      </c>
      <c r="E84" s="22" t="s">
        <v>127</v>
      </c>
      <c r="F84" s="23">
        <v>11416.49</v>
      </c>
      <c r="G84" s="23">
        <v>9397.7971428571436</v>
      </c>
    </row>
    <row r="85" spans="1:7" x14ac:dyDescent="0.25">
      <c r="A85" s="21">
        <v>42276</v>
      </c>
      <c r="B85" t="s">
        <v>119</v>
      </c>
      <c r="C85" s="20" t="s">
        <v>795</v>
      </c>
      <c r="D85" s="24" t="s">
        <v>67</v>
      </c>
      <c r="E85" s="22" t="s">
        <v>127</v>
      </c>
      <c r="F85" s="23">
        <v>2485.2742857142853</v>
      </c>
      <c r="G85" s="23">
        <v>2688.2671428571425</v>
      </c>
    </row>
    <row r="86" spans="1:7" x14ac:dyDescent="0.25">
      <c r="A86" s="21">
        <v>41768</v>
      </c>
      <c r="B86" t="s">
        <v>108</v>
      </c>
      <c r="C86" s="20" t="s">
        <v>118</v>
      </c>
      <c r="D86" s="22" t="s">
        <v>123</v>
      </c>
      <c r="E86" s="22" t="s">
        <v>127</v>
      </c>
      <c r="F86" s="23">
        <v>9117.0428571428583</v>
      </c>
      <c r="G86" s="23">
        <v>5532.8257142857137</v>
      </c>
    </row>
    <row r="87" spans="1:7" x14ac:dyDescent="0.25">
      <c r="A87" s="21">
        <v>41919</v>
      </c>
      <c r="B87" t="s">
        <v>112</v>
      </c>
      <c r="C87" s="20" t="s">
        <v>120</v>
      </c>
      <c r="D87" s="22" t="s">
        <v>125</v>
      </c>
      <c r="E87" s="22" t="s">
        <v>127</v>
      </c>
      <c r="F87" s="23">
        <v>3741.9814285714283</v>
      </c>
      <c r="G87" s="23">
        <v>7469.0199999999995</v>
      </c>
    </row>
    <row r="88" spans="1:7" x14ac:dyDescent="0.25">
      <c r="A88" s="21">
        <v>41682</v>
      </c>
      <c r="B88" t="s">
        <v>115</v>
      </c>
      <c r="C88" s="20" t="s">
        <v>121</v>
      </c>
      <c r="D88" s="20" t="s">
        <v>79</v>
      </c>
      <c r="E88" s="22" t="s">
        <v>127</v>
      </c>
      <c r="F88" s="23">
        <v>6822.8499999999995</v>
      </c>
      <c r="G88" s="23">
        <v>8693.07</v>
      </c>
    </row>
    <row r="89" spans="1:7" x14ac:dyDescent="0.25">
      <c r="A89" s="21">
        <v>41657</v>
      </c>
      <c r="B89" t="s">
        <v>116</v>
      </c>
      <c r="C89" s="20" t="s">
        <v>122</v>
      </c>
      <c r="D89" s="20" t="s">
        <v>86</v>
      </c>
      <c r="E89" s="22" t="s">
        <v>127</v>
      </c>
      <c r="F89" s="23">
        <v>13482.338571428571</v>
      </c>
      <c r="G89" s="23">
        <v>6813.3985714285718</v>
      </c>
    </row>
    <row r="90" spans="1:7" x14ac:dyDescent="0.25">
      <c r="A90" s="21">
        <v>42035</v>
      </c>
      <c r="B90" t="s">
        <v>117</v>
      </c>
      <c r="C90" s="20" t="s">
        <v>124</v>
      </c>
      <c r="D90" s="22" t="s">
        <v>110</v>
      </c>
      <c r="E90" s="22" t="s">
        <v>127</v>
      </c>
      <c r="F90" s="23">
        <v>12797.868571428571</v>
      </c>
      <c r="G90" s="23">
        <v>5629.6528571428571</v>
      </c>
    </row>
    <row r="91" spans="1:7" x14ac:dyDescent="0.25">
      <c r="A91" s="21">
        <v>42049</v>
      </c>
      <c r="B91" t="s">
        <v>119</v>
      </c>
      <c r="C91" s="20" t="s">
        <v>126</v>
      </c>
      <c r="D91" s="20" t="s">
        <v>114</v>
      </c>
      <c r="E91" s="22" t="s">
        <v>127</v>
      </c>
      <c r="F91" s="23">
        <v>11663.674285714285</v>
      </c>
      <c r="G91" s="23">
        <v>12512.104285714286</v>
      </c>
    </row>
    <row r="92" spans="1:7" x14ac:dyDescent="0.25">
      <c r="A92" s="21">
        <v>42206</v>
      </c>
      <c r="B92" t="s">
        <v>108</v>
      </c>
      <c r="C92" s="20" t="s">
        <v>109</v>
      </c>
      <c r="D92" s="20" t="s">
        <v>62</v>
      </c>
      <c r="E92" s="22" t="s">
        <v>127</v>
      </c>
      <c r="F92" s="23">
        <v>13314.904285714287</v>
      </c>
      <c r="G92" s="23">
        <v>6633.5142857142855</v>
      </c>
    </row>
    <row r="93" spans="1:7" x14ac:dyDescent="0.25">
      <c r="A93" s="21">
        <v>42332</v>
      </c>
      <c r="B93" t="s">
        <v>112</v>
      </c>
      <c r="C93" s="20" t="s">
        <v>113</v>
      </c>
      <c r="D93" s="22" t="s">
        <v>70</v>
      </c>
      <c r="E93" s="22" t="s">
        <v>127</v>
      </c>
      <c r="F93" s="23">
        <v>2752.5314285714289</v>
      </c>
      <c r="G93" s="23">
        <v>10467.134285714286</v>
      </c>
    </row>
    <row r="94" spans="1:7" x14ac:dyDescent="0.25">
      <c r="A94" s="21">
        <v>42144</v>
      </c>
      <c r="B94" t="s">
        <v>115</v>
      </c>
      <c r="C94" s="20" t="s">
        <v>750</v>
      </c>
      <c r="D94" s="24" t="s">
        <v>89</v>
      </c>
      <c r="E94" s="22" t="s">
        <v>127</v>
      </c>
      <c r="F94" s="23">
        <v>11933.210000000001</v>
      </c>
      <c r="G94" s="23">
        <v>11738.075714285715</v>
      </c>
    </row>
    <row r="95" spans="1:7" x14ac:dyDescent="0.25">
      <c r="A95" s="21">
        <v>42133</v>
      </c>
      <c r="B95" t="s">
        <v>116</v>
      </c>
      <c r="C95" s="20" t="s">
        <v>795</v>
      </c>
      <c r="D95" s="24" t="s">
        <v>100</v>
      </c>
      <c r="E95" s="22" t="s">
        <v>127</v>
      </c>
      <c r="F95" s="23">
        <v>11490.58</v>
      </c>
      <c r="G95" s="23">
        <v>2175.1514285714284</v>
      </c>
    </row>
    <row r="96" spans="1:7" x14ac:dyDescent="0.25">
      <c r="A96" s="21">
        <v>41543</v>
      </c>
      <c r="B96" t="s">
        <v>117</v>
      </c>
      <c r="C96" s="20" t="s">
        <v>118</v>
      </c>
      <c r="D96" s="24" t="s">
        <v>67</v>
      </c>
      <c r="E96" s="22" t="s">
        <v>111</v>
      </c>
      <c r="F96" s="23">
        <v>13171.285714285714</v>
      </c>
      <c r="G96" s="23">
        <v>11462.512857142856</v>
      </c>
    </row>
    <row r="97" spans="1:7" x14ac:dyDescent="0.25">
      <c r="A97" s="21">
        <v>42205</v>
      </c>
      <c r="B97" t="s">
        <v>119</v>
      </c>
      <c r="C97" s="20" t="s">
        <v>120</v>
      </c>
      <c r="D97" s="22" t="s">
        <v>123</v>
      </c>
      <c r="E97" s="22" t="s">
        <v>111</v>
      </c>
      <c r="F97" s="23">
        <v>3816.3228571428567</v>
      </c>
      <c r="G97" s="23">
        <v>12769.802857142857</v>
      </c>
    </row>
    <row r="98" spans="1:7" x14ac:dyDescent="0.25">
      <c r="A98" s="21">
        <v>41407</v>
      </c>
      <c r="B98" t="s">
        <v>108</v>
      </c>
      <c r="C98" s="20" t="s">
        <v>121</v>
      </c>
      <c r="D98" s="22" t="s">
        <v>125</v>
      </c>
      <c r="E98" s="22" t="s">
        <v>111</v>
      </c>
      <c r="F98" s="23">
        <v>11781.158571428572</v>
      </c>
      <c r="G98" s="23">
        <v>12141.338571428571</v>
      </c>
    </row>
    <row r="99" spans="1:7" x14ac:dyDescent="0.25">
      <c r="A99" s="21">
        <v>41316</v>
      </c>
      <c r="B99" t="s">
        <v>112</v>
      </c>
      <c r="C99" s="20" t="s">
        <v>122</v>
      </c>
      <c r="D99" s="20" t="s">
        <v>79</v>
      </c>
      <c r="E99" s="22" t="s">
        <v>111</v>
      </c>
      <c r="F99" s="23">
        <v>11139.002857142857</v>
      </c>
      <c r="G99" s="23">
        <v>14231.367142857143</v>
      </c>
    </row>
    <row r="100" spans="1:7" x14ac:dyDescent="0.25">
      <c r="A100" s="21">
        <v>42357</v>
      </c>
      <c r="B100" t="s">
        <v>115</v>
      </c>
      <c r="C100" s="20" t="s">
        <v>124</v>
      </c>
      <c r="D100" s="20" t="s">
        <v>86</v>
      </c>
      <c r="E100" s="22" t="s">
        <v>111</v>
      </c>
      <c r="F100" s="23">
        <v>8023.3257142857137</v>
      </c>
      <c r="G100" s="23">
        <v>5389.9671428571428</v>
      </c>
    </row>
    <row r="101" spans="1:7" x14ac:dyDescent="0.25">
      <c r="A101" s="21">
        <v>41989</v>
      </c>
      <c r="B101" t="s">
        <v>116</v>
      </c>
      <c r="C101" s="20" t="s">
        <v>126</v>
      </c>
      <c r="D101" s="22" t="s">
        <v>110</v>
      </c>
      <c r="E101" s="22" t="s">
        <v>111</v>
      </c>
      <c r="F101" s="23">
        <v>2222.482857142857</v>
      </c>
      <c r="G101" s="23">
        <v>7857.3257142857137</v>
      </c>
    </row>
    <row r="102" spans="1:7" x14ac:dyDescent="0.25">
      <c r="A102" s="21">
        <v>41400</v>
      </c>
      <c r="B102" t="s">
        <v>117</v>
      </c>
      <c r="C102" s="20" t="s">
        <v>109</v>
      </c>
      <c r="D102" s="20" t="s">
        <v>114</v>
      </c>
      <c r="E102" s="22" t="s">
        <v>111</v>
      </c>
      <c r="F102" s="23">
        <v>2488.23</v>
      </c>
      <c r="G102" s="23">
        <v>12724.827142857142</v>
      </c>
    </row>
    <row r="103" spans="1:7" x14ac:dyDescent="0.25">
      <c r="A103" s="21">
        <v>41921</v>
      </c>
      <c r="B103" t="s">
        <v>119</v>
      </c>
      <c r="C103" s="20" t="s">
        <v>113</v>
      </c>
      <c r="D103" s="20" t="s">
        <v>62</v>
      </c>
      <c r="E103" s="22" t="s">
        <v>111</v>
      </c>
      <c r="F103" s="23">
        <v>13962.951428571429</v>
      </c>
      <c r="G103" s="23">
        <v>3960.1371428571429</v>
      </c>
    </row>
    <row r="104" spans="1:7" x14ac:dyDescent="0.25">
      <c r="A104" s="21">
        <v>41801</v>
      </c>
      <c r="B104" t="s">
        <v>108</v>
      </c>
      <c r="C104" s="20" t="s">
        <v>750</v>
      </c>
      <c r="D104" s="22" t="s">
        <v>70</v>
      </c>
      <c r="E104" s="22" t="s">
        <v>111</v>
      </c>
      <c r="F104" s="23">
        <v>4625.8528571428569</v>
      </c>
      <c r="G104" s="23">
        <v>3803.6642857142861</v>
      </c>
    </row>
    <row r="105" spans="1:7" x14ac:dyDescent="0.25">
      <c r="A105" s="21">
        <v>41320</v>
      </c>
      <c r="B105" t="s">
        <v>112</v>
      </c>
      <c r="C105" s="20" t="s">
        <v>795</v>
      </c>
      <c r="D105" s="24" t="s">
        <v>89</v>
      </c>
      <c r="E105" s="22" t="s">
        <v>127</v>
      </c>
      <c r="F105" s="23">
        <v>5263.4128571428573</v>
      </c>
      <c r="G105" s="23">
        <v>12324.128571428571</v>
      </c>
    </row>
    <row r="106" spans="1:7" x14ac:dyDescent="0.25">
      <c r="A106" s="21">
        <v>41572</v>
      </c>
      <c r="B106" s="24" t="s">
        <v>128</v>
      </c>
      <c r="C106" s="24" t="s">
        <v>750</v>
      </c>
      <c r="D106" s="24" t="s">
        <v>86</v>
      </c>
      <c r="E106" s="24" t="s">
        <v>111</v>
      </c>
      <c r="F106" s="25">
        <v>10000</v>
      </c>
      <c r="G106" s="25">
        <v>20000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B4" sqref="B4"/>
    </sheetView>
  </sheetViews>
  <sheetFormatPr defaultColWidth="10.42578125" defaultRowHeight="15" x14ac:dyDescent="0.25"/>
  <cols>
    <col min="1" max="1" width="13.5703125" bestFit="1" customWidth="1"/>
    <col min="2" max="2" width="12.140625" bestFit="1" customWidth="1"/>
    <col min="3" max="3" width="7.85546875" bestFit="1" customWidth="1"/>
    <col min="4" max="4" width="11.140625" bestFit="1" customWidth="1"/>
  </cols>
  <sheetData>
    <row r="1" spans="1:4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4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4" x14ac:dyDescent="0.25">
      <c r="A4" s="92"/>
      <c r="B4" s="115">
        <f>PMT(TabelaUmaVariavel[Taxa],TabelaUmaVariavel[Parcelas],TabelaUmaVariavel[Valor Presente],TabelaUmaVariavel[Valor Futuro])</f>
        <v>-1242.9004714209664</v>
      </c>
    </row>
    <row r="5" spans="1:4" x14ac:dyDescent="0.25">
      <c r="A5" s="118">
        <v>5.0000000000000001E-3</v>
      </c>
      <c r="B5" s="119"/>
      <c r="C5" s="92"/>
    </row>
    <row r="6" spans="1:4" x14ac:dyDescent="0.25">
      <c r="A6" s="118">
        <v>7.4999999999999997E-3</v>
      </c>
      <c r="B6" s="119"/>
      <c r="C6" s="92"/>
    </row>
    <row r="7" spans="1:4" x14ac:dyDescent="0.25">
      <c r="A7" s="118">
        <v>0.01</v>
      </c>
      <c r="B7" s="119"/>
      <c r="C7" s="92"/>
    </row>
    <row r="8" spans="1:4" x14ac:dyDescent="0.25">
      <c r="A8" s="118">
        <v>1.2500000000000001E-2</v>
      </c>
      <c r="B8" s="119"/>
      <c r="C8" s="92"/>
    </row>
    <row r="9" spans="1:4" x14ac:dyDescent="0.25">
      <c r="A9" s="118">
        <v>1.4999999999999999E-2</v>
      </c>
      <c r="B9" s="119"/>
      <c r="C9" s="92"/>
    </row>
    <row r="10" spans="1:4" x14ac:dyDescent="0.25">
      <c r="A10" s="118">
        <v>1.7500000000000002E-2</v>
      </c>
      <c r="B10" s="119"/>
      <c r="C10" s="92"/>
    </row>
    <row r="11" spans="1:4" x14ac:dyDescent="0.25">
      <c r="A11" s="118">
        <v>0.02</v>
      </c>
      <c r="B11" s="119"/>
      <c r="C11" s="92"/>
    </row>
    <row r="12" spans="1:4" x14ac:dyDescent="0.25">
      <c r="A12" s="118">
        <v>2.2499999999999999E-2</v>
      </c>
      <c r="B12" s="119"/>
      <c r="C12" s="92"/>
    </row>
    <row r="13" spans="1:4" x14ac:dyDescent="0.25">
      <c r="C13" s="92"/>
    </row>
    <row r="14" spans="1:4" x14ac:dyDescent="0.25">
      <c r="C14" s="92"/>
    </row>
    <row r="15" spans="1:4" x14ac:dyDescent="0.25">
      <c r="C15" s="92"/>
    </row>
    <row r="16" spans="1:4" x14ac:dyDescent="0.25">
      <c r="C16" s="92"/>
    </row>
    <row r="17" spans="1:5" x14ac:dyDescent="0.25">
      <c r="C17" s="92"/>
    </row>
    <row r="18" spans="1:5" x14ac:dyDescent="0.25">
      <c r="C18" s="92"/>
    </row>
    <row r="21" spans="1:5" x14ac:dyDescent="0.25">
      <c r="A21" s="117"/>
      <c r="B21" s="117"/>
      <c r="C21" s="117"/>
      <c r="D21" s="117"/>
      <c r="E21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zoomScale="90" zoomScaleNormal="90" workbookViewId="0">
      <selection activeCell="C19" sqref="C19"/>
    </sheetView>
  </sheetViews>
  <sheetFormatPr defaultRowHeight="15" x14ac:dyDescent="0.25"/>
  <cols>
    <col min="1" max="1" width="13.140625" bestFit="1" customWidth="1"/>
    <col min="2" max="3" width="10.5703125" customWidth="1"/>
    <col min="4" max="4" width="11" customWidth="1"/>
    <col min="5" max="9" width="10.5703125" bestFit="1" customWidth="1"/>
    <col min="10" max="12" width="11.7109375" customWidth="1"/>
  </cols>
  <sheetData>
    <row r="1" spans="1:10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10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10" x14ac:dyDescent="0.25">
      <c r="A4" s="115">
        <f>PMT(TabelaDuasVariaveis[Taxa],TabelaDuasVariaveis[Parcelas],TabelaDuasVariaveis[Valor Presente],TabelaDuasVariaveis[Valor Futuro])</f>
        <v>-1242.9004714209664</v>
      </c>
      <c r="B4" s="120">
        <v>5.0000000000000001E-3</v>
      </c>
      <c r="C4" s="120">
        <v>7.4999999999999997E-3</v>
      </c>
      <c r="D4" s="120">
        <v>0.01</v>
      </c>
      <c r="E4" s="120">
        <v>1.2500000000000001E-2</v>
      </c>
      <c r="F4" s="120">
        <v>1.4999999999999999E-2</v>
      </c>
      <c r="G4" s="120">
        <v>1.7500000000000002E-2</v>
      </c>
      <c r="H4" s="120">
        <v>0.02</v>
      </c>
      <c r="I4" s="120">
        <v>2.2499999999999999E-2</v>
      </c>
    </row>
    <row r="5" spans="1:10" x14ac:dyDescent="0.25">
      <c r="A5" s="121">
        <v>18</v>
      </c>
      <c r="B5" s="122"/>
      <c r="C5" s="122"/>
      <c r="D5" s="122"/>
      <c r="E5" s="122"/>
      <c r="F5" s="122"/>
      <c r="G5" s="122"/>
      <c r="H5" s="122"/>
      <c r="I5" s="122"/>
    </row>
    <row r="6" spans="1:10" x14ac:dyDescent="0.25">
      <c r="A6" s="121">
        <v>24</v>
      </c>
      <c r="B6" s="122"/>
      <c r="C6" s="122"/>
      <c r="D6" s="122"/>
      <c r="E6" s="122"/>
      <c r="F6" s="122"/>
      <c r="G6" s="122"/>
      <c r="H6" s="122"/>
      <c r="I6" s="122"/>
    </row>
    <row r="7" spans="1:10" x14ac:dyDescent="0.25">
      <c r="A7" s="121">
        <v>30</v>
      </c>
      <c r="B7" s="122"/>
      <c r="C7" s="122"/>
      <c r="D7" s="122"/>
      <c r="E7" s="122"/>
      <c r="F7" s="122"/>
      <c r="G7" s="122"/>
      <c r="H7" s="122"/>
      <c r="I7" s="122"/>
    </row>
    <row r="8" spans="1:10" x14ac:dyDescent="0.25">
      <c r="A8" s="121">
        <v>36</v>
      </c>
      <c r="B8" s="122"/>
      <c r="C8" s="122"/>
      <c r="D8" s="122"/>
      <c r="E8" s="122"/>
      <c r="F8" s="122"/>
      <c r="G8" s="122"/>
      <c r="H8" s="122"/>
      <c r="I8" s="122"/>
    </row>
    <row r="9" spans="1:10" x14ac:dyDescent="0.25">
      <c r="A9" s="121">
        <v>42</v>
      </c>
      <c r="B9" s="122"/>
      <c r="C9" s="122"/>
      <c r="D9" s="122"/>
      <c r="E9" s="122"/>
      <c r="F9" s="122"/>
      <c r="G9" s="122"/>
      <c r="H9" s="122"/>
      <c r="I9" s="122"/>
    </row>
    <row r="10" spans="1:10" x14ac:dyDescent="0.25">
      <c r="A10" s="121">
        <v>48</v>
      </c>
      <c r="B10" s="122"/>
      <c r="C10" s="122"/>
      <c r="D10" s="122"/>
      <c r="E10" s="122"/>
      <c r="F10" s="122"/>
      <c r="G10" s="122"/>
      <c r="H10" s="122"/>
      <c r="I10" s="122"/>
    </row>
    <row r="11" spans="1:10" x14ac:dyDescent="0.25">
      <c r="A11" s="121">
        <v>54</v>
      </c>
      <c r="B11" s="122"/>
      <c r="C11" s="122"/>
      <c r="D11" s="122"/>
      <c r="E11" s="122"/>
      <c r="F11" s="122"/>
      <c r="G11" s="122"/>
      <c r="H11" s="122"/>
      <c r="I11" s="122"/>
    </row>
    <row r="12" spans="1:10" x14ac:dyDescent="0.25">
      <c r="A12" s="121">
        <v>60</v>
      </c>
      <c r="B12" s="122"/>
      <c r="C12" s="122"/>
      <c r="D12" s="122"/>
      <c r="E12" s="122"/>
      <c r="F12" s="122"/>
      <c r="G12" s="122"/>
      <c r="H12" s="122"/>
      <c r="I12" s="122"/>
    </row>
    <row r="15" spans="1:10" x14ac:dyDescent="0.25">
      <c r="J15" s="117"/>
    </row>
    <row r="16" spans="1:10" x14ac:dyDescent="0.25">
      <c r="B16" s="117"/>
      <c r="C16" s="117"/>
      <c r="D16" s="117"/>
      <c r="E16" s="117"/>
      <c r="F16" s="117"/>
      <c r="G16" s="117"/>
      <c r="H16" s="117"/>
      <c r="I16" s="117"/>
      <c r="J16" s="117"/>
    </row>
    <row r="17" spans="1:10" x14ac:dyDescent="0.25"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0" x14ac:dyDescent="0.25">
      <c r="A18" s="117"/>
      <c r="J18" s="117"/>
    </row>
    <row r="19" spans="1:10" x14ac:dyDescent="0.25">
      <c r="A19" s="117"/>
      <c r="J19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/>
  </sheetViews>
  <sheetFormatPr defaultRowHeight="15" x14ac:dyDescent="0.25"/>
  <cols>
    <col min="1" max="1" width="31.85546875" bestFit="1" customWidth="1"/>
    <col min="2" max="2" width="27.85546875" bestFit="1" customWidth="1"/>
  </cols>
  <sheetData>
    <row r="1" spans="1:2" x14ac:dyDescent="0.25">
      <c r="A1" s="155" t="s">
        <v>869</v>
      </c>
      <c r="B1" t="s">
        <v>873</v>
      </c>
    </row>
    <row r="2" spans="1:2" x14ac:dyDescent="0.25">
      <c r="A2" s="156" t="s">
        <v>317</v>
      </c>
      <c r="B2" s="157">
        <v>0</v>
      </c>
    </row>
    <row r="3" spans="1:2" x14ac:dyDescent="0.25">
      <c r="A3" s="156" t="s">
        <v>303</v>
      </c>
      <c r="B3" s="157">
        <v>13</v>
      </c>
    </row>
    <row r="4" spans="1:2" x14ac:dyDescent="0.25">
      <c r="A4" s="156" t="s">
        <v>340</v>
      </c>
      <c r="B4" s="157">
        <v>123</v>
      </c>
    </row>
    <row r="5" spans="1:2" x14ac:dyDescent="0.25">
      <c r="A5" s="156" t="s">
        <v>360</v>
      </c>
      <c r="B5" s="157">
        <v>19</v>
      </c>
    </row>
    <row r="6" spans="1:2" x14ac:dyDescent="0.25">
      <c r="A6" s="156" t="s">
        <v>318</v>
      </c>
      <c r="B6" s="157">
        <v>42</v>
      </c>
    </row>
    <row r="7" spans="1:2" x14ac:dyDescent="0.25">
      <c r="A7" s="156" t="s">
        <v>300</v>
      </c>
      <c r="B7" s="157">
        <v>39</v>
      </c>
    </row>
    <row r="8" spans="1:2" x14ac:dyDescent="0.25">
      <c r="A8" s="156" t="s">
        <v>302</v>
      </c>
      <c r="B8" s="157">
        <v>17</v>
      </c>
    </row>
    <row r="9" spans="1:2" x14ac:dyDescent="0.25">
      <c r="A9" s="156" t="s">
        <v>339</v>
      </c>
      <c r="B9" s="157">
        <v>69</v>
      </c>
    </row>
    <row r="10" spans="1:2" x14ac:dyDescent="0.25">
      <c r="A10" s="156" t="s">
        <v>304</v>
      </c>
      <c r="B10" s="157">
        <v>53</v>
      </c>
    </row>
    <row r="11" spans="1:2" x14ac:dyDescent="0.25">
      <c r="A11" s="156" t="s">
        <v>305</v>
      </c>
      <c r="B11" s="157">
        <v>0</v>
      </c>
    </row>
    <row r="12" spans="1:2" x14ac:dyDescent="0.25">
      <c r="A12" s="156" t="s">
        <v>348</v>
      </c>
      <c r="B12" s="157">
        <v>15</v>
      </c>
    </row>
    <row r="13" spans="1:2" x14ac:dyDescent="0.25">
      <c r="A13" s="156" t="s">
        <v>338</v>
      </c>
      <c r="B13" s="157">
        <v>17</v>
      </c>
    </row>
    <row r="14" spans="1:2" x14ac:dyDescent="0.25">
      <c r="A14" s="156" t="s">
        <v>358</v>
      </c>
      <c r="B14" s="157">
        <v>62</v>
      </c>
    </row>
    <row r="15" spans="1:2" x14ac:dyDescent="0.25">
      <c r="A15" s="156" t="s">
        <v>352</v>
      </c>
      <c r="B15" s="157">
        <v>38</v>
      </c>
    </row>
    <row r="16" spans="1:2" x14ac:dyDescent="0.25">
      <c r="A16" s="156" t="s">
        <v>371</v>
      </c>
      <c r="B16" s="157">
        <v>26</v>
      </c>
    </row>
    <row r="17" spans="1:2" x14ac:dyDescent="0.25">
      <c r="A17" s="156" t="s">
        <v>333</v>
      </c>
      <c r="B17" s="157">
        <v>112</v>
      </c>
    </row>
    <row r="18" spans="1:2" x14ac:dyDescent="0.25">
      <c r="A18" s="156" t="s">
        <v>315</v>
      </c>
      <c r="B18" s="157">
        <v>39</v>
      </c>
    </row>
    <row r="19" spans="1:2" x14ac:dyDescent="0.25">
      <c r="A19" s="156" t="s">
        <v>356</v>
      </c>
      <c r="B19" s="157">
        <v>21</v>
      </c>
    </row>
    <row r="20" spans="1:2" x14ac:dyDescent="0.25">
      <c r="A20" s="156" t="s">
        <v>331</v>
      </c>
      <c r="B20" s="157">
        <v>0</v>
      </c>
    </row>
    <row r="21" spans="1:2" x14ac:dyDescent="0.25">
      <c r="A21" s="156" t="s">
        <v>306</v>
      </c>
      <c r="B21" s="157">
        <v>120</v>
      </c>
    </row>
    <row r="22" spans="1:2" x14ac:dyDescent="0.25">
      <c r="A22" s="156" t="s">
        <v>337</v>
      </c>
      <c r="B22" s="157">
        <v>11</v>
      </c>
    </row>
    <row r="23" spans="1:2" x14ac:dyDescent="0.25">
      <c r="A23" s="156" t="s">
        <v>324</v>
      </c>
      <c r="B23" s="157">
        <v>20</v>
      </c>
    </row>
    <row r="24" spans="1:2" x14ac:dyDescent="0.25">
      <c r="A24" s="156" t="s">
        <v>369</v>
      </c>
      <c r="B24" s="157">
        <v>26</v>
      </c>
    </row>
    <row r="25" spans="1:2" x14ac:dyDescent="0.25">
      <c r="A25" s="156" t="s">
        <v>344</v>
      </c>
      <c r="B25" s="157">
        <v>27</v>
      </c>
    </row>
    <row r="26" spans="1:2" x14ac:dyDescent="0.25">
      <c r="A26" s="156" t="s">
        <v>326</v>
      </c>
      <c r="B26" s="157">
        <v>15</v>
      </c>
    </row>
    <row r="27" spans="1:2" x14ac:dyDescent="0.25">
      <c r="A27" s="156" t="s">
        <v>322</v>
      </c>
      <c r="B27" s="157">
        <v>104</v>
      </c>
    </row>
    <row r="28" spans="1:2" x14ac:dyDescent="0.25">
      <c r="A28" s="156" t="s">
        <v>310</v>
      </c>
      <c r="B28" s="157">
        <v>31</v>
      </c>
    </row>
    <row r="29" spans="1:2" x14ac:dyDescent="0.25">
      <c r="A29" s="156" t="s">
        <v>336</v>
      </c>
      <c r="B29" s="157">
        <v>112</v>
      </c>
    </row>
    <row r="30" spans="1:2" x14ac:dyDescent="0.25">
      <c r="A30" s="156" t="s">
        <v>343</v>
      </c>
      <c r="B30" s="157">
        <v>17</v>
      </c>
    </row>
    <row r="31" spans="1:2" x14ac:dyDescent="0.25">
      <c r="A31" s="156" t="s">
        <v>341</v>
      </c>
      <c r="B31" s="157">
        <v>85</v>
      </c>
    </row>
    <row r="32" spans="1:2" x14ac:dyDescent="0.25">
      <c r="A32" s="156" t="s">
        <v>313</v>
      </c>
      <c r="B32" s="157">
        <v>24</v>
      </c>
    </row>
    <row r="33" spans="1:2" x14ac:dyDescent="0.25">
      <c r="A33" s="156" t="s">
        <v>376</v>
      </c>
      <c r="B33" s="157">
        <v>57</v>
      </c>
    </row>
    <row r="34" spans="1:2" x14ac:dyDescent="0.25">
      <c r="A34" s="156" t="s">
        <v>367</v>
      </c>
      <c r="B34" s="157">
        <v>52</v>
      </c>
    </row>
    <row r="35" spans="1:2" x14ac:dyDescent="0.25">
      <c r="A35" s="156" t="s">
        <v>374</v>
      </c>
      <c r="B35" s="157">
        <v>4</v>
      </c>
    </row>
    <row r="36" spans="1:2" x14ac:dyDescent="0.25">
      <c r="A36" s="156" t="s">
        <v>365</v>
      </c>
      <c r="B36" s="157">
        <v>76</v>
      </c>
    </row>
    <row r="37" spans="1:2" x14ac:dyDescent="0.25">
      <c r="A37" s="156" t="s">
        <v>366</v>
      </c>
      <c r="B37" s="157">
        <v>4</v>
      </c>
    </row>
    <row r="38" spans="1:2" x14ac:dyDescent="0.25">
      <c r="A38" s="156" t="s">
        <v>351</v>
      </c>
      <c r="B38" s="157">
        <v>20</v>
      </c>
    </row>
    <row r="39" spans="1:2" x14ac:dyDescent="0.25">
      <c r="A39" s="156" t="s">
        <v>332</v>
      </c>
      <c r="B39" s="157">
        <v>9</v>
      </c>
    </row>
    <row r="40" spans="1:2" x14ac:dyDescent="0.25">
      <c r="A40" s="156" t="s">
        <v>349</v>
      </c>
      <c r="B40" s="157">
        <v>10</v>
      </c>
    </row>
    <row r="41" spans="1:2" x14ac:dyDescent="0.25">
      <c r="A41" s="156" t="s">
        <v>309</v>
      </c>
      <c r="B41" s="157">
        <v>29</v>
      </c>
    </row>
    <row r="42" spans="1:2" x14ac:dyDescent="0.25">
      <c r="A42" s="156" t="s">
        <v>372</v>
      </c>
      <c r="B42" s="157">
        <v>14</v>
      </c>
    </row>
    <row r="43" spans="1:2" x14ac:dyDescent="0.25">
      <c r="A43" s="156" t="s">
        <v>330</v>
      </c>
      <c r="B43" s="157">
        <v>10</v>
      </c>
    </row>
    <row r="44" spans="1:2" x14ac:dyDescent="0.25">
      <c r="A44" s="156" t="s">
        <v>308</v>
      </c>
      <c r="B44" s="157">
        <v>6</v>
      </c>
    </row>
    <row r="45" spans="1:2" x14ac:dyDescent="0.25">
      <c r="A45" s="156" t="s">
        <v>325</v>
      </c>
      <c r="B45" s="157">
        <v>76</v>
      </c>
    </row>
    <row r="46" spans="1:2" x14ac:dyDescent="0.25">
      <c r="A46" s="156" t="s">
        <v>377</v>
      </c>
      <c r="B46" s="157">
        <v>32</v>
      </c>
    </row>
    <row r="47" spans="1:2" x14ac:dyDescent="0.25">
      <c r="A47" s="156" t="s">
        <v>370</v>
      </c>
      <c r="B47" s="157">
        <v>15</v>
      </c>
    </row>
    <row r="48" spans="1:2" x14ac:dyDescent="0.25">
      <c r="A48" s="156" t="s">
        <v>355</v>
      </c>
      <c r="B48" s="157">
        <v>115</v>
      </c>
    </row>
    <row r="49" spans="1:2" x14ac:dyDescent="0.25">
      <c r="A49" s="156" t="s">
        <v>316</v>
      </c>
      <c r="B49" s="157">
        <v>29</v>
      </c>
    </row>
    <row r="50" spans="1:2" x14ac:dyDescent="0.25">
      <c r="A50" s="156" t="s">
        <v>353</v>
      </c>
      <c r="B50" s="157">
        <v>0</v>
      </c>
    </row>
    <row r="51" spans="1:2" x14ac:dyDescent="0.25">
      <c r="A51" s="156" t="s">
        <v>311</v>
      </c>
      <c r="B51" s="157">
        <v>22</v>
      </c>
    </row>
    <row r="52" spans="1:2" x14ac:dyDescent="0.25">
      <c r="A52" s="156" t="s">
        <v>312</v>
      </c>
      <c r="B52" s="157">
        <v>86</v>
      </c>
    </row>
    <row r="53" spans="1:2" x14ac:dyDescent="0.25">
      <c r="A53" s="156" t="s">
        <v>359</v>
      </c>
      <c r="B53" s="157">
        <v>79</v>
      </c>
    </row>
    <row r="54" spans="1:2" x14ac:dyDescent="0.25">
      <c r="A54" s="156" t="s">
        <v>357</v>
      </c>
      <c r="B54" s="157">
        <v>36</v>
      </c>
    </row>
    <row r="55" spans="1:2" x14ac:dyDescent="0.25">
      <c r="A55" s="156" t="s">
        <v>375</v>
      </c>
      <c r="B55" s="157">
        <v>125</v>
      </c>
    </row>
    <row r="56" spans="1:2" x14ac:dyDescent="0.25">
      <c r="A56" s="156" t="s">
        <v>373</v>
      </c>
      <c r="B56" s="157">
        <v>101</v>
      </c>
    </row>
    <row r="57" spans="1:2" x14ac:dyDescent="0.25">
      <c r="A57" s="156" t="s">
        <v>345</v>
      </c>
      <c r="B57" s="157">
        <v>5</v>
      </c>
    </row>
    <row r="58" spans="1:2" x14ac:dyDescent="0.25">
      <c r="A58" s="156" t="s">
        <v>328</v>
      </c>
      <c r="B58" s="157">
        <v>26</v>
      </c>
    </row>
    <row r="59" spans="1:2" x14ac:dyDescent="0.25">
      <c r="A59" s="156" t="s">
        <v>334</v>
      </c>
      <c r="B59" s="157">
        <v>111</v>
      </c>
    </row>
    <row r="60" spans="1:2" x14ac:dyDescent="0.25">
      <c r="A60" s="156" t="s">
        <v>327</v>
      </c>
      <c r="B60" s="157">
        <v>49</v>
      </c>
    </row>
    <row r="61" spans="1:2" x14ac:dyDescent="0.25">
      <c r="A61" s="156" t="s">
        <v>368</v>
      </c>
      <c r="B61" s="157">
        <v>6</v>
      </c>
    </row>
    <row r="62" spans="1:2" x14ac:dyDescent="0.25">
      <c r="A62" s="156" t="s">
        <v>342</v>
      </c>
      <c r="B62" s="157">
        <v>26</v>
      </c>
    </row>
    <row r="63" spans="1:2" x14ac:dyDescent="0.25">
      <c r="A63" s="156" t="s">
        <v>320</v>
      </c>
      <c r="B63" s="157">
        <v>40</v>
      </c>
    </row>
    <row r="64" spans="1:2" x14ac:dyDescent="0.25">
      <c r="A64" s="156" t="s">
        <v>321</v>
      </c>
      <c r="B64" s="157">
        <v>3</v>
      </c>
    </row>
    <row r="65" spans="1:2" x14ac:dyDescent="0.25">
      <c r="A65" s="156" t="s">
        <v>361</v>
      </c>
      <c r="B65" s="157">
        <v>113</v>
      </c>
    </row>
    <row r="66" spans="1:2" x14ac:dyDescent="0.25">
      <c r="A66" s="156" t="s">
        <v>346</v>
      </c>
      <c r="B66" s="157">
        <v>95</v>
      </c>
    </row>
    <row r="67" spans="1:2" x14ac:dyDescent="0.25">
      <c r="A67" s="156" t="s">
        <v>335</v>
      </c>
      <c r="B67" s="157">
        <v>20</v>
      </c>
    </row>
    <row r="68" spans="1:2" x14ac:dyDescent="0.25">
      <c r="A68" s="156" t="s">
        <v>362</v>
      </c>
      <c r="B68" s="157">
        <v>17</v>
      </c>
    </row>
    <row r="69" spans="1:2" x14ac:dyDescent="0.25">
      <c r="A69" s="156" t="s">
        <v>319</v>
      </c>
      <c r="B69" s="157">
        <v>25</v>
      </c>
    </row>
    <row r="70" spans="1:2" x14ac:dyDescent="0.25">
      <c r="A70" s="156" t="s">
        <v>329</v>
      </c>
      <c r="B70" s="157">
        <v>0</v>
      </c>
    </row>
    <row r="71" spans="1:2" x14ac:dyDescent="0.25">
      <c r="A71" s="156" t="s">
        <v>314</v>
      </c>
      <c r="B71" s="157">
        <v>35</v>
      </c>
    </row>
    <row r="72" spans="1:2" x14ac:dyDescent="0.25">
      <c r="A72" s="156" t="s">
        <v>354</v>
      </c>
      <c r="B72" s="157">
        <v>21</v>
      </c>
    </row>
    <row r="73" spans="1:2" x14ac:dyDescent="0.25">
      <c r="A73" s="156" t="s">
        <v>323</v>
      </c>
      <c r="B73" s="157">
        <v>61</v>
      </c>
    </row>
    <row r="74" spans="1:2" x14ac:dyDescent="0.25">
      <c r="A74" s="156" t="s">
        <v>307</v>
      </c>
      <c r="B74" s="157">
        <v>15</v>
      </c>
    </row>
    <row r="75" spans="1:2" x14ac:dyDescent="0.25">
      <c r="A75" s="156" t="s">
        <v>350</v>
      </c>
      <c r="B75" s="157">
        <v>65</v>
      </c>
    </row>
    <row r="76" spans="1:2" x14ac:dyDescent="0.25">
      <c r="A76" s="156" t="s">
        <v>363</v>
      </c>
      <c r="B76" s="157">
        <v>24</v>
      </c>
    </row>
    <row r="77" spans="1:2" x14ac:dyDescent="0.25">
      <c r="A77" s="156" t="s">
        <v>364</v>
      </c>
      <c r="B77" s="157">
        <v>22</v>
      </c>
    </row>
    <row r="78" spans="1:2" x14ac:dyDescent="0.25">
      <c r="A78" s="156" t="s">
        <v>347</v>
      </c>
      <c r="B78" s="157">
        <v>36</v>
      </c>
    </row>
    <row r="79" spans="1:2" x14ac:dyDescent="0.25">
      <c r="A79" s="156" t="s">
        <v>767</v>
      </c>
      <c r="B79" s="157">
        <v>3119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I21" sqref="I21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58" t="s">
        <v>139</v>
      </c>
      <c r="B1" s="158"/>
      <c r="C1" s="158"/>
      <c r="D1" s="158"/>
      <c r="E1" s="158"/>
      <c r="F1" s="158"/>
      <c r="G1" s="158"/>
      <c r="H1" s="158"/>
    </row>
    <row r="2" spans="1:8" x14ac:dyDescent="0.25">
      <c r="A2" s="153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153" t="s">
        <v>133</v>
      </c>
      <c r="B3" s="27"/>
      <c r="C3" s="27"/>
      <c r="D3" s="27"/>
      <c r="E3" s="27"/>
      <c r="F3" s="27"/>
      <c r="G3" s="27">
        <v>35008427.200000003</v>
      </c>
      <c r="H3" s="28">
        <f t="shared" ref="H3:H8" si="0">SUM(B3:F3)</f>
        <v>0</v>
      </c>
    </row>
    <row r="4" spans="1:8" x14ac:dyDescent="0.25">
      <c r="A4" s="153" t="s">
        <v>134</v>
      </c>
      <c r="B4" s="27"/>
      <c r="C4" s="27"/>
      <c r="D4" s="27"/>
      <c r="E4" s="27"/>
      <c r="F4" s="27"/>
      <c r="G4" s="27">
        <v>32598321.850000001</v>
      </c>
      <c r="H4" s="28">
        <f t="shared" si="0"/>
        <v>0</v>
      </c>
    </row>
    <row r="5" spans="1:8" x14ac:dyDescent="0.25">
      <c r="A5" s="153" t="s">
        <v>135</v>
      </c>
      <c r="B5" s="27"/>
      <c r="C5" s="27"/>
      <c r="D5" s="27"/>
      <c r="E5" s="27"/>
      <c r="F5" s="27"/>
      <c r="G5" s="27">
        <v>40457801.049999997</v>
      </c>
      <c r="H5" s="28">
        <f t="shared" si="0"/>
        <v>0</v>
      </c>
    </row>
    <row r="6" spans="1:8" x14ac:dyDescent="0.25">
      <c r="A6" s="153" t="s">
        <v>136</v>
      </c>
      <c r="B6" s="27"/>
      <c r="C6" s="27"/>
      <c r="D6" s="27"/>
      <c r="E6" s="27"/>
      <c r="F6" s="27"/>
      <c r="G6" s="27">
        <v>30995020.149999999</v>
      </c>
      <c r="H6" s="28">
        <f t="shared" si="0"/>
        <v>0</v>
      </c>
    </row>
    <row r="7" spans="1:8" x14ac:dyDescent="0.25">
      <c r="A7" s="153" t="s">
        <v>137</v>
      </c>
      <c r="B7" s="27"/>
      <c r="C7" s="27"/>
      <c r="D7" s="27"/>
      <c r="E7" s="27"/>
      <c r="F7" s="27"/>
      <c r="G7" s="27">
        <v>23947422.350000001</v>
      </c>
      <c r="H7" s="28">
        <f t="shared" si="0"/>
        <v>0</v>
      </c>
    </row>
    <row r="8" spans="1:8" x14ac:dyDescent="0.25">
      <c r="A8" s="153" t="s">
        <v>138</v>
      </c>
      <c r="B8" s="27"/>
      <c r="C8" s="27"/>
      <c r="D8" s="27"/>
      <c r="E8" s="27"/>
      <c r="F8" s="27"/>
      <c r="G8" s="27">
        <v>32362792.149999999</v>
      </c>
      <c r="H8" s="28">
        <f t="shared" si="0"/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zoomScaleNormal="100" workbookViewId="0">
      <selection activeCell="F7" sqref="F7"/>
    </sheetView>
  </sheetViews>
  <sheetFormatPr defaultColWidth="8.5703125" defaultRowHeight="15" x14ac:dyDescent="0.25"/>
  <cols>
    <col min="1" max="1" width="24.42578125" bestFit="1" customWidth="1"/>
    <col min="2" max="6" width="19.5703125" bestFit="1" customWidth="1"/>
    <col min="7" max="8" width="20.7109375" bestFit="1" customWidth="1"/>
  </cols>
  <sheetData>
    <row r="1" spans="1:8" x14ac:dyDescent="0.25">
      <c r="A1" s="158" t="s">
        <v>140</v>
      </c>
      <c r="B1" s="158"/>
      <c r="C1" s="158"/>
      <c r="D1" s="158"/>
      <c r="E1" s="158"/>
      <c r="F1" s="158"/>
      <c r="G1" s="158"/>
      <c r="H1" s="158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515783</v>
      </c>
      <c r="C3" s="27">
        <v>2827293</v>
      </c>
      <c r="D3" s="27">
        <v>2789461</v>
      </c>
      <c r="E3" s="27">
        <v>6735184</v>
      </c>
      <c r="F3" s="27">
        <v>2094324</v>
      </c>
      <c r="G3" s="27">
        <v>35008427.200000003</v>
      </c>
      <c r="H3" s="28">
        <f t="shared" ref="H3:H8" si="0">SUM(B3:F3)</f>
        <v>14962045</v>
      </c>
    </row>
    <row r="4" spans="1:8" x14ac:dyDescent="0.25">
      <c r="A4" s="26" t="s">
        <v>134</v>
      </c>
      <c r="B4" s="27">
        <v>8944245</v>
      </c>
      <c r="C4" s="27">
        <v>7609568</v>
      </c>
      <c r="D4" s="27">
        <v>8266330</v>
      </c>
      <c r="E4" s="27">
        <v>4967448</v>
      </c>
      <c r="F4" s="27">
        <v>9367004</v>
      </c>
      <c r="G4" s="27">
        <v>32598321.850000001</v>
      </c>
      <c r="H4" s="28">
        <f t="shared" si="0"/>
        <v>39154595</v>
      </c>
    </row>
    <row r="5" spans="1:8" x14ac:dyDescent="0.25">
      <c r="A5" s="26" t="s">
        <v>135</v>
      </c>
      <c r="B5" s="27">
        <v>3141009</v>
      </c>
      <c r="C5" s="27">
        <v>2632750</v>
      </c>
      <c r="D5" s="27">
        <v>4713402</v>
      </c>
      <c r="E5" s="27">
        <v>6839531</v>
      </c>
      <c r="F5" s="27">
        <v>6272447</v>
      </c>
      <c r="G5" s="27">
        <v>40457801.049999997</v>
      </c>
      <c r="H5" s="28">
        <f t="shared" si="0"/>
        <v>23599139</v>
      </c>
    </row>
    <row r="6" spans="1:8" x14ac:dyDescent="0.25">
      <c r="A6" s="26" t="s">
        <v>136</v>
      </c>
      <c r="B6" s="27">
        <v>9746352</v>
      </c>
      <c r="C6" s="27">
        <v>6323906</v>
      </c>
      <c r="D6" s="27">
        <v>3558267</v>
      </c>
      <c r="E6" s="27">
        <v>9350784</v>
      </c>
      <c r="F6" s="27">
        <v>6318947</v>
      </c>
      <c r="G6" s="27">
        <v>30995020.149999999</v>
      </c>
      <c r="H6" s="28">
        <f t="shared" si="0"/>
        <v>35298256</v>
      </c>
    </row>
    <row r="7" spans="1:8" x14ac:dyDescent="0.25">
      <c r="A7" s="26" t="s">
        <v>137</v>
      </c>
      <c r="B7" s="27">
        <v>4691305</v>
      </c>
      <c r="C7" s="27">
        <v>3840435</v>
      </c>
      <c r="D7" s="27">
        <v>7991405</v>
      </c>
      <c r="E7" s="27">
        <v>6134275</v>
      </c>
      <c r="F7" s="27">
        <v>714006</v>
      </c>
      <c r="G7" s="27">
        <v>23947422.350000001</v>
      </c>
      <c r="H7" s="28">
        <f t="shared" si="0"/>
        <v>23371426</v>
      </c>
    </row>
    <row r="8" spans="1:8" x14ac:dyDescent="0.25">
      <c r="A8" s="26" t="s">
        <v>138</v>
      </c>
      <c r="B8" s="27">
        <v>2449199</v>
      </c>
      <c r="C8" s="27">
        <v>9207055</v>
      </c>
      <c r="D8" s="27">
        <v>8626508</v>
      </c>
      <c r="E8" s="27">
        <v>6994605</v>
      </c>
      <c r="F8" s="27">
        <v>5295256</v>
      </c>
      <c r="G8" s="27">
        <v>32362792.149999999</v>
      </c>
      <c r="H8" s="28">
        <f t="shared" si="0"/>
        <v>32572623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41</vt:i4>
      </vt:variant>
      <vt:variant>
        <vt:lpstr>Intervalos nomeados</vt:lpstr>
      </vt:variant>
      <vt:variant>
        <vt:i4>6</vt:i4>
      </vt:variant>
    </vt:vector>
  </HeadingPairs>
  <TitlesOfParts>
    <vt:vector size="47" baseType="lpstr">
      <vt:lpstr>1. Trabalhando com Nomes</vt:lpstr>
      <vt:lpstr>2. SUBTOTAIS</vt:lpstr>
      <vt:lpstr>3. FILTROS</vt:lpstr>
      <vt:lpstr>4. TABELA DINÂMICA</vt:lpstr>
      <vt:lpstr>4.3 TAB.DIN - DADOS EXTERNOS</vt:lpstr>
      <vt:lpstr>5. IMPORTAR DADOS</vt:lpstr>
      <vt:lpstr>5.3 DADOS ACCESS</vt:lpstr>
      <vt:lpstr>6. CENÁRIOS</vt:lpstr>
      <vt:lpstr>6. CEN-PESSIMISTA</vt:lpstr>
      <vt:lpstr>6. CEN-ESPERADO</vt:lpstr>
      <vt:lpstr>6. CEN-OTIMO</vt:lpstr>
      <vt:lpstr>7.1 PROTEGENDO TODA A PLANILHA</vt:lpstr>
      <vt:lpstr>7.2 DESPROTEGENDO PLANILHA</vt:lpstr>
      <vt:lpstr>7.3 PROTEGER PARTES DA PLANILHA</vt:lpstr>
      <vt:lpstr>7.4 PROTEGER PASTA DE TRABALHO</vt:lpstr>
      <vt:lpstr>8.1 CRIANDO VALIDACAO</vt:lpstr>
      <vt:lpstr>BASE VALIDACAO</vt:lpstr>
      <vt:lpstr>9. INSPECAO</vt:lpstr>
      <vt:lpstr>9.4 PRECEDENTES-DEPENDENTES</vt:lpstr>
      <vt:lpstr>10. PERSONALIZANDO RIBBON</vt:lpstr>
      <vt:lpstr>11. ATINGIR META</vt:lpstr>
      <vt:lpstr>11.3 APLICANDO O SOLVER</vt:lpstr>
      <vt:lpstr>12. FUNCOES DE TEXTO</vt:lpstr>
      <vt:lpstr>12.2 FUNCOES MATEMATICAS</vt:lpstr>
      <vt:lpstr>12.2.1 SOMASE</vt:lpstr>
      <vt:lpstr>12.3. FUNCOES ESTATISTICAS</vt:lpstr>
      <vt:lpstr>12.4. FUNCOES PESQ REF. PROCH</vt:lpstr>
      <vt:lpstr>12.4. FUNCOES PESQ REF. PROCV</vt:lpstr>
      <vt:lpstr>INDICE</vt:lpstr>
      <vt:lpstr>12.4. INDICE</vt:lpstr>
      <vt:lpstr>12.4. CORRESP</vt:lpstr>
      <vt:lpstr>12.5 FUNCOES BANCO DE DADOS</vt:lpstr>
      <vt:lpstr>12.6 SEERRO</vt:lpstr>
      <vt:lpstr>12.6 SENÃODISP</vt:lpstr>
      <vt:lpstr>13.1 VF</vt:lpstr>
      <vt:lpstr>13.2 NPER</vt:lpstr>
      <vt:lpstr>13.3 PGTO</vt:lpstr>
      <vt:lpstr>13.4 VP</vt:lpstr>
      <vt:lpstr>13.5 TAXA</vt:lpstr>
      <vt:lpstr>14. TABELA DE DADOS 1 VARIAVEL</vt:lpstr>
      <vt:lpstr>14. TABELA DE DADOS 2 VARIAVEIS</vt:lpstr>
      <vt:lpstr>_Doleta</vt:lpstr>
      <vt:lpstr>_Real</vt:lpstr>
      <vt:lpstr>'3. FILTROS'!Area_de_extracao</vt:lpstr>
      <vt:lpstr>Cotação</vt:lpstr>
      <vt:lpstr>'3. FILTROS'!Criterios</vt:lpstr>
      <vt:lpstr>FILTRO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felixsenazero@outlook.com</dc:creator>
  <cp:lastModifiedBy>Thayla Rodrigues Ferreira</cp:lastModifiedBy>
  <dcterms:created xsi:type="dcterms:W3CDTF">2015-04-20T19:00:12Z</dcterms:created>
  <dcterms:modified xsi:type="dcterms:W3CDTF">2017-10-20T15:55:46Z</dcterms:modified>
</cp:coreProperties>
</file>