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932a3bbd619d267/Desktop/creating_portfolio/"/>
    </mc:Choice>
  </mc:AlternateContent>
  <xr:revisionPtr revIDLastSave="20" documentId="8_{929A04E0-4F6B-4470-A321-0DC274AC9322}" xr6:coauthVersionLast="47" xr6:coauthVersionMax="47" xr10:uidLastSave="{CDC260B1-C765-4020-80E2-BAE792A8160E}"/>
  <bookViews>
    <workbookView xWindow="28680" yWindow="-2745" windowWidth="29040" windowHeight="16440" activeTab="5" xr2:uid="{E13C4CC3-A3B1-4470-AFBD-B7EAAF570D4C}"/>
  </bookViews>
  <sheets>
    <sheet name="2021" sheetId="7" r:id="rId1"/>
    <sheet name="2022" sheetId="8" r:id="rId2"/>
    <sheet name="2023" sheetId="9" r:id="rId3"/>
    <sheet name="2024" sheetId="10" r:id="rId4"/>
    <sheet name="2023 table" sheetId="4" r:id="rId5"/>
    <sheet name="2024 table" sheetId="3" r:id="rId6"/>
    <sheet name="Combined years" sheetId="6" r:id="rId7"/>
  </sheets>
  <definedNames>
    <definedName name="_xlnm._FilterDatabase" localSheetId="1" hidden="1">'2022'!$AF$4:$AS$153</definedName>
    <definedName name="_xlnm._FilterDatabase" localSheetId="2" hidden="1">'2023'!$A$4:$DU$269</definedName>
    <definedName name="_xlnm._FilterDatabase" localSheetId="3" hidden="1">'2024'!$A$4:$DU$4</definedName>
    <definedName name="ExternalData_1" localSheetId="6" hidden="1">'Combined years'!$A$1:$V$542</definedName>
    <definedName name="Z_4646F7C5_E543_41DB_8CEA_7B2E89A03B80_.wvu.Cols" localSheetId="2" hidden="1">'2023'!$D:$R,'2023'!$X:$AL</definedName>
    <definedName name="Z_4646F7C5_E543_41DB_8CEA_7B2E89A03B80_.wvu.Cols" localSheetId="3" hidden="1">'2024'!$D:$R,'2024'!$X:$AL</definedName>
    <definedName name="Z_4646F7C5_E543_41DB_8CEA_7B2E89A03B80_.wvu.FilterData" localSheetId="1" hidden="1">'2022'!$AF$4:$AS$153</definedName>
    <definedName name="Z_4646F7C5_E543_41DB_8CEA_7B2E89A03B80_.wvu.FilterData" localSheetId="2" hidden="1">'2023'!$CW$4:$CZ$269</definedName>
    <definedName name="Z_4646F7C5_E543_41DB_8CEA_7B2E89A03B80_.wvu.FilterData" localSheetId="3" hidden="1">'2024'!$CW$4:$CZ$197</definedName>
    <definedName name="Z_51B3967F_217E_4817_9616_E481F512E22B_.wvu.Cols" localSheetId="2" hidden="1">'2023'!$T:$DV</definedName>
    <definedName name="Z_51B3967F_217E_4817_9616_E481F512E22B_.wvu.Cols" localSheetId="3" hidden="1">'2024'!$T:$DV</definedName>
    <definedName name="Z_51B3967F_217E_4817_9616_E481F512E22B_.wvu.FilterData" localSheetId="1" hidden="1">'2022'!$AF$4:$AS$153</definedName>
    <definedName name="Z_51B3967F_217E_4817_9616_E481F512E22B_.wvu.FilterData" localSheetId="2" hidden="1">'2023'!$A$4:$DU$269</definedName>
    <definedName name="Z_51B3967F_217E_4817_9616_E481F512E22B_.wvu.FilterData" localSheetId="3" hidden="1">'2024'!$A$4:$DU$197</definedName>
    <definedName name="Z_54814C03_CAD9_4785_9A86_1098B49B0BCE_.wvu.Cols" localSheetId="2" hidden="1">'2023'!$D:$G,'2023'!$I:$R,'2023'!$X:$AA,'2023'!$AC:$AL,'2023'!$AR:$AU,'2023'!$AW:$BF,'2023'!$DE:$DI,'2023'!$DL:$DU</definedName>
    <definedName name="Z_54814C03_CAD9_4785_9A86_1098B49B0BCE_.wvu.Cols" localSheetId="3" hidden="1">'2024'!$D:$G,'2024'!$I:$R,'2024'!$X:$AA,'2024'!$AC:$AL,'2024'!$AR:$AU,'2024'!$AW:$BF,'2024'!$DE:$DI,'2024'!$DL:$DU</definedName>
    <definedName name="Z_54814C03_CAD9_4785_9A86_1098B49B0BCE_.wvu.FilterData" localSheetId="1" hidden="1">'2022'!$AF$4:$AS$153</definedName>
    <definedName name="Z_54814C03_CAD9_4785_9A86_1098B49B0BCE_.wvu.FilterData" localSheetId="2" hidden="1">'2023'!$A$4:$DU$269</definedName>
    <definedName name="Z_54814C03_CAD9_4785_9A86_1098B49B0BCE_.wvu.FilterData" localSheetId="3" hidden="1">'2024'!$A$4:$DU$197</definedName>
    <definedName name="Z_7E968F64_F8D5_4CFC_9E9E_C87D37F38A0B_.wvu.Cols" localSheetId="2" hidden="1">'2023'!$A:$T,'2023'!$AN:$DV</definedName>
    <definedName name="Z_7E968F64_F8D5_4CFC_9E9E_C87D37F38A0B_.wvu.Cols" localSheetId="3" hidden="1">'2024'!$A:$T,'2024'!$AN:$DV</definedName>
    <definedName name="Z_7E968F64_F8D5_4CFC_9E9E_C87D37F38A0B_.wvu.FilterData" localSheetId="1" hidden="1">'2022'!$AF$4:$AS$153</definedName>
    <definedName name="Z_7E968F64_F8D5_4CFC_9E9E_C87D37F38A0B_.wvu.FilterData" localSheetId="2" hidden="1">'2023'!$A$4:$DU$269</definedName>
    <definedName name="Z_7E968F64_F8D5_4CFC_9E9E_C87D37F38A0B_.wvu.FilterData" localSheetId="3" hidden="1">'2024'!$A$4:$DU$197</definedName>
    <definedName name="Z_A4821083_C127_4A3A_BC47_1D54C8BB9F36_.wvu.Cols" localSheetId="2" hidden="1">'2023'!$D:$R,'2023'!$X:$AL,'2023'!$AR:$BF,'2023'!$BL:$BZ,'2023'!$CF:$CT,'2023'!$DE:$DU</definedName>
    <definedName name="Z_A4821083_C127_4A3A_BC47_1D54C8BB9F36_.wvu.Cols" localSheetId="3" hidden="1">'2024'!$D:$R,'2024'!$X:$AL,'2024'!$AR:$BF,'2024'!$BL:$BZ,'2024'!$CF:$CT,'2024'!$DE:$DU</definedName>
    <definedName name="Z_A4821083_C127_4A3A_BC47_1D54C8BB9F36_.wvu.FilterData" localSheetId="1" hidden="1">'2022'!$AF$4:$AS$153</definedName>
    <definedName name="Z_A4821083_C127_4A3A_BC47_1D54C8BB9F36_.wvu.FilterData" localSheetId="2" hidden="1">'2023'!$A$4:$DU$269</definedName>
    <definedName name="Z_A4821083_C127_4A3A_BC47_1D54C8BB9F36_.wvu.FilterData" localSheetId="3" hidden="1">'2024'!$A$4:$DU$197</definedName>
    <definedName name="Z_B7BD7281_01B7_4086_A569_73F3580C601C_.wvu.Cols" localSheetId="2" hidden="1">'2023'!$I:$R,'2023'!$AC:$AL</definedName>
    <definedName name="Z_B7BD7281_01B7_4086_A569_73F3580C601C_.wvu.Cols" localSheetId="3" hidden="1">'2024'!$I:$R,'2024'!$AC:$AL</definedName>
    <definedName name="Z_B7BD7281_01B7_4086_A569_73F3580C601C_.wvu.FilterData" localSheetId="1" hidden="1">'2022'!$AF$4:$AS$153</definedName>
    <definedName name="Z_B7BD7281_01B7_4086_A569_73F3580C601C_.wvu.FilterData" localSheetId="2" hidden="1">'2023'!$A$4:$AM$250</definedName>
    <definedName name="Z_B7BD7281_01B7_4086_A569_73F3580C601C_.wvu.FilterData" localSheetId="3" hidden="1">'2024'!$A$4:$AM$181</definedName>
    <definedName name="Z_BF20A13A_B500_4FEC_98F1_2B422E067788_.wvu.FilterData" localSheetId="1" hidden="1">'2022'!$AF$4:$AS$153</definedName>
    <definedName name="Z_BF20A13A_B500_4FEC_98F1_2B422E067788_.wvu.FilterData" localSheetId="2" hidden="1">'2023'!$A$4:$DU$269</definedName>
    <definedName name="Z_BF20A13A_B500_4FEC_98F1_2B422E067788_.wvu.FilterData" localSheetId="3" hidden="1">'2024'!$A$4:$DU$4</definedName>
    <definedName name="Z_C58B6AF0_B0BC_4C6F_BF14_90C4334C4141_.wvu.Cols" localSheetId="2" hidden="1">'2023'!$D:$R,'2023'!$X:$AL</definedName>
    <definedName name="Z_C58B6AF0_B0BC_4C6F_BF14_90C4334C4141_.wvu.Cols" localSheetId="3" hidden="1">'2024'!$D:$R,'2024'!$X:$AL</definedName>
    <definedName name="Z_C58B6AF0_B0BC_4C6F_BF14_90C4334C4141_.wvu.FilterData" localSheetId="1" hidden="1">'2022'!$AF$4:$AS$153</definedName>
    <definedName name="Z_C58B6AF0_B0BC_4C6F_BF14_90C4334C4141_.wvu.FilterData" localSheetId="2" hidden="1">'2023'!$CW$4:$DU$269</definedName>
    <definedName name="Z_C58B6AF0_B0BC_4C6F_BF14_90C4334C4141_.wvu.FilterData" localSheetId="3" hidden="1">'2024'!$CW$4:$DU$197</definedName>
    <definedName name="Z_D3F333FA_99AA_4E40_9886_0EA6A070BD37_.wvu.FilterData" localSheetId="1" hidden="1">'2022'!$AF$4:$AS$153</definedName>
    <definedName name="Z_D3F333FA_99AA_4E40_9886_0EA6A070BD37_.wvu.FilterData" localSheetId="2" hidden="1">'2023'!$A$4:$DU$269</definedName>
    <definedName name="Z_D3F333FA_99AA_4E40_9886_0EA6A070BD37_.wvu.FilterData" localSheetId="3" hidden="1">'2024'!$A$4:$DU$197</definedName>
    <definedName name="Z_FD2D9BEE_D030_4030_9317_4BD818D055A0_.wvu.Cols" localSheetId="2" hidden="1">'2023'!$A:$AN,'2023'!$CB:$DV</definedName>
    <definedName name="Z_FD2D9BEE_D030_4030_9317_4BD818D055A0_.wvu.Cols" localSheetId="3" hidden="1">'2024'!$A:$AN,'2024'!$CB:$DV</definedName>
    <definedName name="Z_FD2D9BEE_D030_4030_9317_4BD818D055A0_.wvu.FilterData" localSheetId="1" hidden="1">'2022'!$AF$4:$AS$153</definedName>
    <definedName name="Z_FD2D9BEE_D030_4030_9317_4BD818D055A0_.wvu.FilterData" localSheetId="2" hidden="1">'2023'!$A$4:$DU$269</definedName>
    <definedName name="Z_FD2D9BEE_D030_4030_9317_4BD818D055A0_.wvu.FilterData" localSheetId="3" hidden="1">'2024'!$A$4:$DU$197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U197" i="10" l="1"/>
  <c r="DT197" i="10"/>
  <c r="DS197" i="10"/>
  <c r="DR197" i="10"/>
  <c r="DQ197" i="10"/>
  <c r="DP197" i="10"/>
  <c r="DO197" i="10"/>
  <c r="DN197" i="10"/>
  <c r="DM197" i="10"/>
  <c r="DL197" i="10"/>
  <c r="DK197" i="10"/>
  <c r="DJ197" i="10"/>
  <c r="DI197" i="10"/>
  <c r="DH197" i="10"/>
  <c r="DF197" i="10"/>
  <c r="DG197" i="10" s="1"/>
  <c r="DE197" i="10"/>
  <c r="DD197" i="10"/>
  <c r="DC197" i="10"/>
  <c r="DB197" i="10" s="1"/>
  <c r="DA197" i="10"/>
  <c r="CY197" i="10"/>
  <c r="CZ197" i="10" s="1"/>
  <c r="DU196" i="10"/>
  <c r="DT196" i="10"/>
  <c r="DS196" i="10"/>
  <c r="DR196" i="10"/>
  <c r="DQ196" i="10"/>
  <c r="DP196" i="10"/>
  <c r="DO196" i="10"/>
  <c r="DN196" i="10"/>
  <c r="DM196" i="10"/>
  <c r="DL196" i="10"/>
  <c r="DJ196" i="10"/>
  <c r="DK196" i="10" s="1"/>
  <c r="DI196" i="10"/>
  <c r="DH196" i="10"/>
  <c r="DF196" i="10"/>
  <c r="DG196" i="10" s="1"/>
  <c r="DE196" i="10"/>
  <c r="DD196" i="10"/>
  <c r="DC196" i="10"/>
  <c r="CZ196" i="10" s="1"/>
  <c r="DB196" i="10"/>
  <c r="DA196" i="10"/>
  <c r="CY196" i="10"/>
  <c r="DU195" i="10"/>
  <c r="DT195" i="10"/>
  <c r="DS195" i="10"/>
  <c r="DR195" i="10"/>
  <c r="DQ195" i="10"/>
  <c r="DP195" i="10"/>
  <c r="DO195" i="10"/>
  <c r="DN195" i="10"/>
  <c r="DM195" i="10"/>
  <c r="DL195" i="10"/>
  <c r="DK195" i="10"/>
  <c r="DJ195" i="10"/>
  <c r="DI195" i="10"/>
  <c r="DH195" i="10"/>
  <c r="DF195" i="10"/>
  <c r="DE195" i="10"/>
  <c r="DC195" i="10"/>
  <c r="DG195" i="10" s="1"/>
  <c r="DA195" i="10"/>
  <c r="DB195" i="10" s="1"/>
  <c r="CY195" i="10"/>
  <c r="CZ195" i="10" s="1"/>
  <c r="DU194" i="10"/>
  <c r="DT194" i="10"/>
  <c r="DS194" i="10"/>
  <c r="DR194" i="10"/>
  <c r="DQ194" i="10"/>
  <c r="DP194" i="10"/>
  <c r="DO194" i="10"/>
  <c r="DN194" i="10"/>
  <c r="DM194" i="10"/>
  <c r="DL194" i="10"/>
  <c r="DJ194" i="10"/>
  <c r="DK194" i="10" s="1"/>
  <c r="DI194" i="10"/>
  <c r="DH194" i="10"/>
  <c r="DF194" i="10"/>
  <c r="DG194" i="10" s="1"/>
  <c r="DE194" i="10"/>
  <c r="DC194" i="10"/>
  <c r="DB194" i="10"/>
  <c r="DA194" i="10"/>
  <c r="CZ194" i="10"/>
  <c r="CY194" i="10"/>
  <c r="DD194" i="10" s="1"/>
  <c r="DU193" i="10"/>
  <c r="DT193" i="10"/>
  <c r="DS193" i="10"/>
  <c r="DR193" i="10"/>
  <c r="DQ193" i="10"/>
  <c r="DP193" i="10"/>
  <c r="DO193" i="10"/>
  <c r="DN193" i="10"/>
  <c r="DM193" i="10"/>
  <c r="DL193" i="10"/>
  <c r="DJ193" i="10"/>
  <c r="DI193" i="10"/>
  <c r="DH193" i="10"/>
  <c r="DG193" i="10"/>
  <c r="DF193" i="10"/>
  <c r="DE193" i="10"/>
  <c r="DC193" i="10"/>
  <c r="DK193" i="10" s="1"/>
  <c r="DA193" i="10"/>
  <c r="DB193" i="10" s="1"/>
  <c r="CY193" i="10"/>
  <c r="DU192" i="10"/>
  <c r="DT192" i="10"/>
  <c r="DS192" i="10"/>
  <c r="DR192" i="10"/>
  <c r="DQ192" i="10"/>
  <c r="DP192" i="10"/>
  <c r="DO192" i="10"/>
  <c r="DN192" i="10"/>
  <c r="DM192" i="10"/>
  <c r="DL192" i="10"/>
  <c r="DJ192" i="10"/>
  <c r="DK192" i="10" s="1"/>
  <c r="DI192" i="10"/>
  <c r="DH192" i="10"/>
  <c r="DF192" i="10"/>
  <c r="DG192" i="10" s="1"/>
  <c r="DE192" i="10"/>
  <c r="DC192" i="10"/>
  <c r="DB192" i="10"/>
  <c r="DA192" i="10"/>
  <c r="CZ192" i="10"/>
  <c r="CY192" i="10"/>
  <c r="DD192" i="10" s="1"/>
  <c r="DU191" i="10"/>
  <c r="DT191" i="10"/>
  <c r="DS191" i="10"/>
  <c r="DR191" i="10"/>
  <c r="DQ191" i="10"/>
  <c r="DP191" i="10"/>
  <c r="DO191" i="10"/>
  <c r="DN191" i="10"/>
  <c r="DM191" i="10"/>
  <c r="DL191" i="10"/>
  <c r="DJ191" i="10"/>
  <c r="DK191" i="10" s="1"/>
  <c r="DI191" i="10"/>
  <c r="DH191" i="10"/>
  <c r="DG191" i="10"/>
  <c r="DF191" i="10"/>
  <c r="DE191" i="10"/>
  <c r="DC191" i="10"/>
  <c r="DB191" i="10"/>
  <c r="DA191" i="10"/>
  <c r="CY191" i="10"/>
  <c r="DU190" i="10"/>
  <c r="DT190" i="10"/>
  <c r="DS190" i="10"/>
  <c r="DR190" i="10"/>
  <c r="DQ190" i="10"/>
  <c r="DP190" i="10"/>
  <c r="DO190" i="10"/>
  <c r="DN190" i="10"/>
  <c r="DM190" i="10"/>
  <c r="DL190" i="10"/>
  <c r="DJ190" i="10"/>
  <c r="DK190" i="10" s="1"/>
  <c r="DI190" i="10"/>
  <c r="DH190" i="10"/>
  <c r="DF190" i="10"/>
  <c r="DG190" i="10" s="1"/>
  <c r="DE190" i="10"/>
  <c r="DD190" i="10"/>
  <c r="DC190" i="10"/>
  <c r="CZ190" i="10" s="1"/>
  <c r="DA190" i="10"/>
  <c r="DB190" i="10" s="1"/>
  <c r="CY190" i="10"/>
  <c r="DU189" i="10"/>
  <c r="DT189" i="10"/>
  <c r="DS189" i="10"/>
  <c r="DR189" i="10"/>
  <c r="DQ189" i="10"/>
  <c r="DP189" i="10"/>
  <c r="DO189" i="10"/>
  <c r="DN189" i="10"/>
  <c r="DM189" i="10"/>
  <c r="DL189" i="10"/>
  <c r="DK189" i="10"/>
  <c r="DJ189" i="10"/>
  <c r="DI189" i="10"/>
  <c r="DH189" i="10"/>
  <c r="DF189" i="10"/>
  <c r="DE189" i="10"/>
  <c r="DD189" i="10"/>
  <c r="DC189" i="10"/>
  <c r="CZ189" i="10" s="1"/>
  <c r="DA189" i="10"/>
  <c r="DB189" i="10" s="1"/>
  <c r="CY189" i="10"/>
  <c r="DU188" i="10"/>
  <c r="DT188" i="10"/>
  <c r="DS188" i="10"/>
  <c r="DR188" i="10"/>
  <c r="DQ188" i="10"/>
  <c r="DP188" i="10"/>
  <c r="DO188" i="10"/>
  <c r="DN188" i="10"/>
  <c r="DM188" i="10"/>
  <c r="DL188" i="10"/>
  <c r="DJ188" i="10"/>
  <c r="DK188" i="10" s="1"/>
  <c r="DI188" i="10"/>
  <c r="DH188" i="10"/>
  <c r="DF188" i="10"/>
  <c r="DE188" i="10"/>
  <c r="DD188" i="10"/>
  <c r="DC188" i="10"/>
  <c r="DG188" i="10" s="1"/>
  <c r="DB188" i="10"/>
  <c r="DA188" i="10"/>
  <c r="CY188" i="10"/>
  <c r="CZ188" i="10" s="1"/>
  <c r="DU187" i="10"/>
  <c r="DT187" i="10"/>
  <c r="DS187" i="10"/>
  <c r="DR187" i="10"/>
  <c r="DQ187" i="10"/>
  <c r="DP187" i="10"/>
  <c r="DO187" i="10"/>
  <c r="DN187" i="10"/>
  <c r="DM187" i="10"/>
  <c r="DL187" i="10"/>
  <c r="DK187" i="10"/>
  <c r="DJ187" i="10"/>
  <c r="DI187" i="10"/>
  <c r="DH187" i="10"/>
  <c r="DF187" i="10"/>
  <c r="DE187" i="10"/>
  <c r="DC187" i="10"/>
  <c r="DA187" i="10"/>
  <c r="DB187" i="10" s="1"/>
  <c r="CY187" i="10"/>
  <c r="CZ187" i="10" s="1"/>
  <c r="DU186" i="10"/>
  <c r="DT186" i="10"/>
  <c r="DS186" i="10"/>
  <c r="DR186" i="10"/>
  <c r="DQ186" i="10"/>
  <c r="DP186" i="10"/>
  <c r="DO186" i="10"/>
  <c r="DN186" i="10"/>
  <c r="DM186" i="10"/>
  <c r="DL186" i="10"/>
  <c r="DJ186" i="10"/>
  <c r="DK186" i="10" s="1"/>
  <c r="DI186" i="10"/>
  <c r="DH186" i="10"/>
  <c r="DF186" i="10"/>
  <c r="DG186" i="10" s="1"/>
  <c r="DE186" i="10"/>
  <c r="DC186" i="10"/>
  <c r="DB186" i="10"/>
  <c r="DA186" i="10"/>
  <c r="DD186" i="10" s="1"/>
  <c r="CZ186" i="10"/>
  <c r="CY186" i="10"/>
  <c r="DU185" i="10"/>
  <c r="DT185" i="10"/>
  <c r="DS185" i="10"/>
  <c r="DR185" i="10"/>
  <c r="DQ185" i="10"/>
  <c r="DP185" i="10"/>
  <c r="DO185" i="10"/>
  <c r="DN185" i="10"/>
  <c r="DM185" i="10"/>
  <c r="DL185" i="10"/>
  <c r="DJ185" i="10"/>
  <c r="DI185" i="10"/>
  <c r="DH185" i="10"/>
  <c r="DG185" i="10"/>
  <c r="DF185" i="10"/>
  <c r="DE185" i="10"/>
  <c r="DC185" i="10"/>
  <c r="DK185" i="10" s="1"/>
  <c r="DA185" i="10"/>
  <c r="DB185" i="10" s="1"/>
  <c r="CY185" i="10"/>
  <c r="DU184" i="10"/>
  <c r="DT184" i="10"/>
  <c r="DS184" i="10"/>
  <c r="DR184" i="10"/>
  <c r="DQ184" i="10"/>
  <c r="DP184" i="10"/>
  <c r="DO184" i="10"/>
  <c r="DN184" i="10"/>
  <c r="DM184" i="10"/>
  <c r="DL184" i="10"/>
  <c r="DJ184" i="10"/>
  <c r="DI184" i="10"/>
  <c r="DH184" i="10"/>
  <c r="DF184" i="10"/>
  <c r="DG184" i="10" s="1"/>
  <c r="DE184" i="10"/>
  <c r="DC184" i="10"/>
  <c r="DK184" i="10" s="1"/>
  <c r="DA184" i="10"/>
  <c r="CZ184" i="10"/>
  <c r="CY184" i="10"/>
  <c r="DD184" i="10" s="1"/>
  <c r="DU183" i="10"/>
  <c r="DT183" i="10"/>
  <c r="DS183" i="10"/>
  <c r="DR183" i="10"/>
  <c r="DQ183" i="10"/>
  <c r="DP183" i="10"/>
  <c r="DO183" i="10"/>
  <c r="DN183" i="10"/>
  <c r="DM183" i="10"/>
  <c r="DL183" i="10"/>
  <c r="DJ183" i="10"/>
  <c r="DK183" i="10" s="1"/>
  <c r="DI183" i="10"/>
  <c r="DH183" i="10"/>
  <c r="DG183" i="10"/>
  <c r="DF183" i="10"/>
  <c r="DE183" i="10"/>
  <c r="DC183" i="10"/>
  <c r="DB183" i="10"/>
  <c r="DA183" i="10"/>
  <c r="CY183" i="10"/>
  <c r="DU182" i="10"/>
  <c r="DT182" i="10"/>
  <c r="DS182" i="10"/>
  <c r="DR182" i="10"/>
  <c r="DQ182" i="10"/>
  <c r="DP182" i="10"/>
  <c r="DO182" i="10"/>
  <c r="DN182" i="10"/>
  <c r="DM182" i="10"/>
  <c r="DL182" i="10"/>
  <c r="DJ182" i="10"/>
  <c r="DK182" i="10" s="1"/>
  <c r="DI182" i="10"/>
  <c r="DH182" i="10"/>
  <c r="DF182" i="10"/>
  <c r="DG182" i="10" s="1"/>
  <c r="DE182" i="10"/>
  <c r="DD182" i="10"/>
  <c r="DC182" i="10"/>
  <c r="DA182" i="10"/>
  <c r="DB182" i="10" s="1"/>
  <c r="CZ182" i="10"/>
  <c r="CY182" i="10"/>
  <c r="DU181" i="10"/>
  <c r="DT181" i="10"/>
  <c r="DS181" i="10"/>
  <c r="DR181" i="10"/>
  <c r="DQ181" i="10"/>
  <c r="DP181" i="10"/>
  <c r="DO181" i="10"/>
  <c r="DN181" i="10"/>
  <c r="DM181" i="10"/>
  <c r="DL181" i="10"/>
  <c r="DJ181" i="10"/>
  <c r="DI181" i="10"/>
  <c r="DH181" i="10"/>
  <c r="DF181" i="10"/>
  <c r="DE181" i="10"/>
  <c r="DD181" i="10"/>
  <c r="DC181" i="10"/>
  <c r="DK181" i="10" s="1"/>
  <c r="DA181" i="10"/>
  <c r="CY181" i="10"/>
  <c r="DU180" i="10"/>
  <c r="DT180" i="10"/>
  <c r="DS180" i="10"/>
  <c r="DR180" i="10"/>
  <c r="DQ180" i="10"/>
  <c r="DP180" i="10"/>
  <c r="DO180" i="10"/>
  <c r="DN180" i="10"/>
  <c r="DM180" i="10"/>
  <c r="DL180" i="10"/>
  <c r="DJ180" i="10"/>
  <c r="DK180" i="10" s="1"/>
  <c r="DI180" i="10"/>
  <c r="DH180" i="10"/>
  <c r="DF180" i="10"/>
  <c r="DE180" i="10"/>
  <c r="DD180" i="10"/>
  <c r="DC180" i="10"/>
  <c r="DG180" i="10" s="1"/>
  <c r="DB180" i="10"/>
  <c r="DA180" i="10"/>
  <c r="CY180" i="10"/>
  <c r="CZ180" i="10" s="1"/>
  <c r="DU179" i="10"/>
  <c r="DT179" i="10"/>
  <c r="DS179" i="10"/>
  <c r="DR179" i="10"/>
  <c r="DQ179" i="10"/>
  <c r="DP179" i="10"/>
  <c r="DO179" i="10"/>
  <c r="DN179" i="10"/>
  <c r="DM179" i="10"/>
  <c r="DL179" i="10"/>
  <c r="DK179" i="10"/>
  <c r="DJ179" i="10"/>
  <c r="DI179" i="10"/>
  <c r="DH179" i="10"/>
  <c r="DF179" i="10"/>
  <c r="DE179" i="10"/>
  <c r="DC179" i="10"/>
  <c r="DA179" i="10"/>
  <c r="CY179" i="10"/>
  <c r="CZ179" i="10" s="1"/>
  <c r="DU178" i="10"/>
  <c r="DT178" i="10"/>
  <c r="DS178" i="10"/>
  <c r="DR178" i="10"/>
  <c r="DQ178" i="10"/>
  <c r="DP178" i="10"/>
  <c r="DO178" i="10"/>
  <c r="DN178" i="10"/>
  <c r="DM178" i="10"/>
  <c r="DL178" i="10"/>
  <c r="DJ178" i="10"/>
  <c r="DK178" i="10" s="1"/>
  <c r="DI178" i="10"/>
  <c r="DH178" i="10"/>
  <c r="DF178" i="10"/>
  <c r="DG178" i="10" s="1"/>
  <c r="DE178" i="10"/>
  <c r="DC178" i="10"/>
  <c r="DB178" i="10"/>
  <c r="DA178" i="10"/>
  <c r="DD178" i="10" s="1"/>
  <c r="CZ178" i="10"/>
  <c r="CY178" i="10"/>
  <c r="DU177" i="10"/>
  <c r="DT177" i="10"/>
  <c r="DS177" i="10"/>
  <c r="DR177" i="10"/>
  <c r="DQ177" i="10"/>
  <c r="DP177" i="10"/>
  <c r="DO177" i="10"/>
  <c r="DN177" i="10"/>
  <c r="DM177" i="10"/>
  <c r="DL177" i="10"/>
  <c r="DJ177" i="10"/>
  <c r="DK177" i="10" s="1"/>
  <c r="DI177" i="10"/>
  <c r="DH177" i="10"/>
  <c r="DG177" i="10"/>
  <c r="DF177" i="10"/>
  <c r="DE177" i="10"/>
  <c r="DC177" i="10"/>
  <c r="DA177" i="10"/>
  <c r="DB177" i="10" s="1"/>
  <c r="CY177" i="10"/>
  <c r="DU176" i="10"/>
  <c r="DT176" i="10"/>
  <c r="DS176" i="10"/>
  <c r="DR176" i="10"/>
  <c r="DQ176" i="10"/>
  <c r="DP176" i="10"/>
  <c r="DO176" i="10"/>
  <c r="DN176" i="10"/>
  <c r="DM176" i="10"/>
  <c r="DL176" i="10"/>
  <c r="DJ176" i="10"/>
  <c r="DI176" i="10"/>
  <c r="DH176" i="10"/>
  <c r="DF176" i="10"/>
  <c r="DG176" i="10" s="1"/>
  <c r="DE176" i="10"/>
  <c r="DC176" i="10"/>
  <c r="DK176" i="10" s="1"/>
  <c r="DA176" i="10"/>
  <c r="DB176" i="10" s="1"/>
  <c r="CZ176" i="10"/>
  <c r="CY176" i="10"/>
  <c r="DD176" i="10" s="1"/>
  <c r="DU175" i="10"/>
  <c r="DT175" i="10"/>
  <c r="DS175" i="10"/>
  <c r="DR175" i="10"/>
  <c r="DQ175" i="10"/>
  <c r="DP175" i="10"/>
  <c r="DO175" i="10"/>
  <c r="DN175" i="10"/>
  <c r="DM175" i="10"/>
  <c r="DL175" i="10"/>
  <c r="DJ175" i="10"/>
  <c r="DK175" i="10" s="1"/>
  <c r="DI175" i="10"/>
  <c r="DH175" i="10"/>
  <c r="DG175" i="10"/>
  <c r="DF175" i="10"/>
  <c r="DE175" i="10"/>
  <c r="DC175" i="10"/>
  <c r="DB175" i="10"/>
  <c r="DA175" i="10"/>
  <c r="CY175" i="10"/>
  <c r="DU174" i="10"/>
  <c r="DT174" i="10"/>
  <c r="DS174" i="10"/>
  <c r="DR174" i="10"/>
  <c r="DQ174" i="10"/>
  <c r="DP174" i="10"/>
  <c r="DO174" i="10"/>
  <c r="DN174" i="10"/>
  <c r="DM174" i="10"/>
  <c r="DL174" i="10"/>
  <c r="DJ174" i="10"/>
  <c r="DK174" i="10" s="1"/>
  <c r="DI174" i="10"/>
  <c r="DH174" i="10"/>
  <c r="DF174" i="10"/>
  <c r="DG174" i="10" s="1"/>
  <c r="DE174" i="10"/>
  <c r="DD174" i="10"/>
  <c r="DC174" i="10"/>
  <c r="DA174" i="10"/>
  <c r="DB174" i="10" s="1"/>
  <c r="CZ174" i="10"/>
  <c r="CY174" i="10"/>
  <c r="DU173" i="10"/>
  <c r="DT173" i="10"/>
  <c r="DS173" i="10"/>
  <c r="DR173" i="10"/>
  <c r="DQ173" i="10"/>
  <c r="DP173" i="10"/>
  <c r="DO173" i="10"/>
  <c r="DN173" i="10"/>
  <c r="DM173" i="10"/>
  <c r="DL173" i="10"/>
  <c r="DJ173" i="10"/>
  <c r="DI173" i="10"/>
  <c r="DH173" i="10"/>
  <c r="DF173" i="10"/>
  <c r="DG173" i="10" s="1"/>
  <c r="DE173" i="10"/>
  <c r="DD173" i="10"/>
  <c r="DC173" i="10"/>
  <c r="CZ173" i="10" s="1"/>
  <c r="DA173" i="10"/>
  <c r="DB173" i="10" s="1"/>
  <c r="CY173" i="10"/>
  <c r="DU172" i="10"/>
  <c r="DT172" i="10"/>
  <c r="DS172" i="10"/>
  <c r="DR172" i="10"/>
  <c r="DQ172" i="10"/>
  <c r="DP172" i="10"/>
  <c r="DO172" i="10"/>
  <c r="DN172" i="10"/>
  <c r="DM172" i="10"/>
  <c r="DL172" i="10"/>
  <c r="DJ172" i="10"/>
  <c r="DK172" i="10" s="1"/>
  <c r="DI172" i="10"/>
  <c r="DH172" i="10"/>
  <c r="DF172" i="10"/>
  <c r="DE172" i="10"/>
  <c r="DD172" i="10"/>
  <c r="DC172" i="10"/>
  <c r="DG172" i="10" s="1"/>
  <c r="DB172" i="10"/>
  <c r="DA172" i="10"/>
  <c r="CY172" i="10"/>
  <c r="CZ172" i="10" s="1"/>
  <c r="DU171" i="10"/>
  <c r="DT171" i="10"/>
  <c r="DS171" i="10"/>
  <c r="DR171" i="10"/>
  <c r="DQ171" i="10"/>
  <c r="DP171" i="10"/>
  <c r="DO171" i="10"/>
  <c r="DN171" i="10"/>
  <c r="DM171" i="10"/>
  <c r="DL171" i="10"/>
  <c r="DJ171" i="10"/>
  <c r="DI171" i="10"/>
  <c r="DH171" i="10"/>
  <c r="DF171" i="10"/>
  <c r="DE171" i="10"/>
  <c r="DC171" i="10"/>
  <c r="DK171" i="10" s="1"/>
  <c r="DA171" i="10"/>
  <c r="CY171" i="10"/>
  <c r="DU170" i="10"/>
  <c r="DT170" i="10"/>
  <c r="DS170" i="10"/>
  <c r="DR170" i="10"/>
  <c r="DQ170" i="10"/>
  <c r="DP170" i="10"/>
  <c r="DO170" i="10"/>
  <c r="DN170" i="10"/>
  <c r="DM170" i="10"/>
  <c r="DL170" i="10"/>
  <c r="DJ170" i="10"/>
  <c r="DK170" i="10" s="1"/>
  <c r="DI170" i="10"/>
  <c r="DH170" i="10"/>
  <c r="DF170" i="10"/>
  <c r="DG170" i="10" s="1"/>
  <c r="DE170" i="10"/>
  <c r="DC170" i="10"/>
  <c r="DB170" i="10"/>
  <c r="DA170" i="10"/>
  <c r="CZ170" i="10"/>
  <c r="CY170" i="10"/>
  <c r="DD170" i="10" s="1"/>
  <c r="DU169" i="10"/>
  <c r="DT169" i="10"/>
  <c r="DS169" i="10"/>
  <c r="DR169" i="10"/>
  <c r="DQ169" i="10"/>
  <c r="DP169" i="10"/>
  <c r="DO169" i="10"/>
  <c r="DN169" i="10"/>
  <c r="DM169" i="10"/>
  <c r="DL169" i="10"/>
  <c r="DJ169" i="10"/>
  <c r="DI169" i="10"/>
  <c r="DH169" i="10"/>
  <c r="DG169" i="10"/>
  <c r="DF169" i="10"/>
  <c r="DE169" i="10"/>
  <c r="DC169" i="10"/>
  <c r="DK169" i="10" s="1"/>
  <c r="DA169" i="10"/>
  <c r="DB169" i="10" s="1"/>
  <c r="CY169" i="10"/>
  <c r="DU168" i="10"/>
  <c r="DT168" i="10"/>
  <c r="DS168" i="10"/>
  <c r="DR168" i="10"/>
  <c r="DQ168" i="10"/>
  <c r="DP168" i="10"/>
  <c r="DO168" i="10"/>
  <c r="DN168" i="10"/>
  <c r="DM168" i="10"/>
  <c r="DL168" i="10"/>
  <c r="DJ168" i="10"/>
  <c r="DK168" i="10" s="1"/>
  <c r="DI168" i="10"/>
  <c r="DH168" i="10"/>
  <c r="DF168" i="10"/>
  <c r="DG168" i="10" s="1"/>
  <c r="DE168" i="10"/>
  <c r="DC168" i="10"/>
  <c r="DB168" i="10"/>
  <c r="DA168" i="10"/>
  <c r="CZ168" i="10"/>
  <c r="CY168" i="10"/>
  <c r="DD168" i="10" s="1"/>
  <c r="DU167" i="10"/>
  <c r="DT167" i="10"/>
  <c r="DS167" i="10"/>
  <c r="DR167" i="10"/>
  <c r="DQ167" i="10"/>
  <c r="DP167" i="10"/>
  <c r="DO167" i="10"/>
  <c r="DN167" i="10"/>
  <c r="DM167" i="10"/>
  <c r="DL167" i="10"/>
  <c r="DJ167" i="10"/>
  <c r="DK167" i="10" s="1"/>
  <c r="DI167" i="10"/>
  <c r="DH167" i="10"/>
  <c r="DG167" i="10"/>
  <c r="DF167" i="10"/>
  <c r="DE167" i="10"/>
  <c r="DC167" i="10"/>
  <c r="DA167" i="10"/>
  <c r="DB167" i="10" s="1"/>
  <c r="CY167" i="10"/>
  <c r="DU166" i="10"/>
  <c r="DT166" i="10"/>
  <c r="DS166" i="10"/>
  <c r="DR166" i="10"/>
  <c r="DQ166" i="10"/>
  <c r="DP166" i="10"/>
  <c r="DO166" i="10"/>
  <c r="DN166" i="10"/>
  <c r="DM166" i="10"/>
  <c r="DL166" i="10"/>
  <c r="DJ166" i="10"/>
  <c r="DK166" i="10" s="1"/>
  <c r="DI166" i="10"/>
  <c r="DH166" i="10"/>
  <c r="DF166" i="10"/>
  <c r="DG166" i="10" s="1"/>
  <c r="DE166" i="10"/>
  <c r="DD166" i="10"/>
  <c r="DC166" i="10"/>
  <c r="DA166" i="10"/>
  <c r="DB166" i="10" s="1"/>
  <c r="CY166" i="10"/>
  <c r="CZ166" i="10" s="1"/>
  <c r="DU165" i="10"/>
  <c r="DT165" i="10"/>
  <c r="DS165" i="10"/>
  <c r="DR165" i="10"/>
  <c r="DQ165" i="10"/>
  <c r="DP165" i="10"/>
  <c r="DO165" i="10"/>
  <c r="DN165" i="10"/>
  <c r="DM165" i="10"/>
  <c r="DL165" i="10"/>
  <c r="DK165" i="10"/>
  <c r="DJ165" i="10"/>
  <c r="DI165" i="10"/>
  <c r="DH165" i="10"/>
  <c r="DF165" i="10"/>
  <c r="DE165" i="10"/>
  <c r="DC165" i="10"/>
  <c r="DA165" i="10"/>
  <c r="CY165" i="10"/>
  <c r="DD165" i="10" s="1"/>
  <c r="DU164" i="10"/>
  <c r="DT164" i="10"/>
  <c r="DS164" i="10"/>
  <c r="DR164" i="10"/>
  <c r="DQ164" i="10"/>
  <c r="DP164" i="10"/>
  <c r="DO164" i="10"/>
  <c r="DN164" i="10"/>
  <c r="DM164" i="10"/>
  <c r="DL164" i="10"/>
  <c r="DJ164" i="10"/>
  <c r="DK164" i="10" s="1"/>
  <c r="DI164" i="10"/>
  <c r="DH164" i="10"/>
  <c r="DF164" i="10"/>
  <c r="DG164" i="10" s="1"/>
  <c r="DE164" i="10"/>
  <c r="DD164" i="10"/>
  <c r="DC164" i="10"/>
  <c r="CZ164" i="10" s="1"/>
  <c r="DB164" i="10"/>
  <c r="DA164" i="10"/>
  <c r="CY164" i="10"/>
  <c r="DU163" i="10"/>
  <c r="DT163" i="10"/>
  <c r="DS163" i="10"/>
  <c r="DR163" i="10"/>
  <c r="DQ163" i="10"/>
  <c r="DP163" i="10"/>
  <c r="DO163" i="10"/>
  <c r="DN163" i="10"/>
  <c r="DM163" i="10"/>
  <c r="DL163" i="10"/>
  <c r="DK163" i="10"/>
  <c r="DJ163" i="10"/>
  <c r="DI163" i="10"/>
  <c r="DH163" i="10"/>
  <c r="DF163" i="10"/>
  <c r="DE163" i="10"/>
  <c r="DC163" i="10"/>
  <c r="CZ163" i="10" s="1"/>
  <c r="DA163" i="10"/>
  <c r="CY163" i="10"/>
  <c r="DU162" i="10"/>
  <c r="DT162" i="10"/>
  <c r="DS162" i="10"/>
  <c r="DR162" i="10"/>
  <c r="DQ162" i="10"/>
  <c r="DP162" i="10"/>
  <c r="DO162" i="10"/>
  <c r="DN162" i="10"/>
  <c r="DM162" i="10"/>
  <c r="DL162" i="10"/>
  <c r="DJ162" i="10"/>
  <c r="DK162" i="10" s="1"/>
  <c r="DI162" i="10"/>
  <c r="DH162" i="10"/>
  <c r="DF162" i="10"/>
  <c r="DG162" i="10" s="1"/>
  <c r="DE162" i="10"/>
  <c r="DC162" i="10"/>
  <c r="DB162" i="10"/>
  <c r="DA162" i="10"/>
  <c r="DD162" i="10" s="1"/>
  <c r="CZ162" i="10"/>
  <c r="CY162" i="10"/>
  <c r="DU161" i="10"/>
  <c r="DT161" i="10"/>
  <c r="DS161" i="10"/>
  <c r="DR161" i="10"/>
  <c r="DQ161" i="10"/>
  <c r="DP161" i="10"/>
  <c r="DO161" i="10"/>
  <c r="DN161" i="10"/>
  <c r="DM161" i="10"/>
  <c r="DL161" i="10"/>
  <c r="DJ161" i="10"/>
  <c r="DK161" i="10" s="1"/>
  <c r="DI161" i="10"/>
  <c r="DH161" i="10"/>
  <c r="DG161" i="10"/>
  <c r="DF161" i="10"/>
  <c r="DE161" i="10"/>
  <c r="DC161" i="10"/>
  <c r="DA161" i="10"/>
  <c r="DB161" i="10" s="1"/>
  <c r="CY161" i="10"/>
  <c r="DU160" i="10"/>
  <c r="DT160" i="10"/>
  <c r="DS160" i="10"/>
  <c r="DR160" i="10"/>
  <c r="DQ160" i="10"/>
  <c r="DP160" i="10"/>
  <c r="DO160" i="10"/>
  <c r="DN160" i="10"/>
  <c r="DM160" i="10"/>
  <c r="DL160" i="10"/>
  <c r="DJ160" i="10"/>
  <c r="DK160" i="10" s="1"/>
  <c r="DI160" i="10"/>
  <c r="DH160" i="10"/>
  <c r="DF160" i="10"/>
  <c r="DG160" i="10" s="1"/>
  <c r="DE160" i="10"/>
  <c r="DD160" i="10"/>
  <c r="DC160" i="10"/>
  <c r="DA160" i="10"/>
  <c r="DB160" i="10" s="1"/>
  <c r="CZ160" i="10"/>
  <c r="CY160" i="10"/>
  <c r="DU159" i="10"/>
  <c r="DT159" i="10"/>
  <c r="DS159" i="10"/>
  <c r="DR159" i="10"/>
  <c r="DQ159" i="10"/>
  <c r="DP159" i="10"/>
  <c r="DO159" i="10"/>
  <c r="DN159" i="10"/>
  <c r="DM159" i="10"/>
  <c r="DL159" i="10"/>
  <c r="DJ159" i="10"/>
  <c r="DK159" i="10" s="1"/>
  <c r="DI159" i="10"/>
  <c r="DH159" i="10"/>
  <c r="DG159" i="10"/>
  <c r="DF159" i="10"/>
  <c r="DE159" i="10"/>
  <c r="DC159" i="10"/>
  <c r="DA159" i="10"/>
  <c r="DB159" i="10" s="1"/>
  <c r="CY159" i="10"/>
  <c r="DU158" i="10"/>
  <c r="DT158" i="10"/>
  <c r="DS158" i="10"/>
  <c r="DR158" i="10"/>
  <c r="DQ158" i="10"/>
  <c r="DP158" i="10"/>
  <c r="DO158" i="10"/>
  <c r="DN158" i="10"/>
  <c r="DM158" i="10"/>
  <c r="DL158" i="10"/>
  <c r="DJ158" i="10"/>
  <c r="DK158" i="10" s="1"/>
  <c r="DI158" i="10"/>
  <c r="DH158" i="10"/>
  <c r="DF158" i="10"/>
  <c r="DG158" i="10" s="1"/>
  <c r="DE158" i="10"/>
  <c r="DD158" i="10"/>
  <c r="DC158" i="10"/>
  <c r="DA158" i="10"/>
  <c r="DB158" i="10" s="1"/>
  <c r="CZ158" i="10"/>
  <c r="CY158" i="10"/>
  <c r="DU157" i="10"/>
  <c r="DT157" i="10"/>
  <c r="DS157" i="10"/>
  <c r="DR157" i="10"/>
  <c r="DQ157" i="10"/>
  <c r="DP157" i="10"/>
  <c r="DO157" i="10"/>
  <c r="DN157" i="10"/>
  <c r="DM157" i="10"/>
  <c r="DL157" i="10"/>
  <c r="DJ157" i="10"/>
  <c r="DI157" i="10"/>
  <c r="DH157" i="10"/>
  <c r="DF157" i="10"/>
  <c r="DE157" i="10"/>
  <c r="DC157" i="10"/>
  <c r="DA157" i="10"/>
  <c r="CY157" i="10"/>
  <c r="DD157" i="10" s="1"/>
  <c r="DU156" i="10"/>
  <c r="DT156" i="10"/>
  <c r="DS156" i="10"/>
  <c r="DR156" i="10"/>
  <c r="DQ156" i="10"/>
  <c r="DP156" i="10"/>
  <c r="DO156" i="10"/>
  <c r="DN156" i="10"/>
  <c r="DM156" i="10"/>
  <c r="DL156" i="10"/>
  <c r="DJ156" i="10"/>
  <c r="DK156" i="10" s="1"/>
  <c r="DI156" i="10"/>
  <c r="DH156" i="10"/>
  <c r="DF156" i="10"/>
  <c r="DG156" i="10" s="1"/>
  <c r="DE156" i="10"/>
  <c r="DD156" i="10"/>
  <c r="DC156" i="10"/>
  <c r="DB156" i="10"/>
  <c r="DA156" i="10"/>
  <c r="CZ156" i="10"/>
  <c r="CY156" i="10"/>
  <c r="DU155" i="10"/>
  <c r="DT155" i="10"/>
  <c r="DS155" i="10"/>
  <c r="DR155" i="10"/>
  <c r="DQ155" i="10"/>
  <c r="DP155" i="10"/>
  <c r="DO155" i="10"/>
  <c r="DN155" i="10"/>
  <c r="DM155" i="10"/>
  <c r="DL155" i="10"/>
  <c r="DJ155" i="10"/>
  <c r="DI155" i="10"/>
  <c r="DH155" i="10"/>
  <c r="DF155" i="10"/>
  <c r="DE155" i="10"/>
  <c r="DC155" i="10"/>
  <c r="DA155" i="10"/>
  <c r="CY155" i="10"/>
  <c r="DU154" i="10"/>
  <c r="DT154" i="10"/>
  <c r="DS154" i="10"/>
  <c r="DR154" i="10"/>
  <c r="DQ154" i="10"/>
  <c r="DP154" i="10"/>
  <c r="DO154" i="10"/>
  <c r="DN154" i="10"/>
  <c r="DM154" i="10"/>
  <c r="DL154" i="10"/>
  <c r="DJ154" i="10"/>
  <c r="DK154" i="10" s="1"/>
  <c r="DI154" i="10"/>
  <c r="DH154" i="10"/>
  <c r="DF154" i="10"/>
  <c r="DG154" i="10" s="1"/>
  <c r="DE154" i="10"/>
  <c r="DC154" i="10"/>
  <c r="DB154" i="10"/>
  <c r="DA154" i="10"/>
  <c r="CZ154" i="10"/>
  <c r="CY154" i="10"/>
  <c r="DD154" i="10" s="1"/>
  <c r="DU153" i="10"/>
  <c r="DT153" i="10"/>
  <c r="DS153" i="10"/>
  <c r="DR153" i="10"/>
  <c r="DQ153" i="10"/>
  <c r="DP153" i="10"/>
  <c r="DO153" i="10"/>
  <c r="DN153" i="10"/>
  <c r="DM153" i="10"/>
  <c r="DL153" i="10"/>
  <c r="DJ153" i="10"/>
  <c r="DK153" i="10" s="1"/>
  <c r="DI153" i="10"/>
  <c r="DH153" i="10"/>
  <c r="DG153" i="10"/>
  <c r="DF153" i="10"/>
  <c r="DE153" i="10"/>
  <c r="DC153" i="10"/>
  <c r="DA153" i="10"/>
  <c r="DB153" i="10" s="1"/>
  <c r="CY153" i="10"/>
  <c r="DU152" i="10"/>
  <c r="DT152" i="10"/>
  <c r="DS152" i="10"/>
  <c r="DR152" i="10"/>
  <c r="DQ152" i="10"/>
  <c r="DP152" i="10"/>
  <c r="DO152" i="10"/>
  <c r="DN152" i="10"/>
  <c r="DM152" i="10"/>
  <c r="DL152" i="10"/>
  <c r="DJ152" i="10"/>
  <c r="DK152" i="10" s="1"/>
  <c r="DI152" i="10"/>
  <c r="DH152" i="10"/>
  <c r="DF152" i="10"/>
  <c r="DG152" i="10" s="1"/>
  <c r="DE152" i="10"/>
  <c r="DD152" i="10"/>
  <c r="DC152" i="10"/>
  <c r="DA152" i="10"/>
  <c r="DB152" i="10" s="1"/>
  <c r="CZ152" i="10"/>
  <c r="CY152" i="10"/>
  <c r="DU151" i="10"/>
  <c r="DT151" i="10"/>
  <c r="DS151" i="10"/>
  <c r="DR151" i="10"/>
  <c r="DQ151" i="10"/>
  <c r="DP151" i="10"/>
  <c r="DO151" i="10"/>
  <c r="DN151" i="10"/>
  <c r="DM151" i="10"/>
  <c r="DL151" i="10"/>
  <c r="DJ151" i="10"/>
  <c r="DI151" i="10"/>
  <c r="DH151" i="10"/>
  <c r="DG151" i="10"/>
  <c r="DF151" i="10"/>
  <c r="DE151" i="10"/>
  <c r="DC151" i="10"/>
  <c r="DK151" i="10" s="1"/>
  <c r="DA151" i="10"/>
  <c r="DB151" i="10" s="1"/>
  <c r="CY151" i="10"/>
  <c r="DU150" i="10"/>
  <c r="DT150" i="10"/>
  <c r="DS150" i="10"/>
  <c r="DR150" i="10"/>
  <c r="DQ150" i="10"/>
  <c r="DP150" i="10"/>
  <c r="DO150" i="10"/>
  <c r="DN150" i="10"/>
  <c r="DM150" i="10"/>
  <c r="DL150" i="10"/>
  <c r="DJ150" i="10"/>
  <c r="DK150" i="10" s="1"/>
  <c r="DI150" i="10"/>
  <c r="DH150" i="10"/>
  <c r="DF150" i="10"/>
  <c r="DG150" i="10" s="1"/>
  <c r="DE150" i="10"/>
  <c r="DD150" i="10"/>
  <c r="DC150" i="10"/>
  <c r="CZ150" i="10" s="1"/>
  <c r="DB150" i="10"/>
  <c r="DA150" i="10"/>
  <c r="CY150" i="10"/>
  <c r="DU149" i="10"/>
  <c r="DT149" i="10"/>
  <c r="DS149" i="10"/>
  <c r="DR149" i="10"/>
  <c r="DQ149" i="10"/>
  <c r="DP149" i="10"/>
  <c r="DO149" i="10"/>
  <c r="DN149" i="10"/>
  <c r="DM149" i="10"/>
  <c r="DL149" i="10"/>
  <c r="DK149" i="10"/>
  <c r="DJ149" i="10"/>
  <c r="DI149" i="10"/>
  <c r="DH149" i="10"/>
  <c r="DF149" i="10"/>
  <c r="DE149" i="10"/>
  <c r="DC149" i="10"/>
  <c r="CZ149" i="10" s="1"/>
  <c r="DA149" i="10"/>
  <c r="DB149" i="10" s="1"/>
  <c r="CY149" i="10"/>
  <c r="DD149" i="10" s="1"/>
  <c r="DU148" i="10"/>
  <c r="DT148" i="10"/>
  <c r="DS148" i="10"/>
  <c r="DR148" i="10"/>
  <c r="DQ148" i="10"/>
  <c r="DP148" i="10"/>
  <c r="DO148" i="10"/>
  <c r="DN148" i="10"/>
  <c r="DM148" i="10"/>
  <c r="DL148" i="10"/>
  <c r="DJ148" i="10"/>
  <c r="DK148" i="10" s="1"/>
  <c r="DI148" i="10"/>
  <c r="DH148" i="10"/>
  <c r="DF148" i="10"/>
  <c r="DG148" i="10" s="1"/>
  <c r="DE148" i="10"/>
  <c r="DD148" i="10"/>
  <c r="DC148" i="10"/>
  <c r="DB148" i="10"/>
  <c r="DA148" i="10"/>
  <c r="CZ148" i="10"/>
  <c r="CY148" i="10"/>
  <c r="DU147" i="10"/>
  <c r="DT147" i="10"/>
  <c r="DS147" i="10"/>
  <c r="DR147" i="10"/>
  <c r="DQ147" i="10"/>
  <c r="DP147" i="10"/>
  <c r="DO147" i="10"/>
  <c r="DN147" i="10"/>
  <c r="DM147" i="10"/>
  <c r="DL147" i="10"/>
  <c r="DK147" i="10"/>
  <c r="DJ147" i="10"/>
  <c r="DI147" i="10"/>
  <c r="DH147" i="10"/>
  <c r="DF147" i="10"/>
  <c r="DE147" i="10"/>
  <c r="DC147" i="10"/>
  <c r="DG147" i="10" s="1"/>
  <c r="DA147" i="10"/>
  <c r="DB147" i="10" s="1"/>
  <c r="CY147" i="10"/>
  <c r="CZ147" i="10" s="1"/>
  <c r="DU146" i="10"/>
  <c r="DT146" i="10"/>
  <c r="DS146" i="10"/>
  <c r="DR146" i="10"/>
  <c r="DQ146" i="10"/>
  <c r="DP146" i="10"/>
  <c r="DO146" i="10"/>
  <c r="DN146" i="10"/>
  <c r="DM146" i="10"/>
  <c r="DL146" i="10"/>
  <c r="DJ146" i="10"/>
  <c r="DK146" i="10" s="1"/>
  <c r="DI146" i="10"/>
  <c r="DH146" i="10"/>
  <c r="DF146" i="10"/>
  <c r="DG146" i="10" s="1"/>
  <c r="DE146" i="10"/>
  <c r="DC146" i="10"/>
  <c r="DB146" i="10"/>
  <c r="DA146" i="10"/>
  <c r="CZ146" i="10"/>
  <c r="CY146" i="10"/>
  <c r="DD146" i="10" s="1"/>
  <c r="DU145" i="10"/>
  <c r="DT145" i="10"/>
  <c r="DS145" i="10"/>
  <c r="DR145" i="10"/>
  <c r="DQ145" i="10"/>
  <c r="DP145" i="10"/>
  <c r="DO145" i="10"/>
  <c r="DN145" i="10"/>
  <c r="DM145" i="10"/>
  <c r="DL145" i="10"/>
  <c r="DJ145" i="10"/>
  <c r="DK145" i="10" s="1"/>
  <c r="DI145" i="10"/>
  <c r="DH145" i="10"/>
  <c r="DG145" i="10"/>
  <c r="DF145" i="10"/>
  <c r="DE145" i="10"/>
  <c r="DC145" i="10"/>
  <c r="DA145" i="10"/>
  <c r="DB145" i="10" s="1"/>
  <c r="CY145" i="10"/>
  <c r="DU144" i="10"/>
  <c r="DT144" i="10"/>
  <c r="DS144" i="10"/>
  <c r="DR144" i="10"/>
  <c r="DQ144" i="10"/>
  <c r="DP144" i="10"/>
  <c r="DO144" i="10"/>
  <c r="DN144" i="10"/>
  <c r="DM144" i="10"/>
  <c r="DL144" i="10"/>
  <c r="DJ144" i="10"/>
  <c r="DK144" i="10" s="1"/>
  <c r="DI144" i="10"/>
  <c r="DH144" i="10"/>
  <c r="DF144" i="10"/>
  <c r="DG144" i="10" s="1"/>
  <c r="DE144" i="10"/>
  <c r="DD144" i="10"/>
  <c r="DC144" i="10"/>
  <c r="DA144" i="10"/>
  <c r="DB144" i="10" s="1"/>
  <c r="CZ144" i="10"/>
  <c r="CY144" i="10"/>
  <c r="DU143" i="10"/>
  <c r="DT143" i="10"/>
  <c r="DS143" i="10"/>
  <c r="DR143" i="10"/>
  <c r="DQ143" i="10"/>
  <c r="DP143" i="10"/>
  <c r="DO143" i="10"/>
  <c r="DN143" i="10"/>
  <c r="DM143" i="10"/>
  <c r="DL143" i="10"/>
  <c r="DJ143" i="10"/>
  <c r="DI143" i="10"/>
  <c r="DH143" i="10"/>
  <c r="DG143" i="10"/>
  <c r="DF143" i="10"/>
  <c r="DE143" i="10"/>
  <c r="DC143" i="10"/>
  <c r="DK143" i="10" s="1"/>
  <c r="DA143" i="10"/>
  <c r="DB143" i="10" s="1"/>
  <c r="CY143" i="10"/>
  <c r="DU142" i="10"/>
  <c r="DT142" i="10"/>
  <c r="DS142" i="10"/>
  <c r="DR142" i="10"/>
  <c r="DQ142" i="10"/>
  <c r="DP142" i="10"/>
  <c r="DO142" i="10"/>
  <c r="DN142" i="10"/>
  <c r="DM142" i="10"/>
  <c r="DL142" i="10"/>
  <c r="DJ142" i="10"/>
  <c r="DK142" i="10" s="1"/>
  <c r="DI142" i="10"/>
  <c r="DH142" i="10"/>
  <c r="DF142" i="10"/>
  <c r="DG142" i="10" s="1"/>
  <c r="DE142" i="10"/>
  <c r="DD142" i="10"/>
  <c r="DC142" i="10"/>
  <c r="CZ142" i="10" s="1"/>
  <c r="DB142" i="10"/>
  <c r="DA142" i="10"/>
  <c r="CY142" i="10"/>
  <c r="DU141" i="10"/>
  <c r="DT141" i="10"/>
  <c r="DS141" i="10"/>
  <c r="DR141" i="10"/>
  <c r="DQ141" i="10"/>
  <c r="DP141" i="10"/>
  <c r="DO141" i="10"/>
  <c r="DN141" i="10"/>
  <c r="DM141" i="10"/>
  <c r="DL141" i="10"/>
  <c r="DK141" i="10"/>
  <c r="DJ141" i="10"/>
  <c r="DI141" i="10"/>
  <c r="DH141" i="10"/>
  <c r="DF141" i="10"/>
  <c r="DE141" i="10"/>
  <c r="DC141" i="10"/>
  <c r="DG141" i="10" s="1"/>
  <c r="DA141" i="10"/>
  <c r="CY141" i="10"/>
  <c r="DD141" i="10" s="1"/>
  <c r="DU140" i="10"/>
  <c r="DT140" i="10"/>
  <c r="DS140" i="10"/>
  <c r="DR140" i="10"/>
  <c r="DQ140" i="10"/>
  <c r="DP140" i="10"/>
  <c r="DO140" i="10"/>
  <c r="DN140" i="10"/>
  <c r="DM140" i="10"/>
  <c r="DL140" i="10"/>
  <c r="DJ140" i="10"/>
  <c r="DK140" i="10" s="1"/>
  <c r="DI140" i="10"/>
  <c r="DH140" i="10"/>
  <c r="DF140" i="10"/>
  <c r="DG140" i="10" s="1"/>
  <c r="DE140" i="10"/>
  <c r="DD140" i="10"/>
  <c r="DC140" i="10"/>
  <c r="DB140" i="10"/>
  <c r="DA140" i="10"/>
  <c r="CZ140" i="10"/>
  <c r="CY140" i="10"/>
  <c r="DU139" i="10"/>
  <c r="DT139" i="10"/>
  <c r="DS139" i="10"/>
  <c r="DR139" i="10"/>
  <c r="DQ139" i="10"/>
  <c r="DP139" i="10"/>
  <c r="DO139" i="10"/>
  <c r="DN139" i="10"/>
  <c r="DM139" i="10"/>
  <c r="DL139" i="10"/>
  <c r="DK139" i="10"/>
  <c r="DJ139" i="10"/>
  <c r="DI139" i="10"/>
  <c r="DH139" i="10"/>
  <c r="DF139" i="10"/>
  <c r="DE139" i="10"/>
  <c r="DC139" i="10"/>
  <c r="DG139" i="10" s="1"/>
  <c r="DA139" i="10"/>
  <c r="CY139" i="10"/>
  <c r="CZ139" i="10" s="1"/>
  <c r="DU138" i="10"/>
  <c r="DT138" i="10"/>
  <c r="DS138" i="10"/>
  <c r="DR138" i="10"/>
  <c r="DQ138" i="10"/>
  <c r="DP138" i="10"/>
  <c r="DO138" i="10"/>
  <c r="DN138" i="10"/>
  <c r="DM138" i="10"/>
  <c r="DL138" i="10"/>
  <c r="DJ138" i="10"/>
  <c r="DK138" i="10" s="1"/>
  <c r="DI138" i="10"/>
  <c r="DH138" i="10"/>
  <c r="DF138" i="10"/>
  <c r="DG138" i="10" s="1"/>
  <c r="DE138" i="10"/>
  <c r="DC138" i="10"/>
  <c r="DB138" i="10"/>
  <c r="DA138" i="10"/>
  <c r="CZ138" i="10"/>
  <c r="CY138" i="10"/>
  <c r="DD138" i="10" s="1"/>
  <c r="DU137" i="10"/>
  <c r="DT137" i="10"/>
  <c r="DS137" i="10"/>
  <c r="DR137" i="10"/>
  <c r="DQ137" i="10"/>
  <c r="DP137" i="10"/>
  <c r="DO137" i="10"/>
  <c r="DN137" i="10"/>
  <c r="DM137" i="10"/>
  <c r="DL137" i="10"/>
  <c r="DJ137" i="10"/>
  <c r="DK137" i="10" s="1"/>
  <c r="DI137" i="10"/>
  <c r="DH137" i="10"/>
  <c r="DG137" i="10"/>
  <c r="DF137" i="10"/>
  <c r="DE137" i="10"/>
  <c r="DC137" i="10"/>
  <c r="DA137" i="10"/>
  <c r="DB137" i="10" s="1"/>
  <c r="CY137" i="10"/>
  <c r="DU136" i="10"/>
  <c r="DT136" i="10"/>
  <c r="DS136" i="10"/>
  <c r="DR136" i="10"/>
  <c r="DQ136" i="10"/>
  <c r="DP136" i="10"/>
  <c r="DO136" i="10"/>
  <c r="DN136" i="10"/>
  <c r="DM136" i="10"/>
  <c r="DL136" i="10"/>
  <c r="DJ136" i="10"/>
  <c r="DK136" i="10" s="1"/>
  <c r="DI136" i="10"/>
  <c r="DH136" i="10"/>
  <c r="DF136" i="10"/>
  <c r="DG136" i="10" s="1"/>
  <c r="DE136" i="10"/>
  <c r="DD136" i="10"/>
  <c r="DC136" i="10"/>
  <c r="DA136" i="10"/>
  <c r="DB136" i="10" s="1"/>
  <c r="CZ136" i="10"/>
  <c r="CY136" i="10"/>
  <c r="DU135" i="10"/>
  <c r="DT135" i="10"/>
  <c r="DS135" i="10"/>
  <c r="DR135" i="10"/>
  <c r="DQ135" i="10"/>
  <c r="DP135" i="10"/>
  <c r="DO135" i="10"/>
  <c r="DN135" i="10"/>
  <c r="DM135" i="10"/>
  <c r="DL135" i="10"/>
  <c r="DJ135" i="10"/>
  <c r="DI135" i="10"/>
  <c r="DH135" i="10"/>
  <c r="DG135" i="10"/>
  <c r="DF135" i="10"/>
  <c r="DE135" i="10"/>
  <c r="DC135" i="10"/>
  <c r="DK135" i="10" s="1"/>
  <c r="DA135" i="10"/>
  <c r="DB135" i="10" s="1"/>
  <c r="CY135" i="10"/>
  <c r="DU134" i="10"/>
  <c r="DT134" i="10"/>
  <c r="DS134" i="10"/>
  <c r="DR134" i="10"/>
  <c r="DQ134" i="10"/>
  <c r="DP134" i="10"/>
  <c r="DO134" i="10"/>
  <c r="DN134" i="10"/>
  <c r="DM134" i="10"/>
  <c r="DL134" i="10"/>
  <c r="DJ134" i="10"/>
  <c r="DK134" i="10" s="1"/>
  <c r="DI134" i="10"/>
  <c r="DH134" i="10"/>
  <c r="DF134" i="10"/>
  <c r="DG134" i="10" s="1"/>
  <c r="DE134" i="10"/>
  <c r="DD134" i="10"/>
  <c r="DC134" i="10"/>
  <c r="DB134" i="10"/>
  <c r="DA134" i="10"/>
  <c r="CZ134" i="10"/>
  <c r="CY134" i="10"/>
  <c r="DU133" i="10"/>
  <c r="DT133" i="10"/>
  <c r="DS133" i="10"/>
  <c r="DR133" i="10"/>
  <c r="DQ133" i="10"/>
  <c r="DP133" i="10"/>
  <c r="DO133" i="10"/>
  <c r="DN133" i="10"/>
  <c r="DM133" i="10"/>
  <c r="DL133" i="10"/>
  <c r="DJ133" i="10"/>
  <c r="DI133" i="10"/>
  <c r="DH133" i="10"/>
  <c r="DF133" i="10"/>
  <c r="DG133" i="10" s="1"/>
  <c r="DE133" i="10"/>
  <c r="DC133" i="10"/>
  <c r="DK133" i="10" s="1"/>
  <c r="DA133" i="10"/>
  <c r="CY133" i="10"/>
  <c r="DD133" i="10" s="1"/>
  <c r="DU132" i="10"/>
  <c r="DT132" i="10"/>
  <c r="DS132" i="10"/>
  <c r="DR132" i="10"/>
  <c r="DQ132" i="10"/>
  <c r="DP132" i="10"/>
  <c r="DO132" i="10"/>
  <c r="DN132" i="10"/>
  <c r="DM132" i="10"/>
  <c r="DL132" i="10"/>
  <c r="DJ132" i="10"/>
  <c r="DK132" i="10" s="1"/>
  <c r="DI132" i="10"/>
  <c r="DH132" i="10"/>
  <c r="DF132" i="10"/>
  <c r="DG132" i="10" s="1"/>
  <c r="DE132" i="10"/>
  <c r="DD132" i="10"/>
  <c r="DC132" i="10"/>
  <c r="DB132" i="10"/>
  <c r="DA132" i="10"/>
  <c r="CZ132" i="10"/>
  <c r="CY132" i="10"/>
  <c r="DU131" i="10"/>
  <c r="DT131" i="10"/>
  <c r="DS131" i="10"/>
  <c r="DR131" i="10"/>
  <c r="DQ131" i="10"/>
  <c r="DP131" i="10"/>
  <c r="DO131" i="10"/>
  <c r="DN131" i="10"/>
  <c r="DM131" i="10"/>
  <c r="DL131" i="10"/>
  <c r="DJ131" i="10"/>
  <c r="DI131" i="10"/>
  <c r="DH131" i="10"/>
  <c r="DF131" i="10"/>
  <c r="DE131" i="10"/>
  <c r="DC131" i="10"/>
  <c r="DA131" i="10"/>
  <c r="CY131" i="10"/>
  <c r="DU130" i="10"/>
  <c r="DT130" i="10"/>
  <c r="DS130" i="10"/>
  <c r="DR130" i="10"/>
  <c r="DQ130" i="10"/>
  <c r="DP130" i="10"/>
  <c r="DO130" i="10"/>
  <c r="DN130" i="10"/>
  <c r="DM130" i="10"/>
  <c r="DL130" i="10"/>
  <c r="DJ130" i="10"/>
  <c r="DK130" i="10" s="1"/>
  <c r="DI130" i="10"/>
  <c r="DH130" i="10"/>
  <c r="DF130" i="10"/>
  <c r="DG130" i="10" s="1"/>
  <c r="DE130" i="10"/>
  <c r="DD130" i="10"/>
  <c r="DC130" i="10"/>
  <c r="DB130" i="10"/>
  <c r="DA130" i="10"/>
  <c r="CZ130" i="10"/>
  <c r="CY130" i="10"/>
  <c r="DU129" i="10"/>
  <c r="DT129" i="10"/>
  <c r="DS129" i="10"/>
  <c r="DR129" i="10"/>
  <c r="DQ129" i="10"/>
  <c r="DP129" i="10"/>
  <c r="DO129" i="10"/>
  <c r="DN129" i="10"/>
  <c r="DM129" i="10"/>
  <c r="DL129" i="10"/>
  <c r="DJ129" i="10"/>
  <c r="DK129" i="10" s="1"/>
  <c r="DI129" i="10"/>
  <c r="DH129" i="10"/>
  <c r="DG129" i="10"/>
  <c r="DF129" i="10"/>
  <c r="DE129" i="10"/>
  <c r="DC129" i="10"/>
  <c r="DA129" i="10"/>
  <c r="DB129" i="10" s="1"/>
  <c r="CY129" i="10"/>
  <c r="DU128" i="10"/>
  <c r="DT128" i="10"/>
  <c r="DS128" i="10"/>
  <c r="DR128" i="10"/>
  <c r="DQ128" i="10"/>
  <c r="DP128" i="10"/>
  <c r="DO128" i="10"/>
  <c r="DN128" i="10"/>
  <c r="DM128" i="10"/>
  <c r="DL128" i="10"/>
  <c r="DJ128" i="10"/>
  <c r="DK128" i="10" s="1"/>
  <c r="DI128" i="10"/>
  <c r="DH128" i="10"/>
  <c r="DF128" i="10"/>
  <c r="DG128" i="10" s="1"/>
  <c r="DE128" i="10"/>
  <c r="DD128" i="10"/>
  <c r="DC128" i="10"/>
  <c r="DA128" i="10"/>
  <c r="DB128" i="10" s="1"/>
  <c r="CZ128" i="10"/>
  <c r="CY128" i="10"/>
  <c r="DU127" i="10"/>
  <c r="DT127" i="10"/>
  <c r="DS127" i="10"/>
  <c r="DR127" i="10"/>
  <c r="DQ127" i="10"/>
  <c r="DP127" i="10"/>
  <c r="DO127" i="10"/>
  <c r="DN127" i="10"/>
  <c r="DM127" i="10"/>
  <c r="DL127" i="10"/>
  <c r="DJ127" i="10"/>
  <c r="DI127" i="10"/>
  <c r="DH127" i="10"/>
  <c r="DG127" i="10"/>
  <c r="DF127" i="10"/>
  <c r="DE127" i="10"/>
  <c r="DC127" i="10"/>
  <c r="DK127" i="10" s="1"/>
  <c r="DA127" i="10"/>
  <c r="DB127" i="10" s="1"/>
  <c r="CY127" i="10"/>
  <c r="DU126" i="10"/>
  <c r="DT126" i="10"/>
  <c r="DS126" i="10"/>
  <c r="DR126" i="10"/>
  <c r="DQ126" i="10"/>
  <c r="DP126" i="10"/>
  <c r="DO126" i="10"/>
  <c r="DN126" i="10"/>
  <c r="DM126" i="10"/>
  <c r="DL126" i="10"/>
  <c r="DJ126" i="10"/>
  <c r="DK126" i="10" s="1"/>
  <c r="DI126" i="10"/>
  <c r="DH126" i="10"/>
  <c r="DF126" i="10"/>
  <c r="DG126" i="10" s="1"/>
  <c r="DE126" i="10"/>
  <c r="DD126" i="10"/>
  <c r="DC126" i="10"/>
  <c r="DB126" i="10"/>
  <c r="DA126" i="10"/>
  <c r="CZ126" i="10"/>
  <c r="CY126" i="10"/>
  <c r="DU125" i="10"/>
  <c r="DT125" i="10"/>
  <c r="DS125" i="10"/>
  <c r="DR125" i="10"/>
  <c r="DQ125" i="10"/>
  <c r="DP125" i="10"/>
  <c r="DO125" i="10"/>
  <c r="DN125" i="10"/>
  <c r="DM125" i="10"/>
  <c r="DL125" i="10"/>
  <c r="DJ125" i="10"/>
  <c r="DI125" i="10"/>
  <c r="DH125" i="10"/>
  <c r="DF125" i="10"/>
  <c r="DE125" i="10"/>
  <c r="DC125" i="10"/>
  <c r="DK125" i="10" s="1"/>
  <c r="DA125" i="10"/>
  <c r="DB125" i="10" s="1"/>
  <c r="CY125" i="10"/>
  <c r="DD125" i="10" s="1"/>
  <c r="DU124" i="10"/>
  <c r="DT124" i="10"/>
  <c r="DS124" i="10"/>
  <c r="DR124" i="10"/>
  <c r="DQ124" i="10"/>
  <c r="DP124" i="10"/>
  <c r="DO124" i="10"/>
  <c r="DN124" i="10"/>
  <c r="DM124" i="10"/>
  <c r="DL124" i="10"/>
  <c r="DJ124" i="10"/>
  <c r="DK124" i="10" s="1"/>
  <c r="DI124" i="10"/>
  <c r="DH124" i="10"/>
  <c r="DF124" i="10"/>
  <c r="DG124" i="10" s="1"/>
  <c r="DE124" i="10"/>
  <c r="DD124" i="10"/>
  <c r="DC124" i="10"/>
  <c r="DB124" i="10"/>
  <c r="DA124" i="10"/>
  <c r="CZ124" i="10"/>
  <c r="CY124" i="10"/>
  <c r="DU123" i="10"/>
  <c r="DT123" i="10"/>
  <c r="DS123" i="10"/>
  <c r="DR123" i="10"/>
  <c r="DQ123" i="10"/>
  <c r="DP123" i="10"/>
  <c r="DO123" i="10"/>
  <c r="DN123" i="10"/>
  <c r="DM123" i="10"/>
  <c r="DL123" i="10"/>
  <c r="DJ123" i="10"/>
  <c r="DI123" i="10"/>
  <c r="DH123" i="10"/>
  <c r="DF123" i="10"/>
  <c r="DE123" i="10"/>
  <c r="DC123" i="10"/>
  <c r="DA123" i="10"/>
  <c r="DB123" i="10" s="1"/>
  <c r="CY123" i="10"/>
  <c r="DU122" i="10"/>
  <c r="DT122" i="10"/>
  <c r="DS122" i="10"/>
  <c r="DR122" i="10"/>
  <c r="DQ122" i="10"/>
  <c r="DP122" i="10"/>
  <c r="DO122" i="10"/>
  <c r="DN122" i="10"/>
  <c r="DM122" i="10"/>
  <c r="DL122" i="10"/>
  <c r="DJ122" i="10"/>
  <c r="DK122" i="10" s="1"/>
  <c r="DI122" i="10"/>
  <c r="DH122" i="10"/>
  <c r="DF122" i="10"/>
  <c r="DG122" i="10" s="1"/>
  <c r="DE122" i="10"/>
  <c r="DC122" i="10"/>
  <c r="DB122" i="10"/>
  <c r="DA122" i="10"/>
  <c r="DD122" i="10" s="1"/>
  <c r="CZ122" i="10"/>
  <c r="CY122" i="10"/>
  <c r="DU121" i="10"/>
  <c r="DT121" i="10"/>
  <c r="DS121" i="10"/>
  <c r="DR121" i="10"/>
  <c r="DQ121" i="10"/>
  <c r="DP121" i="10"/>
  <c r="DO121" i="10"/>
  <c r="DN121" i="10"/>
  <c r="DM121" i="10"/>
  <c r="DL121" i="10"/>
  <c r="DJ121" i="10"/>
  <c r="DK121" i="10" s="1"/>
  <c r="DI121" i="10"/>
  <c r="DH121" i="10"/>
  <c r="DG121" i="10"/>
  <c r="DF121" i="10"/>
  <c r="DE121" i="10"/>
  <c r="DC121" i="10"/>
  <c r="DA121" i="10"/>
  <c r="DB121" i="10" s="1"/>
  <c r="CY121" i="10"/>
  <c r="DU120" i="10"/>
  <c r="DT120" i="10"/>
  <c r="DS120" i="10"/>
  <c r="DR120" i="10"/>
  <c r="DQ120" i="10"/>
  <c r="DP120" i="10"/>
  <c r="DO120" i="10"/>
  <c r="DN120" i="10"/>
  <c r="DM120" i="10"/>
  <c r="DL120" i="10"/>
  <c r="DJ120" i="10"/>
  <c r="DK120" i="10" s="1"/>
  <c r="DI120" i="10"/>
  <c r="DH120" i="10"/>
  <c r="DF120" i="10"/>
  <c r="DG120" i="10" s="1"/>
  <c r="DE120" i="10"/>
  <c r="DD120" i="10"/>
  <c r="DC120" i="10"/>
  <c r="DA120" i="10"/>
  <c r="DB120" i="10" s="1"/>
  <c r="CZ120" i="10"/>
  <c r="CY120" i="10"/>
  <c r="DU119" i="10"/>
  <c r="DT119" i="10"/>
  <c r="DS119" i="10"/>
  <c r="DR119" i="10"/>
  <c r="DQ119" i="10"/>
  <c r="DP119" i="10"/>
  <c r="DO119" i="10"/>
  <c r="DN119" i="10"/>
  <c r="DM119" i="10"/>
  <c r="DL119" i="10"/>
  <c r="DJ119" i="10"/>
  <c r="DK119" i="10" s="1"/>
  <c r="DI119" i="10"/>
  <c r="DH119" i="10"/>
  <c r="DG119" i="10"/>
  <c r="DF119" i="10"/>
  <c r="DE119" i="10"/>
  <c r="DC119" i="10"/>
  <c r="DA119" i="10"/>
  <c r="DB119" i="10" s="1"/>
  <c r="CY119" i="10"/>
  <c r="DU118" i="10"/>
  <c r="DT118" i="10"/>
  <c r="DS118" i="10"/>
  <c r="DR118" i="10"/>
  <c r="DQ118" i="10"/>
  <c r="DP118" i="10"/>
  <c r="DO118" i="10"/>
  <c r="DN118" i="10"/>
  <c r="DM118" i="10"/>
  <c r="DL118" i="10"/>
  <c r="DJ118" i="10"/>
  <c r="DK118" i="10" s="1"/>
  <c r="DI118" i="10"/>
  <c r="DH118" i="10"/>
  <c r="DF118" i="10"/>
  <c r="DG118" i="10" s="1"/>
  <c r="DE118" i="10"/>
  <c r="DD118" i="10"/>
  <c r="DC118" i="10"/>
  <c r="CZ118" i="10" s="1"/>
  <c r="DA118" i="10"/>
  <c r="DB118" i="10" s="1"/>
  <c r="CY118" i="10"/>
  <c r="DU117" i="10"/>
  <c r="DT117" i="10"/>
  <c r="DS117" i="10"/>
  <c r="DR117" i="10"/>
  <c r="DQ117" i="10"/>
  <c r="DP117" i="10"/>
  <c r="DO117" i="10"/>
  <c r="DN117" i="10"/>
  <c r="DM117" i="10"/>
  <c r="DL117" i="10"/>
  <c r="DK117" i="10"/>
  <c r="DJ117" i="10"/>
  <c r="DI117" i="10"/>
  <c r="DH117" i="10"/>
  <c r="DF117" i="10"/>
  <c r="DE117" i="10"/>
  <c r="DD117" i="10"/>
  <c r="DC117" i="10"/>
  <c r="CZ117" i="10" s="1"/>
  <c r="DA117" i="10"/>
  <c r="DB117" i="10" s="1"/>
  <c r="CY117" i="10"/>
  <c r="DU116" i="10"/>
  <c r="DT116" i="10"/>
  <c r="DS116" i="10"/>
  <c r="DR116" i="10"/>
  <c r="DQ116" i="10"/>
  <c r="DP116" i="10"/>
  <c r="DO116" i="10"/>
  <c r="DN116" i="10"/>
  <c r="DM116" i="10"/>
  <c r="DL116" i="10"/>
  <c r="DJ116" i="10"/>
  <c r="DK116" i="10" s="1"/>
  <c r="DI116" i="10"/>
  <c r="DH116" i="10"/>
  <c r="DF116" i="10"/>
  <c r="DG116" i="10" s="1"/>
  <c r="DE116" i="10"/>
  <c r="DD116" i="10"/>
  <c r="DC116" i="10"/>
  <c r="DB116" i="10"/>
  <c r="DA116" i="10"/>
  <c r="CY116" i="10"/>
  <c r="CZ116" i="10" s="1"/>
  <c r="DU115" i="10"/>
  <c r="DT115" i="10"/>
  <c r="DS115" i="10"/>
  <c r="DR115" i="10"/>
  <c r="DQ115" i="10"/>
  <c r="DP115" i="10"/>
  <c r="DO115" i="10"/>
  <c r="DN115" i="10"/>
  <c r="DM115" i="10"/>
  <c r="DL115" i="10"/>
  <c r="DK115" i="10"/>
  <c r="DJ115" i="10"/>
  <c r="DI115" i="10"/>
  <c r="DH115" i="10"/>
  <c r="DF115" i="10"/>
  <c r="DE115" i="10"/>
  <c r="DC115" i="10"/>
  <c r="DA115" i="10"/>
  <c r="CY115" i="10"/>
  <c r="CZ115" i="10" s="1"/>
  <c r="DU114" i="10"/>
  <c r="DT114" i="10"/>
  <c r="DS114" i="10"/>
  <c r="DR114" i="10"/>
  <c r="DQ114" i="10"/>
  <c r="DP114" i="10"/>
  <c r="DO114" i="10"/>
  <c r="DN114" i="10"/>
  <c r="DM114" i="10"/>
  <c r="DL114" i="10"/>
  <c r="DJ114" i="10"/>
  <c r="DK114" i="10" s="1"/>
  <c r="DI114" i="10"/>
  <c r="DH114" i="10"/>
  <c r="DF114" i="10"/>
  <c r="DG114" i="10" s="1"/>
  <c r="DE114" i="10"/>
  <c r="DC114" i="10"/>
  <c r="DB114" i="10"/>
  <c r="DA114" i="10"/>
  <c r="DD114" i="10" s="1"/>
  <c r="CZ114" i="10"/>
  <c r="CY114" i="10"/>
  <c r="DU113" i="10"/>
  <c r="DT113" i="10"/>
  <c r="DS113" i="10"/>
  <c r="DR113" i="10"/>
  <c r="DQ113" i="10"/>
  <c r="DP113" i="10"/>
  <c r="DO113" i="10"/>
  <c r="DN113" i="10"/>
  <c r="DM113" i="10"/>
  <c r="DL113" i="10"/>
  <c r="DJ113" i="10"/>
  <c r="DK113" i="10" s="1"/>
  <c r="DI113" i="10"/>
  <c r="DH113" i="10"/>
  <c r="DG113" i="10"/>
  <c r="DF113" i="10"/>
  <c r="DE113" i="10"/>
  <c r="DC113" i="10"/>
  <c r="DA113" i="10"/>
  <c r="DB113" i="10" s="1"/>
  <c r="CY113" i="10"/>
  <c r="DU112" i="10"/>
  <c r="DT112" i="10"/>
  <c r="DS112" i="10"/>
  <c r="DR112" i="10"/>
  <c r="DQ112" i="10"/>
  <c r="DP112" i="10"/>
  <c r="DO112" i="10"/>
  <c r="DN112" i="10"/>
  <c r="DM112" i="10"/>
  <c r="DL112" i="10"/>
  <c r="DJ112" i="10"/>
  <c r="DK112" i="10" s="1"/>
  <c r="DI112" i="10"/>
  <c r="DH112" i="10"/>
  <c r="DF112" i="10"/>
  <c r="DG112" i="10" s="1"/>
  <c r="DE112" i="10"/>
  <c r="DD112" i="10"/>
  <c r="DC112" i="10"/>
  <c r="DA112" i="10"/>
  <c r="DB112" i="10" s="1"/>
  <c r="CZ112" i="10"/>
  <c r="CY112" i="10"/>
  <c r="DU111" i="10"/>
  <c r="DT111" i="10"/>
  <c r="DS111" i="10"/>
  <c r="DR111" i="10"/>
  <c r="DQ111" i="10"/>
  <c r="DP111" i="10"/>
  <c r="DO111" i="10"/>
  <c r="DN111" i="10"/>
  <c r="DM111" i="10"/>
  <c r="DL111" i="10"/>
  <c r="DJ111" i="10"/>
  <c r="DI111" i="10"/>
  <c r="DH111" i="10"/>
  <c r="DG111" i="10"/>
  <c r="DF111" i="10"/>
  <c r="DE111" i="10"/>
  <c r="DC111" i="10"/>
  <c r="DK111" i="10" s="1"/>
  <c r="DA111" i="10"/>
  <c r="DB111" i="10" s="1"/>
  <c r="CY111" i="10"/>
  <c r="DU110" i="10"/>
  <c r="DT110" i="10"/>
  <c r="DS110" i="10"/>
  <c r="DR110" i="10"/>
  <c r="DQ110" i="10"/>
  <c r="DP110" i="10"/>
  <c r="DO110" i="10"/>
  <c r="DN110" i="10"/>
  <c r="DM110" i="10"/>
  <c r="DL110" i="10"/>
  <c r="DJ110" i="10"/>
  <c r="DK110" i="10" s="1"/>
  <c r="DI110" i="10"/>
  <c r="DH110" i="10"/>
  <c r="DF110" i="10"/>
  <c r="DG110" i="10" s="1"/>
  <c r="DE110" i="10"/>
  <c r="DD110" i="10"/>
  <c r="DC110" i="10"/>
  <c r="CZ110" i="10" s="1"/>
  <c r="DB110" i="10"/>
  <c r="DA110" i="10"/>
  <c r="CY110" i="10"/>
  <c r="DU109" i="10"/>
  <c r="DT109" i="10"/>
  <c r="DS109" i="10"/>
  <c r="DR109" i="10"/>
  <c r="DQ109" i="10"/>
  <c r="DP109" i="10"/>
  <c r="DO109" i="10"/>
  <c r="DN109" i="10"/>
  <c r="DM109" i="10"/>
  <c r="DL109" i="10"/>
  <c r="DJ109" i="10"/>
  <c r="DI109" i="10"/>
  <c r="DH109" i="10"/>
  <c r="DF109" i="10"/>
  <c r="DE109" i="10"/>
  <c r="DC109" i="10"/>
  <c r="DK109" i="10" s="1"/>
  <c r="DA109" i="10"/>
  <c r="CY109" i="10"/>
  <c r="DD109" i="10" s="1"/>
  <c r="DU108" i="10"/>
  <c r="DT108" i="10"/>
  <c r="DS108" i="10"/>
  <c r="DR108" i="10"/>
  <c r="DQ108" i="10"/>
  <c r="DP108" i="10"/>
  <c r="DO108" i="10"/>
  <c r="DN108" i="10"/>
  <c r="DM108" i="10"/>
  <c r="DL108" i="10"/>
  <c r="DJ108" i="10"/>
  <c r="DK108" i="10" s="1"/>
  <c r="DI108" i="10"/>
  <c r="DH108" i="10"/>
  <c r="DF108" i="10"/>
  <c r="DG108" i="10" s="1"/>
  <c r="DE108" i="10"/>
  <c r="DD108" i="10"/>
  <c r="DC108" i="10"/>
  <c r="DB108" i="10"/>
  <c r="DA108" i="10"/>
  <c r="CZ108" i="10"/>
  <c r="CY108" i="10"/>
  <c r="DU107" i="10"/>
  <c r="DT107" i="10"/>
  <c r="DS107" i="10"/>
  <c r="DR107" i="10"/>
  <c r="DQ107" i="10"/>
  <c r="DP107" i="10"/>
  <c r="DO107" i="10"/>
  <c r="DN107" i="10"/>
  <c r="DM107" i="10"/>
  <c r="DL107" i="10"/>
  <c r="DJ107" i="10"/>
  <c r="DI107" i="10"/>
  <c r="DH107" i="10"/>
  <c r="DF107" i="10"/>
  <c r="DE107" i="10"/>
  <c r="DC107" i="10"/>
  <c r="DA107" i="10"/>
  <c r="CY107" i="10"/>
  <c r="DU106" i="10"/>
  <c r="DT106" i="10"/>
  <c r="DS106" i="10"/>
  <c r="DR106" i="10"/>
  <c r="DQ106" i="10"/>
  <c r="DP106" i="10"/>
  <c r="DO106" i="10"/>
  <c r="DN106" i="10"/>
  <c r="DM106" i="10"/>
  <c r="DL106" i="10"/>
  <c r="DJ106" i="10"/>
  <c r="DK106" i="10" s="1"/>
  <c r="DI106" i="10"/>
  <c r="DH106" i="10"/>
  <c r="DF106" i="10"/>
  <c r="DG106" i="10" s="1"/>
  <c r="DE106" i="10"/>
  <c r="DD106" i="10"/>
  <c r="DC106" i="10"/>
  <c r="DB106" i="10"/>
  <c r="DA106" i="10"/>
  <c r="CZ106" i="10"/>
  <c r="CY106" i="10"/>
  <c r="DU105" i="10"/>
  <c r="DT105" i="10"/>
  <c r="DS105" i="10"/>
  <c r="DR105" i="10"/>
  <c r="DQ105" i="10"/>
  <c r="DP105" i="10"/>
  <c r="DO105" i="10"/>
  <c r="DN105" i="10"/>
  <c r="DM105" i="10"/>
  <c r="DL105" i="10"/>
  <c r="DJ105" i="10"/>
  <c r="DK105" i="10" s="1"/>
  <c r="DI105" i="10"/>
  <c r="DH105" i="10"/>
  <c r="DG105" i="10"/>
  <c r="DF105" i="10"/>
  <c r="DE105" i="10"/>
  <c r="DC105" i="10"/>
  <c r="DA105" i="10"/>
  <c r="DB105" i="10" s="1"/>
  <c r="CY105" i="10"/>
  <c r="DU104" i="10"/>
  <c r="DT104" i="10"/>
  <c r="DS104" i="10"/>
  <c r="DR104" i="10"/>
  <c r="DQ104" i="10"/>
  <c r="DP104" i="10"/>
  <c r="DO104" i="10"/>
  <c r="DN104" i="10"/>
  <c r="DM104" i="10"/>
  <c r="DL104" i="10"/>
  <c r="DJ104" i="10"/>
  <c r="DK104" i="10" s="1"/>
  <c r="DI104" i="10"/>
  <c r="DH104" i="10"/>
  <c r="DF104" i="10"/>
  <c r="DG104" i="10" s="1"/>
  <c r="DE104" i="10"/>
  <c r="DD104" i="10"/>
  <c r="DC104" i="10"/>
  <c r="DA104" i="10"/>
  <c r="DB104" i="10" s="1"/>
  <c r="CZ104" i="10"/>
  <c r="CY104" i="10"/>
  <c r="DU103" i="10"/>
  <c r="DT103" i="10"/>
  <c r="DS103" i="10"/>
  <c r="DR103" i="10"/>
  <c r="DQ103" i="10"/>
  <c r="DP103" i="10"/>
  <c r="DO103" i="10"/>
  <c r="DN103" i="10"/>
  <c r="DM103" i="10"/>
  <c r="DL103" i="10"/>
  <c r="DJ103" i="10"/>
  <c r="DI103" i="10"/>
  <c r="DH103" i="10"/>
  <c r="DG103" i="10"/>
  <c r="DF103" i="10"/>
  <c r="DE103" i="10"/>
  <c r="DC103" i="10"/>
  <c r="DK103" i="10" s="1"/>
  <c r="DA103" i="10"/>
  <c r="DB103" i="10" s="1"/>
  <c r="CY103" i="10"/>
  <c r="DU102" i="10"/>
  <c r="DT102" i="10"/>
  <c r="DS102" i="10"/>
  <c r="DR102" i="10"/>
  <c r="DQ102" i="10"/>
  <c r="DP102" i="10"/>
  <c r="DO102" i="10"/>
  <c r="DN102" i="10"/>
  <c r="DM102" i="10"/>
  <c r="DL102" i="10"/>
  <c r="DJ102" i="10"/>
  <c r="DK102" i="10" s="1"/>
  <c r="DI102" i="10"/>
  <c r="DH102" i="10"/>
  <c r="DF102" i="10"/>
  <c r="DG102" i="10" s="1"/>
  <c r="DE102" i="10"/>
  <c r="DD102" i="10"/>
  <c r="DC102" i="10"/>
  <c r="DB102" i="10"/>
  <c r="DA102" i="10"/>
  <c r="CZ102" i="10"/>
  <c r="CY102" i="10"/>
  <c r="DU101" i="10"/>
  <c r="DT101" i="10"/>
  <c r="DS101" i="10"/>
  <c r="DR101" i="10"/>
  <c r="DQ101" i="10"/>
  <c r="DP101" i="10"/>
  <c r="DO101" i="10"/>
  <c r="DN101" i="10"/>
  <c r="DM101" i="10"/>
  <c r="DL101" i="10"/>
  <c r="DJ101" i="10"/>
  <c r="DI101" i="10"/>
  <c r="DH101" i="10"/>
  <c r="DF101" i="10"/>
  <c r="DE101" i="10"/>
  <c r="DC101" i="10"/>
  <c r="DA101" i="10"/>
  <c r="CY101" i="10"/>
  <c r="DD101" i="10" s="1"/>
  <c r="DU100" i="10"/>
  <c r="DT100" i="10"/>
  <c r="DS100" i="10"/>
  <c r="DR100" i="10"/>
  <c r="DQ100" i="10"/>
  <c r="DP100" i="10"/>
  <c r="DO100" i="10"/>
  <c r="DN100" i="10"/>
  <c r="DM100" i="10"/>
  <c r="DL100" i="10"/>
  <c r="DJ100" i="10"/>
  <c r="DK100" i="10" s="1"/>
  <c r="DI100" i="10"/>
  <c r="DH100" i="10"/>
  <c r="DF100" i="10"/>
  <c r="DG100" i="10" s="1"/>
  <c r="DE100" i="10"/>
  <c r="DD100" i="10"/>
  <c r="DC100" i="10"/>
  <c r="DB100" i="10"/>
  <c r="DA100" i="10"/>
  <c r="CZ100" i="10"/>
  <c r="CY100" i="10"/>
  <c r="DU99" i="10"/>
  <c r="DT99" i="10"/>
  <c r="DS99" i="10"/>
  <c r="DR99" i="10"/>
  <c r="DQ99" i="10"/>
  <c r="DP99" i="10"/>
  <c r="DO99" i="10"/>
  <c r="DN99" i="10"/>
  <c r="DM99" i="10"/>
  <c r="DL99" i="10"/>
  <c r="DJ99" i="10"/>
  <c r="DI99" i="10"/>
  <c r="DH99" i="10"/>
  <c r="DF99" i="10"/>
  <c r="DE99" i="10"/>
  <c r="DC99" i="10"/>
  <c r="DA99" i="10"/>
  <c r="DB99" i="10" s="1"/>
  <c r="CY99" i="10"/>
  <c r="DU98" i="10"/>
  <c r="DT98" i="10"/>
  <c r="DS98" i="10"/>
  <c r="DR98" i="10"/>
  <c r="DQ98" i="10"/>
  <c r="DP98" i="10"/>
  <c r="DO98" i="10"/>
  <c r="DN98" i="10"/>
  <c r="DM98" i="10"/>
  <c r="DL98" i="10"/>
  <c r="DJ98" i="10"/>
  <c r="DK98" i="10" s="1"/>
  <c r="DI98" i="10"/>
  <c r="DH98" i="10"/>
  <c r="DF98" i="10"/>
  <c r="DG98" i="10" s="1"/>
  <c r="DE98" i="10"/>
  <c r="DC98" i="10"/>
  <c r="DB98" i="10"/>
  <c r="DA98" i="10"/>
  <c r="CZ98" i="10"/>
  <c r="CY98" i="10"/>
  <c r="DD98" i="10" s="1"/>
  <c r="DU97" i="10"/>
  <c r="DT97" i="10"/>
  <c r="DS97" i="10"/>
  <c r="DR97" i="10"/>
  <c r="DQ97" i="10"/>
  <c r="DP97" i="10"/>
  <c r="DO97" i="10"/>
  <c r="DN97" i="10"/>
  <c r="DM97" i="10"/>
  <c r="DL97" i="10"/>
  <c r="DJ97" i="10"/>
  <c r="DK97" i="10" s="1"/>
  <c r="DI97" i="10"/>
  <c r="DH97" i="10"/>
  <c r="DG97" i="10"/>
  <c r="DF97" i="10"/>
  <c r="DE97" i="10"/>
  <c r="DC97" i="10"/>
  <c r="DA97" i="10"/>
  <c r="DB97" i="10" s="1"/>
  <c r="CY97" i="10"/>
  <c r="DU96" i="10"/>
  <c r="DT96" i="10"/>
  <c r="DS96" i="10"/>
  <c r="DR96" i="10"/>
  <c r="DQ96" i="10"/>
  <c r="DP96" i="10"/>
  <c r="DO96" i="10"/>
  <c r="DN96" i="10"/>
  <c r="DM96" i="10"/>
  <c r="DL96" i="10"/>
  <c r="DJ96" i="10"/>
  <c r="DK96" i="10" s="1"/>
  <c r="DI96" i="10"/>
  <c r="DH96" i="10"/>
  <c r="DF96" i="10"/>
  <c r="DG96" i="10" s="1"/>
  <c r="DE96" i="10"/>
  <c r="DD96" i="10"/>
  <c r="DC96" i="10"/>
  <c r="DA96" i="10"/>
  <c r="DB96" i="10" s="1"/>
  <c r="CZ96" i="10"/>
  <c r="CY96" i="10"/>
  <c r="DU95" i="10"/>
  <c r="DT95" i="10"/>
  <c r="DS95" i="10"/>
  <c r="DR95" i="10"/>
  <c r="DQ95" i="10"/>
  <c r="DP95" i="10"/>
  <c r="DO95" i="10"/>
  <c r="DN95" i="10"/>
  <c r="DM95" i="10"/>
  <c r="DL95" i="10"/>
  <c r="DJ95" i="10"/>
  <c r="DI95" i="10"/>
  <c r="DH95" i="10"/>
  <c r="DG95" i="10"/>
  <c r="DF95" i="10"/>
  <c r="DE95" i="10"/>
  <c r="DC95" i="10"/>
  <c r="DK95" i="10" s="1"/>
  <c r="DA95" i="10"/>
  <c r="CY95" i="10"/>
  <c r="DU94" i="10"/>
  <c r="DT94" i="10"/>
  <c r="DS94" i="10"/>
  <c r="DR94" i="10"/>
  <c r="DQ94" i="10"/>
  <c r="DP94" i="10"/>
  <c r="DO94" i="10"/>
  <c r="DN94" i="10"/>
  <c r="DM94" i="10"/>
  <c r="DL94" i="10"/>
  <c r="DJ94" i="10"/>
  <c r="DK94" i="10" s="1"/>
  <c r="DI94" i="10"/>
  <c r="DH94" i="10"/>
  <c r="DF94" i="10"/>
  <c r="DG94" i="10" s="1"/>
  <c r="DE94" i="10"/>
  <c r="DD94" i="10"/>
  <c r="DC94" i="10"/>
  <c r="DB94" i="10"/>
  <c r="DA94" i="10"/>
  <c r="CZ94" i="10"/>
  <c r="CY94" i="10"/>
  <c r="DU93" i="10"/>
  <c r="DT93" i="10"/>
  <c r="DS93" i="10"/>
  <c r="DR93" i="10"/>
  <c r="DQ93" i="10"/>
  <c r="DP93" i="10"/>
  <c r="DO93" i="10"/>
  <c r="DN93" i="10"/>
  <c r="DM93" i="10"/>
  <c r="DL93" i="10"/>
  <c r="DK93" i="10"/>
  <c r="DJ93" i="10"/>
  <c r="DI93" i="10"/>
  <c r="DH93" i="10"/>
  <c r="DF93" i="10"/>
  <c r="DE93" i="10"/>
  <c r="DC93" i="10"/>
  <c r="CZ93" i="10" s="1"/>
  <c r="DA93" i="10"/>
  <c r="DD93" i="10" s="1"/>
  <c r="CY93" i="10"/>
  <c r="DU92" i="10"/>
  <c r="DT92" i="10"/>
  <c r="DS92" i="10"/>
  <c r="DR92" i="10"/>
  <c r="DQ92" i="10"/>
  <c r="DP92" i="10"/>
  <c r="DO92" i="10"/>
  <c r="DN92" i="10"/>
  <c r="DM92" i="10"/>
  <c r="DL92" i="10"/>
  <c r="DJ92" i="10"/>
  <c r="DK92" i="10" s="1"/>
  <c r="DI92" i="10"/>
  <c r="DH92" i="10"/>
  <c r="DF92" i="10"/>
  <c r="DG92" i="10" s="1"/>
  <c r="DE92" i="10"/>
  <c r="DD92" i="10"/>
  <c r="DC92" i="10"/>
  <c r="DB92" i="10"/>
  <c r="DA92" i="10"/>
  <c r="CZ92" i="10"/>
  <c r="CY92" i="10"/>
  <c r="DU91" i="10"/>
  <c r="DT91" i="10"/>
  <c r="DS91" i="10"/>
  <c r="DR91" i="10"/>
  <c r="DQ91" i="10"/>
  <c r="DP91" i="10"/>
  <c r="DO91" i="10"/>
  <c r="DN91" i="10"/>
  <c r="DM91" i="10"/>
  <c r="DL91" i="10"/>
  <c r="DK91" i="10"/>
  <c r="DJ91" i="10"/>
  <c r="DI91" i="10"/>
  <c r="DH91" i="10"/>
  <c r="DF91" i="10"/>
  <c r="DE91" i="10"/>
  <c r="DC91" i="10"/>
  <c r="DG91" i="10" s="1"/>
  <c r="DA91" i="10"/>
  <c r="DB91" i="10" s="1"/>
  <c r="CY91" i="10"/>
  <c r="CZ91" i="10" s="1"/>
  <c r="DU90" i="10"/>
  <c r="DT90" i="10"/>
  <c r="DS90" i="10"/>
  <c r="DR90" i="10"/>
  <c r="DQ90" i="10"/>
  <c r="DP90" i="10"/>
  <c r="DO90" i="10"/>
  <c r="DN90" i="10"/>
  <c r="DM90" i="10"/>
  <c r="DL90" i="10"/>
  <c r="DJ90" i="10"/>
  <c r="DK90" i="10" s="1"/>
  <c r="DI90" i="10"/>
  <c r="DH90" i="10"/>
  <c r="DF90" i="10"/>
  <c r="DG90" i="10" s="1"/>
  <c r="DE90" i="10"/>
  <c r="DC90" i="10"/>
  <c r="DB90" i="10"/>
  <c r="DA90" i="10"/>
  <c r="DD90" i="10" s="1"/>
  <c r="CZ90" i="10"/>
  <c r="CY90" i="10"/>
  <c r="DU89" i="10"/>
  <c r="DT89" i="10"/>
  <c r="DS89" i="10"/>
  <c r="DR89" i="10"/>
  <c r="DQ89" i="10"/>
  <c r="DP89" i="10"/>
  <c r="DO89" i="10"/>
  <c r="DN89" i="10"/>
  <c r="DM89" i="10"/>
  <c r="DL89" i="10"/>
  <c r="DJ89" i="10"/>
  <c r="DK89" i="10" s="1"/>
  <c r="DI89" i="10"/>
  <c r="DH89" i="10"/>
  <c r="DG89" i="10"/>
  <c r="DF89" i="10"/>
  <c r="DE89" i="10"/>
  <c r="DC89" i="10"/>
  <c r="DA89" i="10"/>
  <c r="DB89" i="10" s="1"/>
  <c r="CY89" i="10"/>
  <c r="DU88" i="10"/>
  <c r="DT88" i="10"/>
  <c r="DS88" i="10"/>
  <c r="DR88" i="10"/>
  <c r="DQ88" i="10"/>
  <c r="DP88" i="10"/>
  <c r="DO88" i="10"/>
  <c r="DN88" i="10"/>
  <c r="DM88" i="10"/>
  <c r="DL88" i="10"/>
  <c r="DJ88" i="10"/>
  <c r="DK88" i="10" s="1"/>
  <c r="DI88" i="10"/>
  <c r="DH88" i="10"/>
  <c r="DF88" i="10"/>
  <c r="DG88" i="10" s="1"/>
  <c r="DE88" i="10"/>
  <c r="DD88" i="10"/>
  <c r="DC88" i="10"/>
  <c r="DA88" i="10"/>
  <c r="DB88" i="10" s="1"/>
  <c r="CZ88" i="10"/>
  <c r="CY88" i="10"/>
  <c r="DU87" i="10"/>
  <c r="DT87" i="10"/>
  <c r="DS87" i="10"/>
  <c r="DR87" i="10"/>
  <c r="DQ87" i="10"/>
  <c r="DP87" i="10"/>
  <c r="DO87" i="10"/>
  <c r="DN87" i="10"/>
  <c r="DM87" i="10"/>
  <c r="DL87" i="10"/>
  <c r="DJ87" i="10"/>
  <c r="DI87" i="10"/>
  <c r="DH87" i="10"/>
  <c r="DG87" i="10"/>
  <c r="DF87" i="10"/>
  <c r="DE87" i="10"/>
  <c r="DC87" i="10"/>
  <c r="DK87" i="10" s="1"/>
  <c r="DA87" i="10"/>
  <c r="CY87" i="10"/>
  <c r="DU86" i="10"/>
  <c r="DT86" i="10"/>
  <c r="DS86" i="10"/>
  <c r="DR86" i="10"/>
  <c r="DQ86" i="10"/>
  <c r="DP86" i="10"/>
  <c r="DO86" i="10"/>
  <c r="DN86" i="10"/>
  <c r="DM86" i="10"/>
  <c r="DL86" i="10"/>
  <c r="DJ86" i="10"/>
  <c r="DK86" i="10" s="1"/>
  <c r="DI86" i="10"/>
  <c r="DH86" i="10"/>
  <c r="DF86" i="10"/>
  <c r="DG86" i="10" s="1"/>
  <c r="DE86" i="10"/>
  <c r="DD86" i="10"/>
  <c r="DC86" i="10"/>
  <c r="DB86" i="10"/>
  <c r="DA86" i="10"/>
  <c r="CZ86" i="10"/>
  <c r="CY86" i="10"/>
  <c r="DU85" i="10"/>
  <c r="DT85" i="10"/>
  <c r="DS85" i="10"/>
  <c r="DR85" i="10"/>
  <c r="DQ85" i="10"/>
  <c r="DP85" i="10"/>
  <c r="DO85" i="10"/>
  <c r="DN85" i="10"/>
  <c r="DM85" i="10"/>
  <c r="DL85" i="10"/>
  <c r="DK85" i="10"/>
  <c r="DJ85" i="10"/>
  <c r="DI85" i="10"/>
  <c r="DH85" i="10"/>
  <c r="DF85" i="10"/>
  <c r="DE85" i="10"/>
  <c r="DC85" i="10"/>
  <c r="CZ85" i="10" s="1"/>
  <c r="DA85" i="10"/>
  <c r="DD85" i="10" s="1"/>
  <c r="CY85" i="10"/>
  <c r="DU84" i="10"/>
  <c r="DT84" i="10"/>
  <c r="DS84" i="10"/>
  <c r="DR84" i="10"/>
  <c r="DQ84" i="10"/>
  <c r="DP84" i="10"/>
  <c r="DO84" i="10"/>
  <c r="DN84" i="10"/>
  <c r="DM84" i="10"/>
  <c r="DL84" i="10"/>
  <c r="DJ84" i="10"/>
  <c r="DK84" i="10" s="1"/>
  <c r="DI84" i="10"/>
  <c r="DH84" i="10"/>
  <c r="DF84" i="10"/>
  <c r="DG84" i="10" s="1"/>
  <c r="DE84" i="10"/>
  <c r="DD84" i="10"/>
  <c r="DC84" i="10"/>
  <c r="DB84" i="10"/>
  <c r="DA84" i="10"/>
  <c r="CZ84" i="10"/>
  <c r="CY84" i="10"/>
  <c r="DU83" i="10"/>
  <c r="DT83" i="10"/>
  <c r="DS83" i="10"/>
  <c r="DR83" i="10"/>
  <c r="DQ83" i="10"/>
  <c r="DP83" i="10"/>
  <c r="DO83" i="10"/>
  <c r="DN83" i="10"/>
  <c r="DM83" i="10"/>
  <c r="DL83" i="10"/>
  <c r="DK83" i="10"/>
  <c r="DJ83" i="10"/>
  <c r="DI83" i="10"/>
  <c r="DH83" i="10"/>
  <c r="DF83" i="10"/>
  <c r="DE83" i="10"/>
  <c r="DC83" i="10"/>
  <c r="DG83" i="10" s="1"/>
  <c r="DA83" i="10"/>
  <c r="DB83" i="10" s="1"/>
  <c r="CY83" i="10"/>
  <c r="CZ83" i="10" s="1"/>
  <c r="DU82" i="10"/>
  <c r="DT82" i="10"/>
  <c r="DS82" i="10"/>
  <c r="DR82" i="10"/>
  <c r="DQ82" i="10"/>
  <c r="DP82" i="10"/>
  <c r="DO82" i="10"/>
  <c r="DN82" i="10"/>
  <c r="DM82" i="10"/>
  <c r="DL82" i="10"/>
  <c r="DJ82" i="10"/>
  <c r="DK82" i="10" s="1"/>
  <c r="DI82" i="10"/>
  <c r="DH82" i="10"/>
  <c r="DF82" i="10"/>
  <c r="DG82" i="10" s="1"/>
  <c r="DE82" i="10"/>
  <c r="DC82" i="10"/>
  <c r="DB82" i="10"/>
  <c r="DA82" i="10"/>
  <c r="DD82" i="10" s="1"/>
  <c r="CZ82" i="10"/>
  <c r="CY82" i="10"/>
  <c r="DU81" i="10"/>
  <c r="DT81" i="10"/>
  <c r="DS81" i="10"/>
  <c r="DR81" i="10"/>
  <c r="DQ81" i="10"/>
  <c r="DP81" i="10"/>
  <c r="DO81" i="10"/>
  <c r="DN81" i="10"/>
  <c r="DM81" i="10"/>
  <c r="DL81" i="10"/>
  <c r="DJ81" i="10"/>
  <c r="DK81" i="10" s="1"/>
  <c r="DI81" i="10"/>
  <c r="DH81" i="10"/>
  <c r="DG81" i="10"/>
  <c r="DF81" i="10"/>
  <c r="DE81" i="10"/>
  <c r="DC81" i="10"/>
  <c r="DA81" i="10"/>
  <c r="DB81" i="10" s="1"/>
  <c r="CY81" i="10"/>
  <c r="DU80" i="10"/>
  <c r="DT80" i="10"/>
  <c r="DS80" i="10"/>
  <c r="DR80" i="10"/>
  <c r="DQ80" i="10"/>
  <c r="DP80" i="10"/>
  <c r="DO80" i="10"/>
  <c r="DN80" i="10"/>
  <c r="DM80" i="10"/>
  <c r="DL80" i="10"/>
  <c r="DJ80" i="10"/>
  <c r="DK80" i="10" s="1"/>
  <c r="DI80" i="10"/>
  <c r="DH80" i="10"/>
  <c r="DF80" i="10"/>
  <c r="DG80" i="10" s="1"/>
  <c r="DE80" i="10"/>
  <c r="DD80" i="10"/>
  <c r="DC80" i="10"/>
  <c r="DA80" i="10"/>
  <c r="DB80" i="10" s="1"/>
  <c r="CZ80" i="10"/>
  <c r="CY80" i="10"/>
  <c r="DU79" i="10"/>
  <c r="DT79" i="10"/>
  <c r="DS79" i="10"/>
  <c r="DR79" i="10"/>
  <c r="DQ79" i="10"/>
  <c r="DP79" i="10"/>
  <c r="DO79" i="10"/>
  <c r="DN79" i="10"/>
  <c r="DM79" i="10"/>
  <c r="DL79" i="10"/>
  <c r="DJ79" i="10"/>
  <c r="DI79" i="10"/>
  <c r="DH79" i="10"/>
  <c r="DG79" i="10"/>
  <c r="DF79" i="10"/>
  <c r="DE79" i="10"/>
  <c r="DC79" i="10"/>
  <c r="DK79" i="10" s="1"/>
  <c r="DA79" i="10"/>
  <c r="DB79" i="10" s="1"/>
  <c r="CY79" i="10"/>
  <c r="DU78" i="10"/>
  <c r="DT78" i="10"/>
  <c r="DS78" i="10"/>
  <c r="DR78" i="10"/>
  <c r="DQ78" i="10"/>
  <c r="DP78" i="10"/>
  <c r="DO78" i="10"/>
  <c r="DN78" i="10"/>
  <c r="DM78" i="10"/>
  <c r="DL78" i="10"/>
  <c r="DJ78" i="10"/>
  <c r="DK78" i="10" s="1"/>
  <c r="DI78" i="10"/>
  <c r="DH78" i="10"/>
  <c r="DF78" i="10"/>
  <c r="DG78" i="10" s="1"/>
  <c r="DE78" i="10"/>
  <c r="DD78" i="10"/>
  <c r="DC78" i="10"/>
  <c r="DB78" i="10"/>
  <c r="DA78" i="10"/>
  <c r="CY78" i="10"/>
  <c r="CZ78" i="10" s="1"/>
  <c r="DU77" i="10"/>
  <c r="DT77" i="10"/>
  <c r="DS77" i="10"/>
  <c r="DR77" i="10"/>
  <c r="DQ77" i="10"/>
  <c r="DP77" i="10"/>
  <c r="DO77" i="10"/>
  <c r="DN77" i="10"/>
  <c r="DM77" i="10"/>
  <c r="DL77" i="10"/>
  <c r="DJ77" i="10"/>
  <c r="DI77" i="10"/>
  <c r="DH77" i="10"/>
  <c r="DF77" i="10"/>
  <c r="DG77" i="10" s="1"/>
  <c r="DE77" i="10"/>
  <c r="DC77" i="10"/>
  <c r="DA77" i="10"/>
  <c r="CY77" i="10"/>
  <c r="DD77" i="10" s="1"/>
  <c r="DU76" i="10"/>
  <c r="DT76" i="10"/>
  <c r="DS76" i="10"/>
  <c r="DR76" i="10"/>
  <c r="DQ76" i="10"/>
  <c r="DP76" i="10"/>
  <c r="DO76" i="10"/>
  <c r="DN76" i="10"/>
  <c r="DM76" i="10"/>
  <c r="DL76" i="10"/>
  <c r="DJ76" i="10"/>
  <c r="DK76" i="10" s="1"/>
  <c r="DI76" i="10"/>
  <c r="DH76" i="10"/>
  <c r="DF76" i="10"/>
  <c r="DG76" i="10" s="1"/>
  <c r="DE76" i="10"/>
  <c r="DD76" i="10"/>
  <c r="DC76" i="10"/>
  <c r="DB76" i="10"/>
  <c r="DA76" i="10"/>
  <c r="CZ76" i="10"/>
  <c r="CY76" i="10"/>
  <c r="DU75" i="10"/>
  <c r="DT75" i="10"/>
  <c r="DS75" i="10"/>
  <c r="DR75" i="10"/>
  <c r="DQ75" i="10"/>
  <c r="DP75" i="10"/>
  <c r="DO75" i="10"/>
  <c r="DN75" i="10"/>
  <c r="DM75" i="10"/>
  <c r="DL75" i="10"/>
  <c r="DJ75" i="10"/>
  <c r="DI75" i="10"/>
  <c r="DH75" i="10"/>
  <c r="DF75" i="10"/>
  <c r="DE75" i="10"/>
  <c r="DC75" i="10"/>
  <c r="DA75" i="10"/>
  <c r="CY75" i="10"/>
  <c r="DU74" i="10"/>
  <c r="DT74" i="10"/>
  <c r="DS74" i="10"/>
  <c r="DR74" i="10"/>
  <c r="DQ74" i="10"/>
  <c r="DP74" i="10"/>
  <c r="DO74" i="10"/>
  <c r="DN74" i="10"/>
  <c r="DM74" i="10"/>
  <c r="DL74" i="10"/>
  <c r="DJ74" i="10"/>
  <c r="DK74" i="10" s="1"/>
  <c r="DI74" i="10"/>
  <c r="DH74" i="10"/>
  <c r="DF74" i="10"/>
  <c r="DG74" i="10" s="1"/>
  <c r="DE74" i="10"/>
  <c r="DC74" i="10"/>
  <c r="DB74" i="10"/>
  <c r="DA74" i="10"/>
  <c r="DD74" i="10" s="1"/>
  <c r="CZ74" i="10"/>
  <c r="CY74" i="10"/>
  <c r="DU73" i="10"/>
  <c r="DT73" i="10"/>
  <c r="DS73" i="10"/>
  <c r="DR73" i="10"/>
  <c r="DQ73" i="10"/>
  <c r="DP73" i="10"/>
  <c r="DO73" i="10"/>
  <c r="DN73" i="10"/>
  <c r="DM73" i="10"/>
  <c r="DL73" i="10"/>
  <c r="DJ73" i="10"/>
  <c r="DK73" i="10" s="1"/>
  <c r="DI73" i="10"/>
  <c r="DH73" i="10"/>
  <c r="DG73" i="10"/>
  <c r="DF73" i="10"/>
  <c r="DE73" i="10"/>
  <c r="DC73" i="10"/>
  <c r="DA73" i="10"/>
  <c r="DB73" i="10" s="1"/>
  <c r="CY73" i="10"/>
  <c r="DU72" i="10"/>
  <c r="DT72" i="10"/>
  <c r="DS72" i="10"/>
  <c r="DR72" i="10"/>
  <c r="DQ72" i="10"/>
  <c r="DP72" i="10"/>
  <c r="DO72" i="10"/>
  <c r="DN72" i="10"/>
  <c r="DM72" i="10"/>
  <c r="DL72" i="10"/>
  <c r="DJ72" i="10"/>
  <c r="DK72" i="10" s="1"/>
  <c r="DI72" i="10"/>
  <c r="DH72" i="10"/>
  <c r="DF72" i="10"/>
  <c r="DG72" i="10" s="1"/>
  <c r="DE72" i="10"/>
  <c r="DD72" i="10"/>
  <c r="DC72" i="10"/>
  <c r="DA72" i="10"/>
  <c r="DB72" i="10" s="1"/>
  <c r="CZ72" i="10"/>
  <c r="CY72" i="10"/>
  <c r="DU71" i="10"/>
  <c r="DT71" i="10"/>
  <c r="DS71" i="10"/>
  <c r="DR71" i="10"/>
  <c r="DQ71" i="10"/>
  <c r="DP71" i="10"/>
  <c r="DO71" i="10"/>
  <c r="DN71" i="10"/>
  <c r="DM71" i="10"/>
  <c r="DL71" i="10"/>
  <c r="DJ71" i="10"/>
  <c r="DI71" i="10"/>
  <c r="DH71" i="10"/>
  <c r="DG71" i="10"/>
  <c r="DF71" i="10"/>
  <c r="DE71" i="10"/>
  <c r="DC71" i="10"/>
  <c r="DK71" i="10" s="1"/>
  <c r="DA71" i="10"/>
  <c r="DB71" i="10" s="1"/>
  <c r="CY71" i="10"/>
  <c r="DU70" i="10"/>
  <c r="DT70" i="10"/>
  <c r="DS70" i="10"/>
  <c r="DR70" i="10"/>
  <c r="DQ70" i="10"/>
  <c r="DP70" i="10"/>
  <c r="DO70" i="10"/>
  <c r="DN70" i="10"/>
  <c r="DM70" i="10"/>
  <c r="DL70" i="10"/>
  <c r="DJ70" i="10"/>
  <c r="DK70" i="10" s="1"/>
  <c r="DI70" i="10"/>
  <c r="DH70" i="10"/>
  <c r="DF70" i="10"/>
  <c r="DG70" i="10" s="1"/>
  <c r="DE70" i="10"/>
  <c r="DD70" i="10"/>
  <c r="DC70" i="10"/>
  <c r="DB70" i="10"/>
  <c r="DA70" i="10"/>
  <c r="CZ70" i="10"/>
  <c r="CY70" i="10"/>
  <c r="DU69" i="10"/>
  <c r="DT69" i="10"/>
  <c r="DS69" i="10"/>
  <c r="DR69" i="10"/>
  <c r="DQ69" i="10"/>
  <c r="DP69" i="10"/>
  <c r="DO69" i="10"/>
  <c r="DN69" i="10"/>
  <c r="DM69" i="10"/>
  <c r="DL69" i="10"/>
  <c r="DJ69" i="10"/>
  <c r="DI69" i="10"/>
  <c r="DH69" i="10"/>
  <c r="DF69" i="10"/>
  <c r="DE69" i="10"/>
  <c r="DC69" i="10"/>
  <c r="DK69" i="10" s="1"/>
  <c r="DA69" i="10"/>
  <c r="DB69" i="10" s="1"/>
  <c r="CY69" i="10"/>
  <c r="DD69" i="10" s="1"/>
  <c r="DU68" i="10"/>
  <c r="DT68" i="10"/>
  <c r="DS68" i="10"/>
  <c r="DR68" i="10"/>
  <c r="DQ68" i="10"/>
  <c r="DP68" i="10"/>
  <c r="DO68" i="10"/>
  <c r="DN68" i="10"/>
  <c r="DM68" i="10"/>
  <c r="DL68" i="10"/>
  <c r="DJ68" i="10"/>
  <c r="DK68" i="10" s="1"/>
  <c r="DI68" i="10"/>
  <c r="DH68" i="10"/>
  <c r="DF68" i="10"/>
  <c r="DG68" i="10" s="1"/>
  <c r="DE68" i="10"/>
  <c r="DD68" i="10"/>
  <c r="DC68" i="10"/>
  <c r="DB68" i="10"/>
  <c r="DA68" i="10"/>
  <c r="CZ68" i="10"/>
  <c r="CY68" i="10"/>
  <c r="DU67" i="10"/>
  <c r="DT67" i="10"/>
  <c r="DS67" i="10"/>
  <c r="DR67" i="10"/>
  <c r="DQ67" i="10"/>
  <c r="DP67" i="10"/>
  <c r="DO67" i="10"/>
  <c r="DN67" i="10"/>
  <c r="DM67" i="10"/>
  <c r="DL67" i="10"/>
  <c r="DJ67" i="10"/>
  <c r="DI67" i="10"/>
  <c r="DH67" i="10"/>
  <c r="DF67" i="10"/>
  <c r="DE67" i="10"/>
  <c r="DC67" i="10"/>
  <c r="DA67" i="10"/>
  <c r="DB67" i="10" s="1"/>
  <c r="CY67" i="10"/>
  <c r="DU66" i="10"/>
  <c r="DT66" i="10"/>
  <c r="DS66" i="10"/>
  <c r="DR66" i="10"/>
  <c r="DQ66" i="10"/>
  <c r="DP66" i="10"/>
  <c r="DO66" i="10"/>
  <c r="DN66" i="10"/>
  <c r="DM66" i="10"/>
  <c r="DL66" i="10"/>
  <c r="DJ66" i="10"/>
  <c r="DK66" i="10" s="1"/>
  <c r="DI66" i="10"/>
  <c r="DH66" i="10"/>
  <c r="DF66" i="10"/>
  <c r="DG66" i="10" s="1"/>
  <c r="DE66" i="10"/>
  <c r="DD66" i="10"/>
  <c r="DC66" i="10"/>
  <c r="DB66" i="10"/>
  <c r="DA66" i="10"/>
  <c r="CZ66" i="10"/>
  <c r="CY66" i="10"/>
  <c r="DU65" i="10"/>
  <c r="DT65" i="10"/>
  <c r="DS65" i="10"/>
  <c r="DR65" i="10"/>
  <c r="DQ65" i="10"/>
  <c r="DP65" i="10"/>
  <c r="DO65" i="10"/>
  <c r="DN65" i="10"/>
  <c r="DM65" i="10"/>
  <c r="DL65" i="10"/>
  <c r="DJ65" i="10"/>
  <c r="DK65" i="10" s="1"/>
  <c r="DI65" i="10"/>
  <c r="DH65" i="10"/>
  <c r="DG65" i="10"/>
  <c r="DF65" i="10"/>
  <c r="DE65" i="10"/>
  <c r="DC65" i="10"/>
  <c r="DA65" i="10"/>
  <c r="DB65" i="10" s="1"/>
  <c r="CY65" i="10"/>
  <c r="DU64" i="10"/>
  <c r="DT64" i="10"/>
  <c r="DS64" i="10"/>
  <c r="DR64" i="10"/>
  <c r="DQ64" i="10"/>
  <c r="DP64" i="10"/>
  <c r="DO64" i="10"/>
  <c r="DN64" i="10"/>
  <c r="DM64" i="10"/>
  <c r="DL64" i="10"/>
  <c r="DJ64" i="10"/>
  <c r="DI64" i="10"/>
  <c r="DH64" i="10"/>
  <c r="DF64" i="10"/>
  <c r="DG64" i="10" s="1"/>
  <c r="DE64" i="10"/>
  <c r="DD64" i="10"/>
  <c r="DC64" i="10"/>
  <c r="CZ64" i="10" s="1"/>
  <c r="DA64" i="10"/>
  <c r="CY64" i="10"/>
  <c r="DU63" i="10"/>
  <c r="DT63" i="10"/>
  <c r="DS63" i="10"/>
  <c r="DR63" i="10"/>
  <c r="DQ63" i="10"/>
  <c r="DP63" i="10"/>
  <c r="DO63" i="10"/>
  <c r="DN63" i="10"/>
  <c r="DM63" i="10"/>
  <c r="DL63" i="10"/>
  <c r="DJ63" i="10"/>
  <c r="DK63" i="10" s="1"/>
  <c r="DI63" i="10"/>
  <c r="DH63" i="10"/>
  <c r="DG63" i="10"/>
  <c r="DF63" i="10"/>
  <c r="DE63" i="10"/>
  <c r="DC63" i="10"/>
  <c r="DB63" i="10"/>
  <c r="DA63" i="10"/>
  <c r="CY63" i="10"/>
  <c r="DU62" i="10"/>
  <c r="DT62" i="10"/>
  <c r="DS62" i="10"/>
  <c r="DR62" i="10"/>
  <c r="DQ62" i="10"/>
  <c r="DP62" i="10"/>
  <c r="DO62" i="10"/>
  <c r="DN62" i="10"/>
  <c r="DM62" i="10"/>
  <c r="DL62" i="10"/>
  <c r="DJ62" i="10"/>
  <c r="DK62" i="10" s="1"/>
  <c r="DI62" i="10"/>
  <c r="DH62" i="10"/>
  <c r="DF62" i="10"/>
  <c r="DG62" i="10" s="1"/>
  <c r="DE62" i="10"/>
  <c r="DD62" i="10"/>
  <c r="DC62" i="10"/>
  <c r="DB62" i="10"/>
  <c r="DA62" i="10"/>
  <c r="CY62" i="10"/>
  <c r="CZ62" i="10" s="1"/>
  <c r="DU61" i="10"/>
  <c r="DT61" i="10"/>
  <c r="DS61" i="10"/>
  <c r="DR61" i="10"/>
  <c r="DQ61" i="10"/>
  <c r="DP61" i="10"/>
  <c r="DO61" i="10"/>
  <c r="DN61" i="10"/>
  <c r="DM61" i="10"/>
  <c r="DL61" i="10"/>
  <c r="DK61" i="10"/>
  <c r="DJ61" i="10"/>
  <c r="DI61" i="10"/>
  <c r="DH61" i="10"/>
  <c r="DF61" i="10"/>
  <c r="DE61" i="10"/>
  <c r="DD61" i="10"/>
  <c r="DC61" i="10"/>
  <c r="DA61" i="10"/>
  <c r="DB61" i="10" s="1"/>
  <c r="CY61" i="10"/>
  <c r="CZ61" i="10" s="1"/>
  <c r="DU60" i="10"/>
  <c r="DT60" i="10"/>
  <c r="DS60" i="10"/>
  <c r="DR60" i="10"/>
  <c r="DQ60" i="10"/>
  <c r="DP60" i="10"/>
  <c r="DO60" i="10"/>
  <c r="DN60" i="10"/>
  <c r="DM60" i="10"/>
  <c r="DL60" i="10"/>
  <c r="DK60" i="10"/>
  <c r="DJ60" i="10"/>
  <c r="DI60" i="10"/>
  <c r="DH60" i="10"/>
  <c r="DF60" i="10"/>
  <c r="DG60" i="10" s="1"/>
  <c r="DE60" i="10"/>
  <c r="DD60" i="10"/>
  <c r="DC60" i="10"/>
  <c r="DB60" i="10"/>
  <c r="DA60" i="10"/>
  <c r="CY60" i="10"/>
  <c r="CZ60" i="10" s="1"/>
  <c r="DU59" i="10"/>
  <c r="DT59" i="10"/>
  <c r="DS59" i="10"/>
  <c r="DR59" i="10"/>
  <c r="DQ59" i="10"/>
  <c r="DP59" i="10"/>
  <c r="DO59" i="10"/>
  <c r="DN59" i="10"/>
  <c r="DM59" i="10"/>
  <c r="DL59" i="10"/>
  <c r="DK59" i="10"/>
  <c r="DJ59" i="10"/>
  <c r="DI59" i="10"/>
  <c r="DH59" i="10"/>
  <c r="DF59" i="10"/>
  <c r="DE59" i="10"/>
  <c r="DC59" i="10"/>
  <c r="CZ59" i="10" s="1"/>
  <c r="DA59" i="10"/>
  <c r="CY59" i="10"/>
  <c r="DU58" i="10"/>
  <c r="DT58" i="10"/>
  <c r="DS58" i="10"/>
  <c r="DR58" i="10"/>
  <c r="DQ58" i="10"/>
  <c r="DP58" i="10"/>
  <c r="DO58" i="10"/>
  <c r="DN58" i="10"/>
  <c r="DM58" i="10"/>
  <c r="DL58" i="10"/>
  <c r="DJ58" i="10"/>
  <c r="DK58" i="10" s="1"/>
  <c r="DI58" i="10"/>
  <c r="DH58" i="10"/>
  <c r="DF58" i="10"/>
  <c r="DG58" i="10" s="1"/>
  <c r="DE58" i="10"/>
  <c r="DC58" i="10"/>
  <c r="DA58" i="10"/>
  <c r="DD58" i="10" s="1"/>
  <c r="CZ58" i="10"/>
  <c r="CY58" i="10"/>
  <c r="DU57" i="10"/>
  <c r="DT57" i="10"/>
  <c r="DS57" i="10"/>
  <c r="DR57" i="10"/>
  <c r="DQ57" i="10"/>
  <c r="DP57" i="10"/>
  <c r="DO57" i="10"/>
  <c r="DN57" i="10"/>
  <c r="DM57" i="10"/>
  <c r="DL57" i="10"/>
  <c r="DJ57" i="10"/>
  <c r="DK57" i="10" s="1"/>
  <c r="DI57" i="10"/>
  <c r="DH57" i="10"/>
  <c r="DG57" i="10"/>
  <c r="DF57" i="10"/>
  <c r="DE57" i="10"/>
  <c r="DC57" i="10"/>
  <c r="DA57" i="10"/>
  <c r="DB57" i="10" s="1"/>
  <c r="CZ57" i="10"/>
  <c r="CY57" i="10"/>
  <c r="DU56" i="10"/>
  <c r="DT56" i="10"/>
  <c r="DS56" i="10"/>
  <c r="DR56" i="10"/>
  <c r="DQ56" i="10"/>
  <c r="DP56" i="10"/>
  <c r="DO56" i="10"/>
  <c r="DN56" i="10"/>
  <c r="DM56" i="10"/>
  <c r="DL56" i="10"/>
  <c r="DJ56" i="10"/>
  <c r="DK56" i="10" s="1"/>
  <c r="DI56" i="10"/>
  <c r="DH56" i="10"/>
  <c r="DF56" i="10"/>
  <c r="DG56" i="10" s="1"/>
  <c r="DE56" i="10"/>
  <c r="DC56" i="10"/>
  <c r="DA56" i="10"/>
  <c r="DB56" i="10" s="1"/>
  <c r="CY56" i="10"/>
  <c r="DD56" i="10" s="1"/>
  <c r="DU55" i="10"/>
  <c r="DT55" i="10"/>
  <c r="DS55" i="10"/>
  <c r="DR55" i="10"/>
  <c r="DQ55" i="10"/>
  <c r="DP55" i="10"/>
  <c r="DO55" i="10"/>
  <c r="DN55" i="10"/>
  <c r="DM55" i="10"/>
  <c r="DL55" i="10"/>
  <c r="DJ55" i="10"/>
  <c r="DK55" i="10" s="1"/>
  <c r="DI55" i="10"/>
  <c r="DH55" i="10"/>
  <c r="DG55" i="10"/>
  <c r="DF55" i="10"/>
  <c r="DE55" i="10"/>
  <c r="DC55" i="10"/>
  <c r="DA55" i="10"/>
  <c r="DB55" i="10" s="1"/>
  <c r="CY55" i="10"/>
  <c r="DU54" i="10"/>
  <c r="DT54" i="10"/>
  <c r="DS54" i="10"/>
  <c r="DR54" i="10"/>
  <c r="DQ54" i="10"/>
  <c r="DP54" i="10"/>
  <c r="DO54" i="10"/>
  <c r="DN54" i="10"/>
  <c r="DM54" i="10"/>
  <c r="DL54" i="10"/>
  <c r="DJ54" i="10"/>
  <c r="DK54" i="10" s="1"/>
  <c r="DI54" i="10"/>
  <c r="DH54" i="10"/>
  <c r="DF54" i="10"/>
  <c r="DG54" i="10" s="1"/>
  <c r="DE54" i="10"/>
  <c r="DD54" i="10"/>
  <c r="DC54" i="10"/>
  <c r="DA54" i="10"/>
  <c r="DB54" i="10" s="1"/>
  <c r="CY54" i="10"/>
  <c r="CZ54" i="10" s="1"/>
  <c r="DU53" i="10"/>
  <c r="DT53" i="10"/>
  <c r="DS53" i="10"/>
  <c r="DR53" i="10"/>
  <c r="DQ53" i="10"/>
  <c r="DP53" i="10"/>
  <c r="DO53" i="10"/>
  <c r="DN53" i="10"/>
  <c r="DM53" i="10"/>
  <c r="DL53" i="10"/>
  <c r="DK53" i="10"/>
  <c r="DJ53" i="10"/>
  <c r="DI53" i="10"/>
  <c r="DH53" i="10"/>
  <c r="DF53" i="10"/>
  <c r="DE53" i="10"/>
  <c r="DD53" i="10"/>
  <c r="DC53" i="10"/>
  <c r="DA53" i="10"/>
  <c r="DB53" i="10" s="1"/>
  <c r="CY53" i="10"/>
  <c r="CZ53" i="10" s="1"/>
  <c r="DU52" i="10"/>
  <c r="DT52" i="10"/>
  <c r="DS52" i="10"/>
  <c r="DR52" i="10"/>
  <c r="DQ52" i="10"/>
  <c r="DP52" i="10"/>
  <c r="DO52" i="10"/>
  <c r="DN52" i="10"/>
  <c r="DM52" i="10"/>
  <c r="DL52" i="10"/>
  <c r="DJ52" i="10"/>
  <c r="DK52" i="10" s="1"/>
  <c r="DI52" i="10"/>
  <c r="DH52" i="10"/>
  <c r="DF52" i="10"/>
  <c r="DG52" i="10" s="1"/>
  <c r="DE52" i="10"/>
  <c r="DD52" i="10"/>
  <c r="DC52" i="10"/>
  <c r="DB52" i="10" s="1"/>
  <c r="DA52" i="10"/>
  <c r="CY52" i="10"/>
  <c r="DU51" i="10"/>
  <c r="DT51" i="10"/>
  <c r="DS51" i="10"/>
  <c r="DR51" i="10"/>
  <c r="DQ51" i="10"/>
  <c r="DP51" i="10"/>
  <c r="DO51" i="10"/>
  <c r="DN51" i="10"/>
  <c r="DM51" i="10"/>
  <c r="DL51" i="10"/>
  <c r="DJ51" i="10"/>
  <c r="DK51" i="10" s="1"/>
  <c r="DI51" i="10"/>
  <c r="DH51" i="10"/>
  <c r="DF51" i="10"/>
  <c r="DE51" i="10"/>
  <c r="DC51" i="10"/>
  <c r="CZ51" i="10" s="1"/>
  <c r="DB51" i="10"/>
  <c r="DA51" i="10"/>
  <c r="DD51" i="10" s="1"/>
  <c r="CY51" i="10"/>
  <c r="DU50" i="10"/>
  <c r="DT50" i="10"/>
  <c r="DS50" i="10"/>
  <c r="DR50" i="10"/>
  <c r="DQ50" i="10"/>
  <c r="DP50" i="10"/>
  <c r="DO50" i="10"/>
  <c r="DN50" i="10"/>
  <c r="DM50" i="10"/>
  <c r="DL50" i="10"/>
  <c r="DJ50" i="10"/>
  <c r="DK50" i="10" s="1"/>
  <c r="DI50" i="10"/>
  <c r="DH50" i="10"/>
  <c r="DF50" i="10"/>
  <c r="DG50" i="10" s="1"/>
  <c r="DE50" i="10"/>
  <c r="DC50" i="10"/>
  <c r="DB50" i="10"/>
  <c r="DA50" i="10"/>
  <c r="DD50" i="10" s="1"/>
  <c r="CZ50" i="10"/>
  <c r="CY50" i="10"/>
  <c r="DU49" i="10"/>
  <c r="DT49" i="10"/>
  <c r="DS49" i="10"/>
  <c r="DR49" i="10"/>
  <c r="DQ49" i="10"/>
  <c r="DP49" i="10"/>
  <c r="DO49" i="10"/>
  <c r="DN49" i="10"/>
  <c r="DM49" i="10"/>
  <c r="DL49" i="10"/>
  <c r="DJ49" i="10"/>
  <c r="DK49" i="10" s="1"/>
  <c r="DI49" i="10"/>
  <c r="DH49" i="10"/>
  <c r="DG49" i="10"/>
  <c r="DF49" i="10"/>
  <c r="DE49" i="10"/>
  <c r="DC49" i="10"/>
  <c r="DA49" i="10"/>
  <c r="DB49" i="10" s="1"/>
  <c r="CY49" i="10"/>
  <c r="DU48" i="10"/>
  <c r="DT48" i="10"/>
  <c r="DS48" i="10"/>
  <c r="DR48" i="10"/>
  <c r="DQ48" i="10"/>
  <c r="DP48" i="10"/>
  <c r="DO48" i="10"/>
  <c r="DN48" i="10"/>
  <c r="DM48" i="10"/>
  <c r="DL48" i="10"/>
  <c r="DJ48" i="10"/>
  <c r="DK48" i="10" s="1"/>
  <c r="DI48" i="10"/>
  <c r="DH48" i="10"/>
  <c r="DG48" i="10"/>
  <c r="DF48" i="10"/>
  <c r="DE48" i="10"/>
  <c r="DC48" i="10"/>
  <c r="DA48" i="10"/>
  <c r="DB48" i="10" s="1"/>
  <c r="CZ48" i="10"/>
  <c r="CY48" i="10"/>
  <c r="DD48" i="10" s="1"/>
  <c r="DU47" i="10"/>
  <c r="DT47" i="10"/>
  <c r="DS47" i="10"/>
  <c r="DR47" i="10"/>
  <c r="DQ47" i="10"/>
  <c r="DP47" i="10"/>
  <c r="DO47" i="10"/>
  <c r="DN47" i="10"/>
  <c r="DM47" i="10"/>
  <c r="DL47" i="10"/>
  <c r="DJ47" i="10"/>
  <c r="DK47" i="10" s="1"/>
  <c r="DI47" i="10"/>
  <c r="DH47" i="10"/>
  <c r="DF47" i="10"/>
  <c r="DG47" i="10" s="1"/>
  <c r="DE47" i="10"/>
  <c r="DC47" i="10"/>
  <c r="DA47" i="10"/>
  <c r="DB47" i="10" s="1"/>
  <c r="CY47" i="10"/>
  <c r="DU46" i="10"/>
  <c r="DT46" i="10"/>
  <c r="DS46" i="10"/>
  <c r="DR46" i="10"/>
  <c r="DQ46" i="10"/>
  <c r="DP46" i="10"/>
  <c r="DO46" i="10"/>
  <c r="DN46" i="10"/>
  <c r="DM46" i="10"/>
  <c r="DL46" i="10"/>
  <c r="DJ46" i="10"/>
  <c r="DI46" i="10"/>
  <c r="DH46" i="10"/>
  <c r="DF46" i="10"/>
  <c r="DG46" i="10" s="1"/>
  <c r="DE46" i="10"/>
  <c r="DD46" i="10"/>
  <c r="DC46" i="10"/>
  <c r="DK46" i="10" s="1"/>
  <c r="DA46" i="10"/>
  <c r="DB46" i="10" s="1"/>
  <c r="CY46" i="10"/>
  <c r="CZ46" i="10" s="1"/>
  <c r="DU45" i="10"/>
  <c r="DT45" i="10"/>
  <c r="DS45" i="10"/>
  <c r="DR45" i="10"/>
  <c r="DQ45" i="10"/>
  <c r="DP45" i="10"/>
  <c r="DO45" i="10"/>
  <c r="DN45" i="10"/>
  <c r="DM45" i="10"/>
  <c r="DL45" i="10"/>
  <c r="DK45" i="10"/>
  <c r="DJ45" i="10"/>
  <c r="DI45" i="10"/>
  <c r="DH45" i="10"/>
  <c r="DF45" i="10"/>
  <c r="DG45" i="10" s="1"/>
  <c r="DE45" i="10"/>
  <c r="DD45" i="10"/>
  <c r="DC45" i="10"/>
  <c r="DA45" i="10"/>
  <c r="DB45" i="10" s="1"/>
  <c r="CY45" i="10"/>
  <c r="CZ45" i="10" s="1"/>
  <c r="DU44" i="10"/>
  <c r="DT44" i="10"/>
  <c r="DS44" i="10"/>
  <c r="DR44" i="10"/>
  <c r="DQ44" i="10"/>
  <c r="DP44" i="10"/>
  <c r="DO44" i="10"/>
  <c r="DN44" i="10"/>
  <c r="DM44" i="10"/>
  <c r="DL44" i="10"/>
  <c r="DJ44" i="10"/>
  <c r="DI44" i="10"/>
  <c r="DH44" i="10"/>
  <c r="DF44" i="10"/>
  <c r="DE44" i="10"/>
  <c r="DD44" i="10"/>
  <c r="DC44" i="10"/>
  <c r="DA44" i="10"/>
  <c r="CY44" i="10"/>
  <c r="DU43" i="10"/>
  <c r="DT43" i="10"/>
  <c r="DS43" i="10"/>
  <c r="DR43" i="10"/>
  <c r="DQ43" i="10"/>
  <c r="DP43" i="10"/>
  <c r="DO43" i="10"/>
  <c r="DN43" i="10"/>
  <c r="DM43" i="10"/>
  <c r="DL43" i="10"/>
  <c r="DJ43" i="10"/>
  <c r="DK43" i="10" s="1"/>
  <c r="DI43" i="10"/>
  <c r="DH43" i="10"/>
  <c r="DF43" i="10"/>
  <c r="DE43" i="10"/>
  <c r="DC43" i="10"/>
  <c r="DA43" i="10"/>
  <c r="DD43" i="10" s="1"/>
  <c r="CY43" i="10"/>
  <c r="CZ43" i="10" s="1"/>
  <c r="DU42" i="10"/>
  <c r="DT42" i="10"/>
  <c r="DS42" i="10"/>
  <c r="DR42" i="10"/>
  <c r="DQ42" i="10"/>
  <c r="DP42" i="10"/>
  <c r="DO42" i="10"/>
  <c r="DN42" i="10"/>
  <c r="DM42" i="10"/>
  <c r="DL42" i="10"/>
  <c r="DK42" i="10"/>
  <c r="DJ42" i="10"/>
  <c r="DI42" i="10"/>
  <c r="DH42" i="10"/>
  <c r="DF42" i="10"/>
  <c r="DG42" i="10" s="1"/>
  <c r="DE42" i="10"/>
  <c r="DD42" i="10"/>
  <c r="DC42" i="10"/>
  <c r="DB42" i="10"/>
  <c r="DA42" i="10"/>
  <c r="CZ42" i="10"/>
  <c r="CY42" i="10"/>
  <c r="DU41" i="10"/>
  <c r="DT41" i="10"/>
  <c r="DS41" i="10"/>
  <c r="DR41" i="10"/>
  <c r="DQ41" i="10"/>
  <c r="DP41" i="10"/>
  <c r="DO41" i="10"/>
  <c r="DN41" i="10"/>
  <c r="DM41" i="10"/>
  <c r="DL41" i="10"/>
  <c r="DJ41" i="10"/>
  <c r="DI41" i="10"/>
  <c r="DH41" i="10"/>
  <c r="DF41" i="10"/>
  <c r="DE41" i="10"/>
  <c r="DC41" i="10"/>
  <c r="DA41" i="10"/>
  <c r="CY41" i="10"/>
  <c r="DU40" i="10"/>
  <c r="DT40" i="10"/>
  <c r="DS40" i="10"/>
  <c r="DR40" i="10"/>
  <c r="DQ40" i="10"/>
  <c r="DP40" i="10"/>
  <c r="DO40" i="10"/>
  <c r="DN40" i="10"/>
  <c r="DM40" i="10"/>
  <c r="DL40" i="10"/>
  <c r="DJ40" i="10"/>
  <c r="DK40" i="10" s="1"/>
  <c r="DI40" i="10"/>
  <c r="DH40" i="10"/>
  <c r="DF40" i="10"/>
  <c r="DG40" i="10" s="1"/>
  <c r="DE40" i="10"/>
  <c r="DC40" i="10"/>
  <c r="DA40" i="10"/>
  <c r="DB40" i="10" s="1"/>
  <c r="CZ40" i="10"/>
  <c r="CY40" i="10"/>
  <c r="DU39" i="10"/>
  <c r="DT39" i="10"/>
  <c r="DS39" i="10"/>
  <c r="DR39" i="10"/>
  <c r="DQ39" i="10"/>
  <c r="DP39" i="10"/>
  <c r="DO39" i="10"/>
  <c r="DN39" i="10"/>
  <c r="DM39" i="10"/>
  <c r="DL39" i="10"/>
  <c r="DJ39" i="10"/>
  <c r="DK39" i="10" s="1"/>
  <c r="DI39" i="10"/>
  <c r="DH39" i="10"/>
  <c r="DG39" i="10"/>
  <c r="DF39" i="10"/>
  <c r="DE39" i="10"/>
  <c r="DC39" i="10"/>
  <c r="DA39" i="10"/>
  <c r="DB39" i="10" s="1"/>
  <c r="CY39" i="10"/>
  <c r="DD39" i="10" s="1"/>
  <c r="DU38" i="10"/>
  <c r="DT38" i="10"/>
  <c r="DS38" i="10"/>
  <c r="DR38" i="10"/>
  <c r="DQ38" i="10"/>
  <c r="DP38" i="10"/>
  <c r="DO38" i="10"/>
  <c r="DN38" i="10"/>
  <c r="DM38" i="10"/>
  <c r="DL38" i="10"/>
  <c r="DJ38" i="10"/>
  <c r="DK38" i="10" s="1"/>
  <c r="DI38" i="10"/>
  <c r="DH38" i="10"/>
  <c r="DG38" i="10"/>
  <c r="DF38" i="10"/>
  <c r="DE38" i="10"/>
  <c r="DD38" i="10"/>
  <c r="DC38" i="10"/>
  <c r="DA38" i="10"/>
  <c r="DB38" i="10" s="1"/>
  <c r="CZ38" i="10"/>
  <c r="CY38" i="10"/>
  <c r="DU37" i="10"/>
  <c r="DT37" i="10"/>
  <c r="DS37" i="10"/>
  <c r="DR37" i="10"/>
  <c r="DQ37" i="10"/>
  <c r="DP37" i="10"/>
  <c r="DO37" i="10"/>
  <c r="DN37" i="10"/>
  <c r="DM37" i="10"/>
  <c r="DL37" i="10"/>
  <c r="DJ37" i="10"/>
  <c r="DI37" i="10"/>
  <c r="DH37" i="10"/>
  <c r="DF37" i="10"/>
  <c r="DE37" i="10"/>
  <c r="DC37" i="10"/>
  <c r="DG37" i="10" s="1"/>
  <c r="DA37" i="10"/>
  <c r="DB37" i="10" s="1"/>
  <c r="CY37" i="10"/>
  <c r="DU36" i="10"/>
  <c r="DT36" i="10"/>
  <c r="DS36" i="10"/>
  <c r="DR36" i="10"/>
  <c r="DQ36" i="10"/>
  <c r="DP36" i="10"/>
  <c r="DO36" i="10"/>
  <c r="DN36" i="10"/>
  <c r="DM36" i="10"/>
  <c r="DL36" i="10"/>
  <c r="DJ36" i="10"/>
  <c r="DK36" i="10" s="1"/>
  <c r="DI36" i="10"/>
  <c r="DH36" i="10"/>
  <c r="DF36" i="10"/>
  <c r="DG36" i="10" s="1"/>
  <c r="DE36" i="10"/>
  <c r="DD36" i="10"/>
  <c r="DC36" i="10"/>
  <c r="CZ36" i="10" s="1"/>
  <c r="DA36" i="10"/>
  <c r="CY36" i="10"/>
  <c r="DU35" i="10"/>
  <c r="DT35" i="10"/>
  <c r="DS35" i="10"/>
  <c r="DR35" i="10"/>
  <c r="DQ35" i="10"/>
  <c r="DP35" i="10"/>
  <c r="DO35" i="10"/>
  <c r="DN35" i="10"/>
  <c r="DM35" i="10"/>
  <c r="DL35" i="10"/>
  <c r="DJ35" i="10"/>
  <c r="DI35" i="10"/>
  <c r="DH35" i="10"/>
  <c r="DF35" i="10"/>
  <c r="DE35" i="10"/>
  <c r="DC35" i="10"/>
  <c r="DA35" i="10"/>
  <c r="DD35" i="10" s="1"/>
  <c r="CY35" i="10"/>
  <c r="DU34" i="10"/>
  <c r="DT34" i="10"/>
  <c r="DS34" i="10"/>
  <c r="DR34" i="10"/>
  <c r="DQ34" i="10"/>
  <c r="DP34" i="10"/>
  <c r="DO34" i="10"/>
  <c r="DN34" i="10"/>
  <c r="DM34" i="10"/>
  <c r="DL34" i="10"/>
  <c r="DJ34" i="10"/>
  <c r="DK34" i="10" s="1"/>
  <c r="DI34" i="10"/>
  <c r="DH34" i="10"/>
  <c r="DF34" i="10"/>
  <c r="DE34" i="10"/>
  <c r="DC34" i="10"/>
  <c r="DG34" i="10" s="1"/>
  <c r="DA34" i="10"/>
  <c r="DD34" i="10" s="1"/>
  <c r="CZ34" i="10"/>
  <c r="CY34" i="10"/>
  <c r="DU33" i="10"/>
  <c r="DT33" i="10"/>
  <c r="DS33" i="10"/>
  <c r="DR33" i="10"/>
  <c r="DQ33" i="10"/>
  <c r="DP33" i="10"/>
  <c r="DO33" i="10"/>
  <c r="DN33" i="10"/>
  <c r="DM33" i="10"/>
  <c r="DL33" i="10"/>
  <c r="DJ33" i="10"/>
  <c r="DK33" i="10" s="1"/>
  <c r="DI33" i="10"/>
  <c r="DH33" i="10"/>
  <c r="DG33" i="10"/>
  <c r="DF33" i="10"/>
  <c r="DE33" i="10"/>
  <c r="DC33" i="10"/>
  <c r="DA33" i="10"/>
  <c r="DB33" i="10" s="1"/>
  <c r="CY33" i="10"/>
  <c r="DD33" i="10" s="1"/>
  <c r="DU32" i="10"/>
  <c r="DT32" i="10"/>
  <c r="DS32" i="10"/>
  <c r="DR32" i="10"/>
  <c r="DQ32" i="10"/>
  <c r="DP32" i="10"/>
  <c r="DO32" i="10"/>
  <c r="DN32" i="10"/>
  <c r="DM32" i="10"/>
  <c r="DL32" i="10"/>
  <c r="DJ32" i="10"/>
  <c r="DK32" i="10" s="1"/>
  <c r="DI32" i="10"/>
  <c r="DH32" i="10"/>
  <c r="DG32" i="10"/>
  <c r="DF32" i="10"/>
  <c r="DE32" i="10"/>
  <c r="DC32" i="10"/>
  <c r="DA32" i="10"/>
  <c r="DB32" i="10" s="1"/>
  <c r="CZ32" i="10"/>
  <c r="CY32" i="10"/>
  <c r="DU31" i="10"/>
  <c r="DT31" i="10"/>
  <c r="DS31" i="10"/>
  <c r="DR31" i="10"/>
  <c r="DQ31" i="10"/>
  <c r="DP31" i="10"/>
  <c r="DO31" i="10"/>
  <c r="DN31" i="10"/>
  <c r="DM31" i="10"/>
  <c r="DL31" i="10"/>
  <c r="DJ31" i="10"/>
  <c r="DK31" i="10" s="1"/>
  <c r="DI31" i="10"/>
  <c r="DH31" i="10"/>
  <c r="DG31" i="10"/>
  <c r="DF31" i="10"/>
  <c r="DE31" i="10"/>
  <c r="DC31" i="10"/>
  <c r="DA31" i="10"/>
  <c r="DB31" i="10" s="1"/>
  <c r="CY31" i="10"/>
  <c r="DU30" i="10"/>
  <c r="DT30" i="10"/>
  <c r="DS30" i="10"/>
  <c r="DR30" i="10"/>
  <c r="DQ30" i="10"/>
  <c r="DP30" i="10"/>
  <c r="DO30" i="10"/>
  <c r="DN30" i="10"/>
  <c r="DM30" i="10"/>
  <c r="DL30" i="10"/>
  <c r="DJ30" i="10"/>
  <c r="DI30" i="10"/>
  <c r="DH30" i="10"/>
  <c r="DF30" i="10"/>
  <c r="DG30" i="10" s="1"/>
  <c r="DE30" i="10"/>
  <c r="DD30" i="10"/>
  <c r="DC30" i="10"/>
  <c r="DK30" i="10" s="1"/>
  <c r="DA30" i="10"/>
  <c r="DB30" i="10" s="1"/>
  <c r="CY30" i="10"/>
  <c r="CZ30" i="10" s="1"/>
  <c r="DU29" i="10"/>
  <c r="DT29" i="10"/>
  <c r="DS29" i="10"/>
  <c r="DR29" i="10"/>
  <c r="DQ29" i="10"/>
  <c r="DP29" i="10"/>
  <c r="DO29" i="10"/>
  <c r="DN29" i="10"/>
  <c r="DM29" i="10"/>
  <c r="DL29" i="10"/>
  <c r="DK29" i="10"/>
  <c r="DJ29" i="10"/>
  <c r="DI29" i="10"/>
  <c r="DH29" i="10"/>
  <c r="DF29" i="10"/>
  <c r="DE29" i="10"/>
  <c r="DC29" i="10"/>
  <c r="DA29" i="10"/>
  <c r="DB29" i="10" s="1"/>
  <c r="CY29" i="10"/>
  <c r="DU28" i="10"/>
  <c r="DT28" i="10"/>
  <c r="DS28" i="10"/>
  <c r="DR28" i="10"/>
  <c r="DQ28" i="10"/>
  <c r="DP28" i="10"/>
  <c r="DO28" i="10"/>
  <c r="DN28" i="10"/>
  <c r="DM28" i="10"/>
  <c r="DL28" i="10"/>
  <c r="DJ28" i="10"/>
  <c r="DK28" i="10" s="1"/>
  <c r="DI28" i="10"/>
  <c r="DH28" i="10"/>
  <c r="DF28" i="10"/>
  <c r="DG28" i="10" s="1"/>
  <c r="DE28" i="10"/>
  <c r="DD28" i="10"/>
  <c r="DC28" i="10"/>
  <c r="CZ28" i="10" s="1"/>
  <c r="DB28" i="10"/>
  <c r="DA28" i="10"/>
  <c r="CY28" i="10"/>
  <c r="DU27" i="10"/>
  <c r="DT27" i="10"/>
  <c r="DS27" i="10"/>
  <c r="DR27" i="10"/>
  <c r="DQ27" i="10"/>
  <c r="DP27" i="10"/>
  <c r="DO27" i="10"/>
  <c r="DN27" i="10"/>
  <c r="DM27" i="10"/>
  <c r="DL27" i="10"/>
  <c r="DK27" i="10"/>
  <c r="DJ27" i="10"/>
  <c r="DI27" i="10"/>
  <c r="DH27" i="10"/>
  <c r="DF27" i="10"/>
  <c r="DE27" i="10"/>
  <c r="DD27" i="10"/>
  <c r="DC27" i="10"/>
  <c r="CZ27" i="10" s="1"/>
  <c r="DB27" i="10"/>
  <c r="DA27" i="10"/>
  <c r="CY27" i="10"/>
  <c r="DU26" i="10"/>
  <c r="DT26" i="10"/>
  <c r="DS26" i="10"/>
  <c r="DR26" i="10"/>
  <c r="DQ26" i="10"/>
  <c r="DP26" i="10"/>
  <c r="DO26" i="10"/>
  <c r="DN26" i="10"/>
  <c r="DM26" i="10"/>
  <c r="DL26" i="10"/>
  <c r="DJ26" i="10"/>
  <c r="DK26" i="10" s="1"/>
  <c r="DI26" i="10"/>
  <c r="DH26" i="10"/>
  <c r="DF26" i="10"/>
  <c r="DE26" i="10"/>
  <c r="DC26" i="10"/>
  <c r="DG26" i="10" s="1"/>
  <c r="DA26" i="10"/>
  <c r="CZ26" i="10"/>
  <c r="CY26" i="10"/>
  <c r="DU25" i="10"/>
  <c r="DT25" i="10"/>
  <c r="DS25" i="10"/>
  <c r="DR25" i="10"/>
  <c r="DQ25" i="10"/>
  <c r="DP25" i="10"/>
  <c r="DO25" i="10"/>
  <c r="DN25" i="10"/>
  <c r="DM25" i="10"/>
  <c r="DL25" i="10"/>
  <c r="DJ25" i="10"/>
  <c r="DK25" i="10" s="1"/>
  <c r="DI25" i="10"/>
  <c r="DH25" i="10"/>
  <c r="DG25" i="10"/>
  <c r="DF25" i="10"/>
  <c r="DE25" i="10"/>
  <c r="DC25" i="10"/>
  <c r="DA25" i="10"/>
  <c r="DB25" i="10" s="1"/>
  <c r="CY25" i="10"/>
  <c r="DU24" i="10"/>
  <c r="DT24" i="10"/>
  <c r="DS24" i="10"/>
  <c r="DR24" i="10"/>
  <c r="DQ24" i="10"/>
  <c r="DP24" i="10"/>
  <c r="DO24" i="10"/>
  <c r="DN24" i="10"/>
  <c r="DM24" i="10"/>
  <c r="DL24" i="10"/>
  <c r="DJ24" i="10"/>
  <c r="DK24" i="10" s="1"/>
  <c r="DI24" i="10"/>
  <c r="DH24" i="10"/>
  <c r="DF24" i="10"/>
  <c r="DG24" i="10" s="1"/>
  <c r="DE24" i="10"/>
  <c r="DC24" i="10"/>
  <c r="DB24" i="10"/>
  <c r="DA24" i="10"/>
  <c r="CY24" i="10"/>
  <c r="DU23" i="10"/>
  <c r="DT23" i="10"/>
  <c r="DS23" i="10"/>
  <c r="DR23" i="10"/>
  <c r="DQ23" i="10"/>
  <c r="DP23" i="10"/>
  <c r="DO23" i="10"/>
  <c r="DN23" i="10"/>
  <c r="DM23" i="10"/>
  <c r="DL23" i="10"/>
  <c r="DJ23" i="10"/>
  <c r="DK23" i="10" s="1"/>
  <c r="DI23" i="10"/>
  <c r="DH23" i="10"/>
  <c r="DG23" i="10"/>
  <c r="DF23" i="10"/>
  <c r="DE23" i="10"/>
  <c r="DC23" i="10"/>
  <c r="DA23" i="10"/>
  <c r="DB23" i="10" s="1"/>
  <c r="CY23" i="10"/>
  <c r="DD23" i="10" s="1"/>
  <c r="DU22" i="10"/>
  <c r="DT22" i="10"/>
  <c r="DS22" i="10"/>
  <c r="DR22" i="10"/>
  <c r="DQ22" i="10"/>
  <c r="DP22" i="10"/>
  <c r="DO22" i="10"/>
  <c r="DN22" i="10"/>
  <c r="DM22" i="10"/>
  <c r="DL22" i="10"/>
  <c r="DJ22" i="10"/>
  <c r="DK22" i="10" s="1"/>
  <c r="DI22" i="10"/>
  <c r="DH22" i="10"/>
  <c r="DF22" i="10"/>
  <c r="DG22" i="10" s="1"/>
  <c r="DE22" i="10"/>
  <c r="DD22" i="10"/>
  <c r="DC22" i="10"/>
  <c r="DA22" i="10"/>
  <c r="DB22" i="10" s="1"/>
  <c r="CY22" i="10"/>
  <c r="CZ22" i="10" s="1"/>
  <c r="DU21" i="10"/>
  <c r="DT21" i="10"/>
  <c r="DS21" i="10"/>
  <c r="DR21" i="10"/>
  <c r="DQ21" i="10"/>
  <c r="DP21" i="10"/>
  <c r="DO21" i="10"/>
  <c r="DN21" i="10"/>
  <c r="DM21" i="10"/>
  <c r="DL21" i="10"/>
  <c r="DJ21" i="10"/>
  <c r="DI21" i="10"/>
  <c r="DH21" i="10"/>
  <c r="DF21" i="10"/>
  <c r="DG21" i="10" s="1"/>
  <c r="DE21" i="10"/>
  <c r="DD21" i="10"/>
  <c r="DC21" i="10"/>
  <c r="DK21" i="10" s="1"/>
  <c r="DA21" i="10"/>
  <c r="CY21" i="10"/>
  <c r="DU20" i="10"/>
  <c r="DT20" i="10"/>
  <c r="DS20" i="10"/>
  <c r="DR20" i="10"/>
  <c r="DQ20" i="10"/>
  <c r="DP20" i="10"/>
  <c r="DO20" i="10"/>
  <c r="DN20" i="10"/>
  <c r="DM20" i="10"/>
  <c r="DL20" i="10"/>
  <c r="DJ20" i="10"/>
  <c r="DK20" i="10" s="1"/>
  <c r="DI20" i="10"/>
  <c r="DH20" i="10"/>
  <c r="DF20" i="10"/>
  <c r="DG20" i="10" s="1"/>
  <c r="DE20" i="10"/>
  <c r="DD20" i="10"/>
  <c r="DC20" i="10"/>
  <c r="CZ20" i="10" s="1"/>
  <c r="DB20" i="10"/>
  <c r="DA20" i="10"/>
  <c r="CY20" i="10"/>
  <c r="DU19" i="10"/>
  <c r="DT19" i="10"/>
  <c r="DS19" i="10"/>
  <c r="DR19" i="10"/>
  <c r="DQ19" i="10"/>
  <c r="DP19" i="10"/>
  <c r="DO19" i="10"/>
  <c r="DN19" i="10"/>
  <c r="DM19" i="10"/>
  <c r="DL19" i="10"/>
  <c r="DJ19" i="10"/>
  <c r="DI19" i="10"/>
  <c r="DH19" i="10"/>
  <c r="DF19" i="10"/>
  <c r="DE19" i="10"/>
  <c r="DD19" i="10"/>
  <c r="DC19" i="10"/>
  <c r="DA19" i="10"/>
  <c r="CY19" i="10"/>
  <c r="DU18" i="10"/>
  <c r="DT18" i="10"/>
  <c r="DS18" i="10"/>
  <c r="DR18" i="10"/>
  <c r="DQ18" i="10"/>
  <c r="DP18" i="10"/>
  <c r="DO18" i="10"/>
  <c r="DN18" i="10"/>
  <c r="DM18" i="10"/>
  <c r="DL18" i="10"/>
  <c r="DJ18" i="10"/>
  <c r="DK18" i="10" s="1"/>
  <c r="DI18" i="10"/>
  <c r="DH18" i="10"/>
  <c r="DF18" i="10"/>
  <c r="DE18" i="10"/>
  <c r="DC18" i="10"/>
  <c r="DA18" i="10"/>
  <c r="CZ18" i="10"/>
  <c r="CY18" i="10"/>
  <c r="DU17" i="10"/>
  <c r="DT17" i="10"/>
  <c r="DS17" i="10"/>
  <c r="DR17" i="10"/>
  <c r="DQ17" i="10"/>
  <c r="DP17" i="10"/>
  <c r="DO17" i="10"/>
  <c r="DN17" i="10"/>
  <c r="DM17" i="10"/>
  <c r="DL17" i="10"/>
  <c r="DJ17" i="10"/>
  <c r="DK17" i="10" s="1"/>
  <c r="DI17" i="10"/>
  <c r="DH17" i="10"/>
  <c r="DG17" i="10"/>
  <c r="DF17" i="10"/>
  <c r="DE17" i="10"/>
  <c r="DC17" i="10"/>
  <c r="DA17" i="10"/>
  <c r="DB17" i="10" s="1"/>
  <c r="CY17" i="10"/>
  <c r="DD17" i="10" s="1"/>
  <c r="DU16" i="10"/>
  <c r="DT16" i="10"/>
  <c r="DS16" i="10"/>
  <c r="DR16" i="10"/>
  <c r="DQ16" i="10"/>
  <c r="DP16" i="10"/>
  <c r="DO16" i="10"/>
  <c r="DN16" i="10"/>
  <c r="DM16" i="10"/>
  <c r="DL16" i="10"/>
  <c r="DJ16" i="10"/>
  <c r="DK16" i="10" s="1"/>
  <c r="DI16" i="10"/>
  <c r="DH16" i="10"/>
  <c r="DF16" i="10"/>
  <c r="DG16" i="10" s="1"/>
  <c r="DE16" i="10"/>
  <c r="DC16" i="10"/>
  <c r="DB16" i="10"/>
  <c r="DA16" i="10"/>
  <c r="CY16" i="10"/>
  <c r="DD16" i="10" s="1"/>
  <c r="DU15" i="10"/>
  <c r="DT15" i="10"/>
  <c r="DS15" i="10"/>
  <c r="DR15" i="10"/>
  <c r="DQ15" i="10"/>
  <c r="DP15" i="10"/>
  <c r="DO15" i="10"/>
  <c r="DN15" i="10"/>
  <c r="DM15" i="10"/>
  <c r="DL15" i="10"/>
  <c r="DJ15" i="10"/>
  <c r="DK15" i="10" s="1"/>
  <c r="DI15" i="10"/>
  <c r="DH15" i="10"/>
  <c r="DF15" i="10"/>
  <c r="DG15" i="10" s="1"/>
  <c r="DE15" i="10"/>
  <c r="DC15" i="10"/>
  <c r="DA15" i="10"/>
  <c r="DB15" i="10" s="1"/>
  <c r="CY15" i="10"/>
  <c r="DU14" i="10"/>
  <c r="DT14" i="10"/>
  <c r="DS14" i="10"/>
  <c r="DR14" i="10"/>
  <c r="DQ14" i="10"/>
  <c r="DP14" i="10"/>
  <c r="DO14" i="10"/>
  <c r="DN14" i="10"/>
  <c r="DM14" i="10"/>
  <c r="DL14" i="10"/>
  <c r="DJ14" i="10"/>
  <c r="DI14" i="10"/>
  <c r="DH14" i="10"/>
  <c r="DG14" i="10"/>
  <c r="DF14" i="10"/>
  <c r="DE14" i="10"/>
  <c r="DC14" i="10"/>
  <c r="DK14" i="10" s="1"/>
  <c r="DA14" i="10"/>
  <c r="DB14" i="10" s="1"/>
  <c r="CY14" i="10"/>
  <c r="DD14" i="10" s="1"/>
  <c r="DU13" i="10"/>
  <c r="DT13" i="10"/>
  <c r="DS13" i="10"/>
  <c r="DR13" i="10"/>
  <c r="DQ13" i="10"/>
  <c r="DP13" i="10"/>
  <c r="DO13" i="10"/>
  <c r="DN13" i="10"/>
  <c r="DM13" i="10"/>
  <c r="DL13" i="10"/>
  <c r="DK13" i="10"/>
  <c r="DJ13" i="10"/>
  <c r="DI13" i="10"/>
  <c r="DH13" i="10"/>
  <c r="DF13" i="10"/>
  <c r="DE13" i="10"/>
  <c r="DD13" i="10"/>
  <c r="DC13" i="10"/>
  <c r="DB13" i="10" s="1"/>
  <c r="DA13" i="10"/>
  <c r="CY13" i="10"/>
  <c r="DU12" i="10"/>
  <c r="DT12" i="10"/>
  <c r="DS12" i="10"/>
  <c r="DR12" i="10"/>
  <c r="DQ12" i="10"/>
  <c r="DP12" i="10"/>
  <c r="DO12" i="10"/>
  <c r="DN12" i="10"/>
  <c r="DM12" i="10"/>
  <c r="DL12" i="10"/>
  <c r="DJ12" i="10"/>
  <c r="DK12" i="10" s="1"/>
  <c r="DI12" i="10"/>
  <c r="DH12" i="10"/>
  <c r="DF12" i="10"/>
  <c r="DE12" i="10"/>
  <c r="DD12" i="10"/>
  <c r="DC12" i="10"/>
  <c r="CZ12" i="10" s="1"/>
  <c r="DB12" i="10"/>
  <c r="DA12" i="10"/>
  <c r="CY12" i="10"/>
  <c r="DU11" i="10"/>
  <c r="DT11" i="10"/>
  <c r="DS11" i="10"/>
  <c r="DR11" i="10"/>
  <c r="DQ11" i="10"/>
  <c r="DP11" i="10"/>
  <c r="DO11" i="10"/>
  <c r="DN11" i="10"/>
  <c r="DM11" i="10"/>
  <c r="DL11" i="10"/>
  <c r="DJ11" i="10"/>
  <c r="DK11" i="10" s="1"/>
  <c r="DI11" i="10"/>
  <c r="DH11" i="10"/>
  <c r="DF11" i="10"/>
  <c r="DE11" i="10"/>
  <c r="DD11" i="10"/>
  <c r="DC11" i="10"/>
  <c r="DG11" i="10" s="1"/>
  <c r="DA11" i="10"/>
  <c r="DB11" i="10" s="1"/>
  <c r="CY11" i="10"/>
  <c r="CZ11" i="10" s="1"/>
  <c r="DU10" i="10"/>
  <c r="DT10" i="10"/>
  <c r="DS10" i="10"/>
  <c r="DR10" i="10"/>
  <c r="DQ10" i="10"/>
  <c r="DP10" i="10"/>
  <c r="DO10" i="10"/>
  <c r="DN10" i="10"/>
  <c r="DM10" i="10"/>
  <c r="DL10" i="10"/>
  <c r="DJ10" i="10"/>
  <c r="DK10" i="10" s="1"/>
  <c r="DI10" i="10"/>
  <c r="DH10" i="10"/>
  <c r="DF10" i="10"/>
  <c r="DE10" i="10"/>
  <c r="DC10" i="10"/>
  <c r="CZ10" i="10" s="1"/>
  <c r="DB10" i="10"/>
  <c r="DA10" i="10"/>
  <c r="DD10" i="10" s="1"/>
  <c r="CY10" i="10"/>
  <c r="DU9" i="10"/>
  <c r="DT9" i="10"/>
  <c r="DS9" i="10"/>
  <c r="DR9" i="10"/>
  <c r="DQ9" i="10"/>
  <c r="DP9" i="10"/>
  <c r="DO9" i="10"/>
  <c r="DN9" i="10"/>
  <c r="DM9" i="10"/>
  <c r="DL9" i="10"/>
  <c r="DJ9" i="10"/>
  <c r="DK9" i="10" s="1"/>
  <c r="DI9" i="10"/>
  <c r="DH9" i="10"/>
  <c r="DF9" i="10"/>
  <c r="DE9" i="10"/>
  <c r="DC9" i="10"/>
  <c r="DG9" i="10" s="1"/>
  <c r="DA9" i="10"/>
  <c r="DB9" i="10" s="1"/>
  <c r="CY9" i="10"/>
  <c r="DD9" i="10" s="1"/>
  <c r="DU8" i="10"/>
  <c r="DT8" i="10"/>
  <c r="DS8" i="10"/>
  <c r="DR8" i="10"/>
  <c r="DQ8" i="10"/>
  <c r="DP8" i="10"/>
  <c r="DO8" i="10"/>
  <c r="DN8" i="10"/>
  <c r="DM8" i="10"/>
  <c r="DL8" i="10"/>
  <c r="DJ8" i="10"/>
  <c r="DK8" i="10" s="1"/>
  <c r="DI8" i="10"/>
  <c r="DH8" i="10"/>
  <c r="DF8" i="10"/>
  <c r="DG8" i="10" s="1"/>
  <c r="DE8" i="10"/>
  <c r="DC8" i="10"/>
  <c r="DA8" i="10"/>
  <c r="DB8" i="10" s="1"/>
  <c r="CY8" i="10"/>
  <c r="DD8" i="10" s="1"/>
  <c r="DU7" i="10"/>
  <c r="DT7" i="10"/>
  <c r="DS7" i="10"/>
  <c r="DR7" i="10"/>
  <c r="DQ7" i="10"/>
  <c r="DP7" i="10"/>
  <c r="DO7" i="10"/>
  <c r="DN7" i="10"/>
  <c r="DM7" i="10"/>
  <c r="DL7" i="10"/>
  <c r="DJ7" i="10"/>
  <c r="DI7" i="10"/>
  <c r="DH7" i="10"/>
  <c r="DF7" i="10"/>
  <c r="DG7" i="10" s="1"/>
  <c r="DE7" i="10"/>
  <c r="DC7" i="10"/>
  <c r="DK7" i="10" s="1"/>
  <c r="DA7" i="10"/>
  <c r="DB7" i="10" s="1"/>
  <c r="CZ7" i="10"/>
  <c r="CY7" i="10"/>
  <c r="DU6" i="10"/>
  <c r="DT6" i="10"/>
  <c r="DS6" i="10"/>
  <c r="DR6" i="10"/>
  <c r="DQ6" i="10"/>
  <c r="DP6" i="10"/>
  <c r="DO6" i="10"/>
  <c r="DN6" i="10"/>
  <c r="DM6" i="10"/>
  <c r="DL6" i="10"/>
  <c r="DJ6" i="10"/>
  <c r="DK6" i="10" s="1"/>
  <c r="DI6" i="10"/>
  <c r="DH6" i="10"/>
  <c r="DF6" i="10"/>
  <c r="DG6" i="10" s="1"/>
  <c r="DE6" i="10"/>
  <c r="DC6" i="10"/>
  <c r="DB6" i="10"/>
  <c r="DA6" i="10"/>
  <c r="CY6" i="10"/>
  <c r="DD6" i="10" s="1"/>
  <c r="DU5" i="10"/>
  <c r="DT5" i="10"/>
  <c r="DS5" i="10"/>
  <c r="DR5" i="10"/>
  <c r="DQ5" i="10"/>
  <c r="DP5" i="10"/>
  <c r="DO5" i="10"/>
  <c r="DN5" i="10"/>
  <c r="DM5" i="10"/>
  <c r="DL5" i="10"/>
  <c r="DJ5" i="10"/>
  <c r="DI5" i="10"/>
  <c r="DH5" i="10"/>
  <c r="DG5" i="10"/>
  <c r="DF5" i="10"/>
  <c r="DE5" i="10"/>
  <c r="DC5" i="10"/>
  <c r="DK5" i="10" s="1"/>
  <c r="DA5" i="10"/>
  <c r="DB5" i="10" s="1"/>
  <c r="CY5" i="10"/>
  <c r="CZ5" i="10" s="1"/>
  <c r="DU271" i="9"/>
  <c r="DT271" i="9"/>
  <c r="DS271" i="9"/>
  <c r="DR271" i="9"/>
  <c r="DQ271" i="9"/>
  <c r="DP271" i="9"/>
  <c r="DO271" i="9"/>
  <c r="DN271" i="9"/>
  <c r="DM271" i="9"/>
  <c r="DL271" i="9"/>
  <c r="DK271" i="9"/>
  <c r="DJ271" i="9"/>
  <c r="DI271" i="9"/>
  <c r="DH271" i="9"/>
  <c r="DF271" i="9"/>
  <c r="DC271" i="9"/>
  <c r="DA271" i="9"/>
  <c r="DD271" i="9" s="1"/>
  <c r="CY271" i="9"/>
  <c r="CZ271" i="9" s="1"/>
  <c r="DU269" i="9"/>
  <c r="DT269" i="9"/>
  <c r="DS269" i="9"/>
  <c r="DR269" i="9"/>
  <c r="DQ269" i="9"/>
  <c r="DP269" i="9"/>
  <c r="DO269" i="9"/>
  <c r="DN269" i="9"/>
  <c r="DM269" i="9"/>
  <c r="DL269" i="9"/>
  <c r="DJ269" i="9"/>
  <c r="DI269" i="9"/>
  <c r="DH269" i="9"/>
  <c r="DF269" i="9"/>
  <c r="DC269" i="9"/>
  <c r="DB269" i="9" s="1"/>
  <c r="DA269" i="9"/>
  <c r="CY269" i="9"/>
  <c r="DD269" i="9" s="1"/>
  <c r="DU268" i="9"/>
  <c r="DT268" i="9"/>
  <c r="DS268" i="9"/>
  <c r="DR268" i="9"/>
  <c r="DQ268" i="9"/>
  <c r="DP268" i="9"/>
  <c r="DO268" i="9"/>
  <c r="DN268" i="9"/>
  <c r="DM268" i="9"/>
  <c r="DL268" i="9"/>
  <c r="DJ268" i="9"/>
  <c r="DK268" i="9" s="1"/>
  <c r="DI268" i="9"/>
  <c r="DH268" i="9"/>
  <c r="DF268" i="9"/>
  <c r="DG268" i="9" s="1"/>
  <c r="DC268" i="9"/>
  <c r="DA268" i="9"/>
  <c r="DB268" i="9" s="1"/>
  <c r="CZ268" i="9"/>
  <c r="CY268" i="9"/>
  <c r="DD268" i="9" s="1"/>
  <c r="DU266" i="9"/>
  <c r="DT266" i="9"/>
  <c r="DS266" i="9"/>
  <c r="DR266" i="9"/>
  <c r="DQ266" i="9"/>
  <c r="DP266" i="9"/>
  <c r="DO266" i="9"/>
  <c r="DN266" i="9"/>
  <c r="DM266" i="9"/>
  <c r="DL266" i="9"/>
  <c r="DJ266" i="9"/>
  <c r="DI266" i="9"/>
  <c r="DH266" i="9"/>
  <c r="DF266" i="9"/>
  <c r="DG266" i="9" s="1"/>
  <c r="DD266" i="9"/>
  <c r="DC266" i="9"/>
  <c r="DA266" i="9"/>
  <c r="CY266" i="9"/>
  <c r="DU263" i="9"/>
  <c r="DT263" i="9"/>
  <c r="DS263" i="9"/>
  <c r="DR263" i="9"/>
  <c r="DQ263" i="9"/>
  <c r="DP263" i="9"/>
  <c r="DO263" i="9"/>
  <c r="DN263" i="9"/>
  <c r="DM263" i="9"/>
  <c r="DL263" i="9"/>
  <c r="DJ263" i="9"/>
  <c r="DK263" i="9" s="1"/>
  <c r="DI263" i="9"/>
  <c r="DH263" i="9"/>
  <c r="DF263" i="9"/>
  <c r="DG263" i="9" s="1"/>
  <c r="DC263" i="9"/>
  <c r="DA263" i="9"/>
  <c r="CY263" i="9"/>
  <c r="CZ263" i="9" s="1"/>
  <c r="DU262" i="9"/>
  <c r="DT262" i="9"/>
  <c r="DS262" i="9"/>
  <c r="DR262" i="9"/>
  <c r="DQ262" i="9"/>
  <c r="DP262" i="9"/>
  <c r="DO262" i="9"/>
  <c r="DN262" i="9"/>
  <c r="DM262" i="9"/>
  <c r="DL262" i="9"/>
  <c r="DJ262" i="9"/>
  <c r="DI262" i="9"/>
  <c r="DH262" i="9"/>
  <c r="DF262" i="9"/>
  <c r="DC262" i="9"/>
  <c r="DA262" i="9"/>
  <c r="DB262" i="9" s="1"/>
  <c r="CY262" i="9"/>
  <c r="DU261" i="9"/>
  <c r="DT261" i="9"/>
  <c r="DS261" i="9"/>
  <c r="DR261" i="9"/>
  <c r="DQ261" i="9"/>
  <c r="DP261" i="9"/>
  <c r="DO261" i="9"/>
  <c r="DN261" i="9"/>
  <c r="DM261" i="9"/>
  <c r="DL261" i="9"/>
  <c r="DJ261" i="9"/>
  <c r="DK261" i="9" s="1"/>
  <c r="DI261" i="9"/>
  <c r="DH261" i="9"/>
  <c r="DG261" i="9"/>
  <c r="DF261" i="9"/>
  <c r="DC261" i="9"/>
  <c r="DA261" i="9"/>
  <c r="DB261" i="9" s="1"/>
  <c r="CY261" i="9"/>
  <c r="DU260" i="9"/>
  <c r="DT260" i="9"/>
  <c r="DS260" i="9"/>
  <c r="DR260" i="9"/>
  <c r="DQ260" i="9"/>
  <c r="DP260" i="9"/>
  <c r="DO260" i="9"/>
  <c r="DN260" i="9"/>
  <c r="DM260" i="9"/>
  <c r="DL260" i="9"/>
  <c r="DJ260" i="9"/>
  <c r="DK260" i="9" s="1"/>
  <c r="DI260" i="9"/>
  <c r="DH260" i="9"/>
  <c r="DF260" i="9"/>
  <c r="DG260" i="9" s="1"/>
  <c r="DD260" i="9"/>
  <c r="DC260" i="9"/>
  <c r="DA260" i="9"/>
  <c r="CY260" i="9"/>
  <c r="DU257" i="9"/>
  <c r="DT257" i="9"/>
  <c r="DS257" i="9"/>
  <c r="DR257" i="9"/>
  <c r="DQ257" i="9"/>
  <c r="DP257" i="9"/>
  <c r="DO257" i="9"/>
  <c r="DN257" i="9"/>
  <c r="DM257" i="9"/>
  <c r="DL257" i="9"/>
  <c r="DJ257" i="9"/>
  <c r="DK257" i="9" s="1"/>
  <c r="DI257" i="9"/>
  <c r="DH257" i="9"/>
  <c r="DF257" i="9"/>
  <c r="DG257" i="9" s="1"/>
  <c r="DD257" i="9"/>
  <c r="DC257" i="9"/>
  <c r="DA257" i="9"/>
  <c r="DB257" i="9" s="1"/>
  <c r="CY257" i="9"/>
  <c r="CZ257" i="9" s="1"/>
  <c r="DU256" i="9"/>
  <c r="DT256" i="9"/>
  <c r="DS256" i="9"/>
  <c r="DR256" i="9"/>
  <c r="DQ256" i="9"/>
  <c r="DP256" i="9"/>
  <c r="DO256" i="9"/>
  <c r="DN256" i="9"/>
  <c r="DM256" i="9"/>
  <c r="DL256" i="9"/>
  <c r="DJ256" i="9"/>
  <c r="DK256" i="9" s="1"/>
  <c r="DI256" i="9"/>
  <c r="DH256" i="9"/>
  <c r="DF256" i="9"/>
  <c r="DC256" i="9"/>
  <c r="DA256" i="9"/>
  <c r="DB256" i="9" s="1"/>
  <c r="CY256" i="9"/>
  <c r="DU255" i="9"/>
  <c r="DT255" i="9"/>
  <c r="DS255" i="9"/>
  <c r="DR255" i="9"/>
  <c r="DQ255" i="9"/>
  <c r="DP255" i="9"/>
  <c r="DO255" i="9"/>
  <c r="DN255" i="9"/>
  <c r="DM255" i="9"/>
  <c r="DL255" i="9"/>
  <c r="DJ255" i="9"/>
  <c r="DK255" i="9" s="1"/>
  <c r="DI255" i="9"/>
  <c r="DH255" i="9"/>
  <c r="DG255" i="9"/>
  <c r="DF255" i="9"/>
  <c r="DC255" i="9"/>
  <c r="DA255" i="9"/>
  <c r="DB255" i="9" s="1"/>
  <c r="CY255" i="9"/>
  <c r="DU251" i="9"/>
  <c r="DT251" i="9"/>
  <c r="DS251" i="9"/>
  <c r="DR251" i="9"/>
  <c r="DQ251" i="9"/>
  <c r="DP251" i="9"/>
  <c r="DO251" i="9"/>
  <c r="DN251" i="9"/>
  <c r="DM251" i="9"/>
  <c r="DL251" i="9"/>
  <c r="DJ251" i="9"/>
  <c r="DK251" i="9" s="1"/>
  <c r="DI251" i="9"/>
  <c r="DH251" i="9"/>
  <c r="DF251" i="9"/>
  <c r="DC251" i="9"/>
  <c r="DG251" i="9" s="1"/>
  <c r="DA251" i="9"/>
  <c r="DB251" i="9" s="1"/>
  <c r="CY251" i="9"/>
  <c r="DU250" i="9"/>
  <c r="DT250" i="9"/>
  <c r="DS250" i="9"/>
  <c r="DR250" i="9"/>
  <c r="DQ250" i="9"/>
  <c r="DP250" i="9"/>
  <c r="DO250" i="9"/>
  <c r="DN250" i="9"/>
  <c r="DM250" i="9"/>
  <c r="DL250" i="9"/>
  <c r="DJ250" i="9"/>
  <c r="DI250" i="9"/>
  <c r="DH250" i="9"/>
  <c r="DF250" i="9"/>
  <c r="DD250" i="9"/>
  <c r="DC250" i="9"/>
  <c r="DK250" i="9" s="1"/>
  <c r="DA250" i="9"/>
  <c r="DB250" i="9" s="1"/>
  <c r="CY250" i="9"/>
  <c r="DU249" i="9"/>
  <c r="DT249" i="9"/>
  <c r="DS249" i="9"/>
  <c r="DR249" i="9"/>
  <c r="DQ249" i="9"/>
  <c r="DP249" i="9"/>
  <c r="DO249" i="9"/>
  <c r="DN249" i="9"/>
  <c r="DM249" i="9"/>
  <c r="DL249" i="9"/>
  <c r="DJ249" i="9"/>
  <c r="DK249" i="9" s="1"/>
  <c r="DI249" i="9"/>
  <c r="DH249" i="9"/>
  <c r="DF249" i="9"/>
  <c r="DG249" i="9" s="1"/>
  <c r="DC249" i="9"/>
  <c r="DA249" i="9"/>
  <c r="DB249" i="9" s="1"/>
  <c r="CY249" i="9"/>
  <c r="DD249" i="9" s="1"/>
  <c r="DU248" i="9"/>
  <c r="DT248" i="9"/>
  <c r="DS248" i="9"/>
  <c r="DR248" i="9"/>
  <c r="DQ248" i="9"/>
  <c r="DP248" i="9"/>
  <c r="DO248" i="9"/>
  <c r="DN248" i="9"/>
  <c r="DM248" i="9"/>
  <c r="DL248" i="9"/>
  <c r="DJ248" i="9"/>
  <c r="DK248" i="9" s="1"/>
  <c r="DI248" i="9"/>
  <c r="DH248" i="9"/>
  <c r="DF248" i="9"/>
  <c r="DG248" i="9" s="1"/>
  <c r="DC248" i="9"/>
  <c r="DA248" i="9"/>
  <c r="DB248" i="9" s="1"/>
  <c r="CY248" i="9"/>
  <c r="DD248" i="9" s="1"/>
  <c r="DU247" i="9"/>
  <c r="DT247" i="9"/>
  <c r="DS247" i="9"/>
  <c r="DR247" i="9"/>
  <c r="DQ247" i="9"/>
  <c r="DP247" i="9"/>
  <c r="DO247" i="9"/>
  <c r="DN247" i="9"/>
  <c r="DM247" i="9"/>
  <c r="DL247" i="9"/>
  <c r="DJ247" i="9"/>
  <c r="DK247" i="9" s="1"/>
  <c r="DI247" i="9"/>
  <c r="DH247" i="9"/>
  <c r="DF247" i="9"/>
  <c r="DG247" i="9" s="1"/>
  <c r="DD247" i="9"/>
  <c r="DC247" i="9"/>
  <c r="DA247" i="9"/>
  <c r="CY247" i="9"/>
  <c r="CZ247" i="9" s="1"/>
  <c r="DU246" i="9"/>
  <c r="DT246" i="9"/>
  <c r="DS246" i="9"/>
  <c r="DR246" i="9"/>
  <c r="DQ246" i="9"/>
  <c r="DP246" i="9"/>
  <c r="DO246" i="9"/>
  <c r="DN246" i="9"/>
  <c r="DM246" i="9"/>
  <c r="DL246" i="9"/>
  <c r="DJ246" i="9"/>
  <c r="DK246" i="9" s="1"/>
  <c r="DI246" i="9"/>
  <c r="DH246" i="9"/>
  <c r="DF246" i="9"/>
  <c r="DC246" i="9"/>
  <c r="DB246" i="9"/>
  <c r="DA246" i="9"/>
  <c r="DD246" i="9" s="1"/>
  <c r="CY246" i="9"/>
  <c r="DU245" i="9"/>
  <c r="DT245" i="9"/>
  <c r="DS245" i="9"/>
  <c r="DR245" i="9"/>
  <c r="DQ245" i="9"/>
  <c r="DP245" i="9"/>
  <c r="DO245" i="9"/>
  <c r="DN245" i="9"/>
  <c r="DM245" i="9"/>
  <c r="DL245" i="9"/>
  <c r="DJ245" i="9"/>
  <c r="DK245" i="9" s="1"/>
  <c r="DI245" i="9"/>
  <c r="DH245" i="9"/>
  <c r="DF245" i="9"/>
  <c r="DG245" i="9" s="1"/>
  <c r="DC245" i="9"/>
  <c r="DB245" i="9"/>
  <c r="DA245" i="9"/>
  <c r="CY245" i="9"/>
  <c r="DD245" i="9" s="1"/>
  <c r="DU244" i="9"/>
  <c r="DT244" i="9"/>
  <c r="DS244" i="9"/>
  <c r="DR244" i="9"/>
  <c r="DQ244" i="9"/>
  <c r="DP244" i="9"/>
  <c r="DO244" i="9"/>
  <c r="DN244" i="9"/>
  <c r="DM244" i="9"/>
  <c r="DL244" i="9"/>
  <c r="DJ244" i="9"/>
  <c r="DK244" i="9" s="1"/>
  <c r="DI244" i="9"/>
  <c r="DH244" i="9"/>
  <c r="DF244" i="9"/>
  <c r="DG244" i="9" s="1"/>
  <c r="DC244" i="9"/>
  <c r="DA244" i="9"/>
  <c r="DB244" i="9" s="1"/>
  <c r="CY244" i="9"/>
  <c r="DD244" i="9" s="1"/>
  <c r="DU241" i="9"/>
  <c r="DT241" i="9"/>
  <c r="DS241" i="9"/>
  <c r="DR241" i="9"/>
  <c r="DQ241" i="9"/>
  <c r="DP241" i="9"/>
  <c r="DO241" i="9"/>
  <c r="DN241" i="9"/>
  <c r="DM241" i="9"/>
  <c r="DL241" i="9"/>
  <c r="DJ241" i="9"/>
  <c r="DI241" i="9"/>
  <c r="DH241" i="9"/>
  <c r="DF241" i="9"/>
  <c r="DG241" i="9" s="1"/>
  <c r="DD241" i="9"/>
  <c r="DC241" i="9"/>
  <c r="DA241" i="9"/>
  <c r="DB241" i="9" s="1"/>
  <c r="CY241" i="9"/>
  <c r="DU240" i="9"/>
  <c r="DT240" i="9"/>
  <c r="DS240" i="9"/>
  <c r="DR240" i="9"/>
  <c r="DQ240" i="9"/>
  <c r="DP240" i="9"/>
  <c r="DO240" i="9"/>
  <c r="DN240" i="9"/>
  <c r="DM240" i="9"/>
  <c r="DL240" i="9"/>
  <c r="DJ240" i="9"/>
  <c r="DK240" i="9" s="1"/>
  <c r="DI240" i="9"/>
  <c r="DH240" i="9"/>
  <c r="DF240" i="9"/>
  <c r="DG240" i="9" s="1"/>
  <c r="DC240" i="9"/>
  <c r="DA240" i="9"/>
  <c r="CY240" i="9"/>
  <c r="CZ240" i="9" s="1"/>
  <c r="DU239" i="9"/>
  <c r="DT239" i="9"/>
  <c r="DS239" i="9"/>
  <c r="DR239" i="9"/>
  <c r="DQ239" i="9"/>
  <c r="DP239" i="9"/>
  <c r="DO239" i="9"/>
  <c r="DN239" i="9"/>
  <c r="DM239" i="9"/>
  <c r="DL239" i="9"/>
  <c r="DK239" i="9"/>
  <c r="DJ239" i="9"/>
  <c r="DI239" i="9"/>
  <c r="DH239" i="9"/>
  <c r="DF239" i="9"/>
  <c r="DC239" i="9"/>
  <c r="DA239" i="9"/>
  <c r="DB239" i="9" s="1"/>
  <c r="CZ239" i="9"/>
  <c r="CY239" i="9"/>
  <c r="DU238" i="9"/>
  <c r="DT238" i="9"/>
  <c r="DS238" i="9"/>
  <c r="DR238" i="9"/>
  <c r="DQ238" i="9"/>
  <c r="DP238" i="9"/>
  <c r="DO238" i="9"/>
  <c r="DN238" i="9"/>
  <c r="DM238" i="9"/>
  <c r="DL238" i="9"/>
  <c r="DJ238" i="9"/>
  <c r="DK238" i="9" s="1"/>
  <c r="DI238" i="9"/>
  <c r="DH238" i="9"/>
  <c r="DG238" i="9"/>
  <c r="DF238" i="9"/>
  <c r="DE238" i="9"/>
  <c r="DC238" i="9"/>
  <c r="DA238" i="9"/>
  <c r="DB238" i="9" s="1"/>
  <c r="CY238" i="9"/>
  <c r="DD238" i="9" s="1"/>
  <c r="DU237" i="9"/>
  <c r="DT237" i="9"/>
  <c r="DS237" i="9"/>
  <c r="DR237" i="9"/>
  <c r="DQ237" i="9"/>
  <c r="DP237" i="9"/>
  <c r="DO237" i="9"/>
  <c r="DN237" i="9"/>
  <c r="DM237" i="9"/>
  <c r="DL237" i="9"/>
  <c r="DJ237" i="9"/>
  <c r="DK237" i="9" s="1"/>
  <c r="DI237" i="9"/>
  <c r="DH237" i="9"/>
  <c r="DF237" i="9"/>
  <c r="DG237" i="9" s="1"/>
  <c r="DC237" i="9"/>
  <c r="DA237" i="9"/>
  <c r="DB237" i="9" s="1"/>
  <c r="CY237" i="9"/>
  <c r="DU236" i="9"/>
  <c r="DT236" i="9"/>
  <c r="DS236" i="9"/>
  <c r="DR236" i="9"/>
  <c r="DQ236" i="9"/>
  <c r="DP236" i="9"/>
  <c r="DO236" i="9"/>
  <c r="DN236" i="9"/>
  <c r="DM236" i="9"/>
  <c r="DL236" i="9"/>
  <c r="DJ236" i="9"/>
  <c r="DK236" i="9" s="1"/>
  <c r="DI236" i="9"/>
  <c r="DH236" i="9"/>
  <c r="DG236" i="9"/>
  <c r="DF236" i="9"/>
  <c r="DC236" i="9"/>
  <c r="DA236" i="9"/>
  <c r="DB236" i="9" s="1"/>
  <c r="CY236" i="9"/>
  <c r="DU233" i="9"/>
  <c r="DT233" i="9"/>
  <c r="DS233" i="9"/>
  <c r="DR233" i="9"/>
  <c r="DQ233" i="9"/>
  <c r="DP233" i="9"/>
  <c r="DO233" i="9"/>
  <c r="DN233" i="9"/>
  <c r="DM233" i="9"/>
  <c r="DL233" i="9"/>
  <c r="DK233" i="9"/>
  <c r="DJ233" i="9"/>
  <c r="DI233" i="9"/>
  <c r="DH233" i="9"/>
  <c r="DF233" i="9"/>
  <c r="DE233" i="9"/>
  <c r="DD233" i="9"/>
  <c r="DC233" i="9"/>
  <c r="DB233" i="9"/>
  <c r="DA233" i="9"/>
  <c r="CY233" i="9"/>
  <c r="DU230" i="9"/>
  <c r="DT230" i="9"/>
  <c r="DS230" i="9"/>
  <c r="DR230" i="9"/>
  <c r="DQ230" i="9"/>
  <c r="DP230" i="9"/>
  <c r="DO230" i="9"/>
  <c r="DN230" i="9"/>
  <c r="DM230" i="9"/>
  <c r="DL230" i="9"/>
  <c r="DK230" i="9"/>
  <c r="DJ230" i="9"/>
  <c r="DI230" i="9"/>
  <c r="DH230" i="9"/>
  <c r="DF230" i="9"/>
  <c r="DG230" i="9" s="1"/>
  <c r="DC230" i="9"/>
  <c r="DA230" i="9"/>
  <c r="CZ230" i="9"/>
  <c r="CY230" i="9"/>
  <c r="DU229" i="9"/>
  <c r="DT229" i="9"/>
  <c r="DS229" i="9"/>
  <c r="DR229" i="9"/>
  <c r="DQ229" i="9"/>
  <c r="DP229" i="9"/>
  <c r="DO229" i="9"/>
  <c r="DN229" i="9"/>
  <c r="DM229" i="9"/>
  <c r="DL229" i="9"/>
  <c r="DK229" i="9"/>
  <c r="DJ229" i="9"/>
  <c r="DI229" i="9"/>
  <c r="DH229" i="9"/>
  <c r="DG229" i="9"/>
  <c r="DF229" i="9"/>
  <c r="DC229" i="9"/>
  <c r="DA229" i="9"/>
  <c r="DB229" i="9" s="1"/>
  <c r="CY229" i="9"/>
  <c r="DU228" i="9"/>
  <c r="DT228" i="9"/>
  <c r="DS228" i="9"/>
  <c r="DR228" i="9"/>
  <c r="DQ228" i="9"/>
  <c r="DP228" i="9"/>
  <c r="DO228" i="9"/>
  <c r="DN228" i="9"/>
  <c r="DM228" i="9"/>
  <c r="DL228" i="9"/>
  <c r="DJ228" i="9"/>
  <c r="DK228" i="9" s="1"/>
  <c r="DI228" i="9"/>
  <c r="DH228" i="9"/>
  <c r="DG228" i="9"/>
  <c r="DF228" i="9"/>
  <c r="DC228" i="9"/>
  <c r="DA228" i="9"/>
  <c r="DB228" i="9" s="1"/>
  <c r="CY228" i="9"/>
  <c r="DD228" i="9" s="1"/>
  <c r="DU227" i="9"/>
  <c r="DT227" i="9"/>
  <c r="DS227" i="9"/>
  <c r="DR227" i="9"/>
  <c r="DQ227" i="9"/>
  <c r="DP227" i="9"/>
  <c r="DO227" i="9"/>
  <c r="DN227" i="9"/>
  <c r="DM227" i="9"/>
  <c r="DL227" i="9"/>
  <c r="DJ227" i="9"/>
  <c r="DI227" i="9"/>
  <c r="DH227" i="9"/>
  <c r="DF227" i="9"/>
  <c r="DG227" i="9" s="1"/>
  <c r="DD227" i="9"/>
  <c r="DC227" i="9"/>
  <c r="DK227" i="9" s="1"/>
  <c r="DA227" i="9"/>
  <c r="CY227" i="9"/>
  <c r="CZ227" i="9" s="1"/>
  <c r="DU226" i="9"/>
  <c r="DT226" i="9"/>
  <c r="DS226" i="9"/>
  <c r="DR226" i="9"/>
  <c r="DQ226" i="9"/>
  <c r="DP226" i="9"/>
  <c r="DO226" i="9"/>
  <c r="DN226" i="9"/>
  <c r="DM226" i="9"/>
  <c r="DL226" i="9"/>
  <c r="DK226" i="9"/>
  <c r="DJ226" i="9"/>
  <c r="DI226" i="9"/>
  <c r="DH226" i="9"/>
  <c r="DF226" i="9"/>
  <c r="DD226" i="9"/>
  <c r="DC226" i="9"/>
  <c r="CZ226" i="9" s="1"/>
  <c r="DA226" i="9"/>
  <c r="DB226" i="9" s="1"/>
  <c r="CY226" i="9"/>
  <c r="DU225" i="9"/>
  <c r="DT225" i="9"/>
  <c r="DS225" i="9"/>
  <c r="DR225" i="9"/>
  <c r="DQ225" i="9"/>
  <c r="DP225" i="9"/>
  <c r="DO225" i="9"/>
  <c r="DN225" i="9"/>
  <c r="DM225" i="9"/>
  <c r="DL225" i="9"/>
  <c r="DK225" i="9"/>
  <c r="DJ225" i="9"/>
  <c r="DI225" i="9"/>
  <c r="DH225" i="9"/>
  <c r="DG225" i="9"/>
  <c r="DF225" i="9"/>
  <c r="DC225" i="9"/>
  <c r="DA225" i="9"/>
  <c r="DB225" i="9" s="1"/>
  <c r="CZ225" i="9"/>
  <c r="CY225" i="9"/>
  <c r="DU224" i="9"/>
  <c r="DT224" i="9"/>
  <c r="DS224" i="9"/>
  <c r="DR224" i="9"/>
  <c r="DQ224" i="9"/>
  <c r="DP224" i="9"/>
  <c r="DO224" i="9"/>
  <c r="DN224" i="9"/>
  <c r="DM224" i="9"/>
  <c r="DL224" i="9"/>
  <c r="DJ224" i="9"/>
  <c r="DK224" i="9" s="1"/>
  <c r="DI224" i="9"/>
  <c r="DH224" i="9"/>
  <c r="DG224" i="9"/>
  <c r="DF224" i="9"/>
  <c r="DD224" i="9"/>
  <c r="DC224" i="9"/>
  <c r="DA224" i="9"/>
  <c r="DB224" i="9" s="1"/>
  <c r="CZ224" i="9"/>
  <c r="CY224" i="9"/>
  <c r="DU222" i="9"/>
  <c r="DT222" i="9"/>
  <c r="DS222" i="9"/>
  <c r="DR222" i="9"/>
  <c r="DQ222" i="9"/>
  <c r="DP222" i="9"/>
  <c r="DO222" i="9"/>
  <c r="DN222" i="9"/>
  <c r="DM222" i="9"/>
  <c r="DL222" i="9"/>
  <c r="DJ222" i="9"/>
  <c r="DI222" i="9"/>
  <c r="DH222" i="9"/>
  <c r="DF222" i="9"/>
  <c r="DD222" i="9"/>
  <c r="DC222" i="9"/>
  <c r="DG222" i="9" s="1"/>
  <c r="DB222" i="9"/>
  <c r="DA222" i="9"/>
  <c r="CY222" i="9"/>
  <c r="DU219" i="9"/>
  <c r="DT219" i="9"/>
  <c r="DS219" i="9"/>
  <c r="DR219" i="9"/>
  <c r="DQ219" i="9"/>
  <c r="DP219" i="9"/>
  <c r="DO219" i="9"/>
  <c r="DN219" i="9"/>
  <c r="DJ219" i="9"/>
  <c r="DK219" i="9" s="1"/>
  <c r="DI219" i="9"/>
  <c r="DH219" i="9"/>
  <c r="DG219" i="9"/>
  <c r="DF219" i="9"/>
  <c r="DC219" i="9"/>
  <c r="DB219" i="9"/>
  <c r="DA219" i="9"/>
  <c r="CZ219" i="9"/>
  <c r="CY219" i="9"/>
  <c r="DU218" i="9"/>
  <c r="DT218" i="9"/>
  <c r="DS218" i="9"/>
  <c r="DR218" i="9"/>
  <c r="DQ218" i="9"/>
  <c r="DP218" i="9"/>
  <c r="DO218" i="9"/>
  <c r="DN218" i="9"/>
  <c r="DK218" i="9"/>
  <c r="DJ218" i="9"/>
  <c r="DI218" i="9"/>
  <c r="DH218" i="9"/>
  <c r="DG218" i="9"/>
  <c r="DF218" i="9"/>
  <c r="DD218" i="9"/>
  <c r="DC218" i="9"/>
  <c r="DB218" i="9"/>
  <c r="DA218" i="9"/>
  <c r="CY218" i="9"/>
  <c r="CZ218" i="9" s="1"/>
  <c r="DU217" i="9"/>
  <c r="DT217" i="9"/>
  <c r="DS217" i="9"/>
  <c r="DR217" i="9"/>
  <c r="DQ217" i="9"/>
  <c r="DP217" i="9"/>
  <c r="DO217" i="9"/>
  <c r="DJ217" i="9"/>
  <c r="DK217" i="9" s="1"/>
  <c r="DI217" i="9"/>
  <c r="DH217" i="9"/>
  <c r="DF217" i="9"/>
  <c r="DG217" i="9" s="1"/>
  <c r="DC217" i="9"/>
  <c r="DA217" i="9"/>
  <c r="DB217" i="9" s="1"/>
  <c r="CY217" i="9"/>
  <c r="DD217" i="9" s="1"/>
  <c r="DU216" i="9"/>
  <c r="DT216" i="9"/>
  <c r="DS216" i="9"/>
  <c r="DR216" i="9"/>
  <c r="DQ216" i="9"/>
  <c r="DP216" i="9"/>
  <c r="DO216" i="9"/>
  <c r="DJ216" i="9"/>
  <c r="DK216" i="9" s="1"/>
  <c r="DI216" i="9"/>
  <c r="DH216" i="9"/>
  <c r="DF216" i="9"/>
  <c r="DG216" i="9" s="1"/>
  <c r="DC216" i="9"/>
  <c r="DA216" i="9"/>
  <c r="DD216" i="9" s="1"/>
  <c r="CZ216" i="9"/>
  <c r="CY216" i="9"/>
  <c r="DU215" i="9"/>
  <c r="DT215" i="9"/>
  <c r="DS215" i="9"/>
  <c r="DR215" i="9"/>
  <c r="DQ215" i="9"/>
  <c r="DP215" i="9"/>
  <c r="DO215" i="9"/>
  <c r="DJ215" i="9"/>
  <c r="DK215" i="9" s="1"/>
  <c r="DI215" i="9"/>
  <c r="DH215" i="9"/>
  <c r="DF215" i="9"/>
  <c r="DG215" i="9" s="1"/>
  <c r="DD215" i="9"/>
  <c r="DC215" i="9"/>
  <c r="DA215" i="9"/>
  <c r="DB215" i="9" s="1"/>
  <c r="CZ215" i="9"/>
  <c r="CY215" i="9"/>
  <c r="DU214" i="9"/>
  <c r="DT214" i="9"/>
  <c r="DS214" i="9"/>
  <c r="DR214" i="9"/>
  <c r="DQ214" i="9"/>
  <c r="DP214" i="9"/>
  <c r="DO214" i="9"/>
  <c r="DM214" i="9"/>
  <c r="DJ214" i="9"/>
  <c r="DI214" i="9"/>
  <c r="DH214" i="9"/>
  <c r="DF214" i="9"/>
  <c r="DD214" i="9"/>
  <c r="DC214" i="9"/>
  <c r="DK214" i="9" s="1"/>
  <c r="DA214" i="9"/>
  <c r="DB214" i="9" s="1"/>
  <c r="CY214" i="9"/>
  <c r="CZ214" i="9" s="1"/>
  <c r="DM213" i="9"/>
  <c r="DJ213" i="9"/>
  <c r="DK213" i="9" s="1"/>
  <c r="DI213" i="9"/>
  <c r="DH213" i="9"/>
  <c r="DF213" i="9"/>
  <c r="DG213" i="9" s="1"/>
  <c r="DC213" i="9"/>
  <c r="DA213" i="9"/>
  <c r="DB213" i="9" s="1"/>
  <c r="CY213" i="9"/>
  <c r="DD213" i="9" s="1"/>
  <c r="DM212" i="9"/>
  <c r="DJ212" i="9"/>
  <c r="DI212" i="9"/>
  <c r="DH212" i="9"/>
  <c r="DF212" i="9"/>
  <c r="DG212" i="9" s="1"/>
  <c r="DD212" i="9"/>
  <c r="DC212" i="9"/>
  <c r="CZ212" i="9" s="1"/>
  <c r="DA212" i="9"/>
  <c r="CY212" i="9"/>
  <c r="DJ211" i="9"/>
  <c r="DK211" i="9" s="1"/>
  <c r="DI211" i="9"/>
  <c r="DH211" i="9"/>
  <c r="DG211" i="9"/>
  <c r="DF211" i="9"/>
  <c r="DC211" i="9"/>
  <c r="DA211" i="9"/>
  <c r="DB211" i="9" s="1"/>
  <c r="CZ211" i="9"/>
  <c r="CY211" i="9"/>
  <c r="DD211" i="9" s="1"/>
  <c r="DN210" i="9"/>
  <c r="DJ210" i="9"/>
  <c r="DH210" i="9"/>
  <c r="DF210" i="9"/>
  <c r="DG210" i="9" s="1"/>
  <c r="DD210" i="9"/>
  <c r="DC210" i="9"/>
  <c r="DB210" i="9" s="1"/>
  <c r="DA210" i="9"/>
  <c r="CY210" i="9"/>
  <c r="DP209" i="9"/>
  <c r="DO209" i="9"/>
  <c r="DJ209" i="9"/>
  <c r="DK209" i="9" s="1"/>
  <c r="DI209" i="9"/>
  <c r="DH209" i="9"/>
  <c r="DF209" i="9"/>
  <c r="DG209" i="9" s="1"/>
  <c r="DC209" i="9"/>
  <c r="DA209" i="9"/>
  <c r="DB209" i="9" s="1"/>
  <c r="CY209" i="9"/>
  <c r="DD209" i="9" s="1"/>
  <c r="DJ208" i="9"/>
  <c r="DK208" i="9" s="1"/>
  <c r="DH208" i="9"/>
  <c r="DF208" i="9"/>
  <c r="DG208" i="9" s="1"/>
  <c r="DC208" i="9"/>
  <c r="DB208" i="9"/>
  <c r="DA208" i="9"/>
  <c r="CY208" i="9"/>
  <c r="DK206" i="9"/>
  <c r="DJ206" i="9"/>
  <c r="DH206" i="9"/>
  <c r="DF206" i="9"/>
  <c r="DG206" i="9" s="1"/>
  <c r="DE206" i="9"/>
  <c r="DC206" i="9"/>
  <c r="DA206" i="9"/>
  <c r="DB206" i="9" s="1"/>
  <c r="CY206" i="9"/>
  <c r="DN204" i="9"/>
  <c r="DM204" i="9"/>
  <c r="DJ204" i="9"/>
  <c r="DK204" i="9" s="1"/>
  <c r="DF204" i="9"/>
  <c r="DG204" i="9" s="1"/>
  <c r="DD204" i="9"/>
  <c r="DC204" i="9"/>
  <c r="DB204" i="9"/>
  <c r="DA204" i="9"/>
  <c r="CY204" i="9"/>
  <c r="DK203" i="9"/>
  <c r="DJ203" i="9"/>
  <c r="DH203" i="9"/>
  <c r="DG203" i="9"/>
  <c r="DF203" i="9"/>
  <c r="DC203" i="9"/>
  <c r="DA203" i="9"/>
  <c r="DB203" i="9" s="1"/>
  <c r="CZ203" i="9"/>
  <c r="CY203" i="9"/>
  <c r="DD203" i="9" s="1"/>
  <c r="DJ202" i="9"/>
  <c r="DK202" i="9" s="1"/>
  <c r="DF202" i="9"/>
  <c r="DC202" i="9"/>
  <c r="DG202" i="9" s="1"/>
  <c r="DA202" i="9"/>
  <c r="DB202" i="9" s="1"/>
  <c r="CZ202" i="9"/>
  <c r="CY202" i="9"/>
  <c r="DP201" i="9"/>
  <c r="DO201" i="9"/>
  <c r="DK201" i="9"/>
  <c r="DJ201" i="9"/>
  <c r="DI201" i="9"/>
  <c r="DH201" i="9"/>
  <c r="DG201" i="9"/>
  <c r="DF201" i="9"/>
  <c r="DC201" i="9"/>
  <c r="DA201" i="9"/>
  <c r="DB201" i="9" s="1"/>
  <c r="CY201" i="9"/>
  <c r="DP200" i="9"/>
  <c r="DK200" i="9"/>
  <c r="DJ200" i="9"/>
  <c r="DI200" i="9"/>
  <c r="DF200" i="9"/>
  <c r="DG200" i="9" s="1"/>
  <c r="DC200" i="9"/>
  <c r="DA200" i="9"/>
  <c r="DD200" i="9" s="1"/>
  <c r="CY200" i="9"/>
  <c r="CZ200" i="9" s="1"/>
  <c r="DK199" i="9"/>
  <c r="DJ199" i="9"/>
  <c r="DF199" i="9"/>
  <c r="DC199" i="9"/>
  <c r="DG199" i="9" s="1"/>
  <c r="DA199" i="9"/>
  <c r="CY199" i="9"/>
  <c r="DD199" i="9" s="1"/>
  <c r="DR198" i="9"/>
  <c r="DQ198" i="9"/>
  <c r="DP198" i="9"/>
  <c r="DO198" i="9"/>
  <c r="DL198" i="9"/>
  <c r="DJ198" i="9"/>
  <c r="DK198" i="9" s="1"/>
  <c r="DI198" i="9"/>
  <c r="DH198" i="9"/>
  <c r="DF198" i="9"/>
  <c r="DG198" i="9" s="1"/>
  <c r="DE198" i="9"/>
  <c r="DC198" i="9"/>
  <c r="DB198" i="9"/>
  <c r="DA198" i="9"/>
  <c r="CZ198" i="9"/>
  <c r="CY198" i="9"/>
  <c r="DP197" i="9"/>
  <c r="DN197" i="9"/>
  <c r="DJ197" i="9"/>
  <c r="DH197" i="9"/>
  <c r="DG197" i="9"/>
  <c r="DF197" i="9"/>
  <c r="DD197" i="9"/>
  <c r="DC197" i="9"/>
  <c r="DB197" i="9" s="1"/>
  <c r="DA197" i="9"/>
  <c r="CY197" i="9"/>
  <c r="DP196" i="9"/>
  <c r="DO196" i="9"/>
  <c r="DK196" i="9"/>
  <c r="DJ196" i="9"/>
  <c r="DI196" i="9"/>
  <c r="DH196" i="9"/>
  <c r="DF196" i="9"/>
  <c r="DG196" i="9" s="1"/>
  <c r="DC196" i="9"/>
  <c r="DA196" i="9"/>
  <c r="DD196" i="9" s="1"/>
  <c r="CZ196" i="9"/>
  <c r="CY196" i="9"/>
  <c r="DJ195" i="9"/>
  <c r="DK195" i="9" s="1"/>
  <c r="DI195" i="9"/>
  <c r="DH195" i="9"/>
  <c r="DF195" i="9"/>
  <c r="DG195" i="9" s="1"/>
  <c r="DC195" i="9"/>
  <c r="DA195" i="9"/>
  <c r="DB195" i="9" s="1"/>
  <c r="CY195" i="9"/>
  <c r="CZ195" i="9" s="1"/>
  <c r="DJ193" i="9"/>
  <c r="DK193" i="9" s="1"/>
  <c r="DI193" i="9"/>
  <c r="DC193" i="9"/>
  <c r="DA193" i="9"/>
  <c r="DB193" i="9" s="1"/>
  <c r="CY193" i="9"/>
  <c r="DJ192" i="9"/>
  <c r="DK192" i="9" s="1"/>
  <c r="DF192" i="9"/>
  <c r="DG192" i="9" s="1"/>
  <c r="DD192" i="9"/>
  <c r="DC192" i="9"/>
  <c r="CZ192" i="9" s="1"/>
  <c r="DA192" i="9"/>
  <c r="CY192" i="9"/>
  <c r="DQ191" i="9"/>
  <c r="DO191" i="9"/>
  <c r="DK191" i="9"/>
  <c r="DJ191" i="9"/>
  <c r="DI191" i="9"/>
  <c r="DF191" i="9"/>
  <c r="DG191" i="9" s="1"/>
  <c r="DC191" i="9"/>
  <c r="DA191" i="9"/>
  <c r="DB191" i="9" s="1"/>
  <c r="CY191" i="9"/>
  <c r="DD191" i="9" s="1"/>
  <c r="DP190" i="9"/>
  <c r="DO190" i="9"/>
  <c r="DK190" i="9"/>
  <c r="DJ190" i="9"/>
  <c r="DI190" i="9"/>
  <c r="DH190" i="9"/>
  <c r="DF190" i="9"/>
  <c r="DG190" i="9" s="1"/>
  <c r="DD190" i="9"/>
  <c r="DC190" i="9"/>
  <c r="DB190" i="9"/>
  <c r="DA190" i="9"/>
  <c r="CY190" i="9"/>
  <c r="DP187" i="9"/>
  <c r="DO187" i="9"/>
  <c r="DK187" i="9"/>
  <c r="DJ187" i="9"/>
  <c r="DI187" i="9"/>
  <c r="DF187" i="9"/>
  <c r="DE187" i="9"/>
  <c r="DC187" i="9"/>
  <c r="DA187" i="9"/>
  <c r="DD187" i="9" s="1"/>
  <c r="CZ187" i="9"/>
  <c r="CY187" i="9"/>
  <c r="DN186" i="9"/>
  <c r="DJ186" i="9"/>
  <c r="DK186" i="9" s="1"/>
  <c r="DI186" i="9"/>
  <c r="DH186" i="9"/>
  <c r="DF186" i="9"/>
  <c r="DG186" i="9" s="1"/>
  <c r="DC186" i="9"/>
  <c r="DB186" i="9"/>
  <c r="DA186" i="9"/>
  <c r="CY186" i="9"/>
  <c r="DJ183" i="9"/>
  <c r="DK183" i="9" s="1"/>
  <c r="DF183" i="9"/>
  <c r="DG183" i="9" s="1"/>
  <c r="DC183" i="9"/>
  <c r="DA183" i="9"/>
  <c r="DB183" i="9" s="1"/>
  <c r="CZ183" i="9"/>
  <c r="CY183" i="9"/>
  <c r="DD183" i="9" s="1"/>
  <c r="DO182" i="9"/>
  <c r="DJ182" i="9"/>
  <c r="DH182" i="9"/>
  <c r="DF182" i="9"/>
  <c r="DC182" i="9"/>
  <c r="DG182" i="9" s="1"/>
  <c r="DA182" i="9"/>
  <c r="DB182" i="9" s="1"/>
  <c r="CY182" i="9"/>
  <c r="DD182" i="9" s="1"/>
  <c r="DO181" i="9"/>
  <c r="DJ181" i="9"/>
  <c r="DH181" i="9"/>
  <c r="DF181" i="9"/>
  <c r="DD181" i="9"/>
  <c r="DC181" i="9"/>
  <c r="DA181" i="9"/>
  <c r="CY181" i="9"/>
  <c r="DJ177" i="9"/>
  <c r="DI177" i="9"/>
  <c r="DH177" i="9"/>
  <c r="DF177" i="9"/>
  <c r="DG177" i="9" s="1"/>
  <c r="DC177" i="9"/>
  <c r="DA177" i="9"/>
  <c r="CY177" i="9"/>
  <c r="DJ175" i="9"/>
  <c r="DK175" i="9" s="1"/>
  <c r="DH175" i="9"/>
  <c r="DG175" i="9"/>
  <c r="DF175" i="9"/>
  <c r="DC175" i="9"/>
  <c r="DA175" i="9"/>
  <c r="DB175" i="9" s="1"/>
  <c r="CZ175" i="9"/>
  <c r="CY175" i="9"/>
  <c r="DJ174" i="9"/>
  <c r="DH174" i="9"/>
  <c r="DF174" i="9"/>
  <c r="DG174" i="9" s="1"/>
  <c r="DD174" i="9"/>
  <c r="DC174" i="9"/>
  <c r="DB174" i="9" s="1"/>
  <c r="DA174" i="9"/>
  <c r="CY174" i="9"/>
  <c r="DN172" i="9"/>
  <c r="DJ172" i="9"/>
  <c r="DK172" i="9" s="1"/>
  <c r="DG172" i="9"/>
  <c r="DF172" i="9"/>
  <c r="DD172" i="9"/>
  <c r="DC172" i="9"/>
  <c r="DA172" i="9"/>
  <c r="DB172" i="9" s="1"/>
  <c r="CZ172" i="9"/>
  <c r="CY172" i="9"/>
  <c r="DJ171" i="9"/>
  <c r="DK171" i="9" s="1"/>
  <c r="DH171" i="9"/>
  <c r="DF171" i="9"/>
  <c r="DG171" i="9" s="1"/>
  <c r="DC171" i="9"/>
  <c r="DB171" i="9"/>
  <c r="DA171" i="9"/>
  <c r="CY171" i="9"/>
  <c r="CZ171" i="9" s="1"/>
  <c r="DJ170" i="9"/>
  <c r="DK170" i="9" s="1"/>
  <c r="DH170" i="9"/>
  <c r="DG170" i="9"/>
  <c r="DF170" i="9"/>
  <c r="DC170" i="9"/>
  <c r="DB170" i="9"/>
  <c r="DA170" i="9"/>
  <c r="CY170" i="9"/>
  <c r="DJ169" i="9"/>
  <c r="DK169" i="9" s="1"/>
  <c r="DH169" i="9"/>
  <c r="DG169" i="9"/>
  <c r="DF169" i="9"/>
  <c r="DC169" i="9"/>
  <c r="DA169" i="9"/>
  <c r="DB169" i="9" s="1"/>
  <c r="CY169" i="9"/>
  <c r="DD169" i="9" s="1"/>
  <c r="DN168" i="9"/>
  <c r="DM168" i="9"/>
  <c r="DJ168" i="9"/>
  <c r="DH168" i="9"/>
  <c r="DF168" i="9"/>
  <c r="DG168" i="9" s="1"/>
  <c r="DD168" i="9"/>
  <c r="DC168" i="9"/>
  <c r="DB168" i="9" s="1"/>
  <c r="DA168" i="9"/>
  <c r="CY168" i="9"/>
  <c r="DJ165" i="9"/>
  <c r="DK165" i="9" s="1"/>
  <c r="DF165" i="9"/>
  <c r="DG165" i="9" s="1"/>
  <c r="DD165" i="9"/>
  <c r="DC165" i="9"/>
  <c r="DA165" i="9"/>
  <c r="DB165" i="9" s="1"/>
  <c r="CY165" i="9"/>
  <c r="CZ165" i="9" s="1"/>
  <c r="DN164" i="9"/>
  <c r="DM164" i="9"/>
  <c r="DJ164" i="9"/>
  <c r="DH164" i="9"/>
  <c r="DF164" i="9"/>
  <c r="DC164" i="9"/>
  <c r="DG164" i="9" s="1"/>
  <c r="DA164" i="9"/>
  <c r="DD164" i="9" s="1"/>
  <c r="CY164" i="9"/>
  <c r="DM163" i="9"/>
  <c r="DK163" i="9"/>
  <c r="DJ163" i="9"/>
  <c r="DH163" i="9"/>
  <c r="DG163" i="9"/>
  <c r="DF163" i="9"/>
  <c r="DC163" i="9"/>
  <c r="DB163" i="9"/>
  <c r="DA163" i="9"/>
  <c r="CZ163" i="9"/>
  <c r="CY163" i="9"/>
  <c r="DJ161" i="9"/>
  <c r="DK161" i="9" s="1"/>
  <c r="DH161" i="9"/>
  <c r="DF161" i="9"/>
  <c r="DG161" i="9" s="1"/>
  <c r="DD161" i="9"/>
  <c r="DC161" i="9"/>
  <c r="CZ161" i="9" s="1"/>
  <c r="DB161" i="9"/>
  <c r="DA161" i="9"/>
  <c r="CY161" i="9"/>
  <c r="DN159" i="9"/>
  <c r="DK159" i="9"/>
  <c r="DJ159" i="9"/>
  <c r="DH159" i="9"/>
  <c r="DG159" i="9"/>
  <c r="DF159" i="9"/>
  <c r="DC159" i="9"/>
  <c r="DA159" i="9"/>
  <c r="DB159" i="9" s="1"/>
  <c r="CY159" i="9"/>
  <c r="DD159" i="9" s="1"/>
  <c r="DN155" i="9"/>
  <c r="DJ155" i="9"/>
  <c r="DH155" i="9"/>
  <c r="DF155" i="9"/>
  <c r="DD155" i="9"/>
  <c r="DC155" i="9"/>
  <c r="DB155" i="9"/>
  <c r="DA155" i="9"/>
  <c r="CY155" i="9"/>
  <c r="DO154" i="9"/>
  <c r="DN154" i="9"/>
  <c r="DJ154" i="9"/>
  <c r="DK154" i="9" s="1"/>
  <c r="DH154" i="9"/>
  <c r="DF154" i="9"/>
  <c r="DG154" i="9" s="1"/>
  <c r="DC154" i="9"/>
  <c r="DA154" i="9"/>
  <c r="DB154" i="9" s="1"/>
  <c r="CZ154" i="9"/>
  <c r="CY154" i="9"/>
  <c r="DP153" i="9"/>
  <c r="DN153" i="9"/>
  <c r="DM153" i="9"/>
  <c r="DJ153" i="9"/>
  <c r="DH153" i="9"/>
  <c r="DG153" i="9"/>
  <c r="DF153" i="9"/>
  <c r="DD153" i="9"/>
  <c r="DC153" i="9"/>
  <c r="CZ153" i="9" s="1"/>
  <c r="DA153" i="9"/>
  <c r="CY153" i="9"/>
  <c r="DP152" i="9"/>
  <c r="DO152" i="9"/>
  <c r="DK152" i="9"/>
  <c r="DJ152" i="9"/>
  <c r="DH152" i="9"/>
  <c r="DF152" i="9"/>
  <c r="DG152" i="9" s="1"/>
  <c r="DC152" i="9"/>
  <c r="DA152" i="9"/>
  <c r="CZ152" i="9"/>
  <c r="CY152" i="9"/>
  <c r="DF150" i="9"/>
  <c r="DG150" i="9" s="1"/>
  <c r="DD150" i="9"/>
  <c r="DC150" i="9"/>
  <c r="DA150" i="9"/>
  <c r="DB150" i="9" s="1"/>
  <c r="CZ150" i="9"/>
  <c r="CY150" i="9"/>
  <c r="DT149" i="9"/>
  <c r="DP149" i="9"/>
  <c r="DL149" i="9"/>
  <c r="DK149" i="9"/>
  <c r="DJ149" i="9"/>
  <c r="DI149" i="9"/>
  <c r="DH149" i="9"/>
  <c r="DF149" i="9"/>
  <c r="DG149" i="9" s="1"/>
  <c r="DE149" i="9"/>
  <c r="DD149" i="9"/>
  <c r="DC149" i="9"/>
  <c r="CZ149" i="9" s="1"/>
  <c r="DB149" i="9"/>
  <c r="DA149" i="9"/>
  <c r="CY149" i="9"/>
  <c r="DR145" i="9"/>
  <c r="DQ145" i="9"/>
  <c r="DK145" i="9"/>
  <c r="DJ145" i="9"/>
  <c r="DG145" i="9"/>
  <c r="DF145" i="9"/>
  <c r="DC145" i="9"/>
  <c r="DA145" i="9"/>
  <c r="DB145" i="9" s="1"/>
  <c r="CY145" i="9"/>
  <c r="DD145" i="9" s="1"/>
  <c r="DJ144" i="9"/>
  <c r="DK144" i="9" s="1"/>
  <c r="DF144" i="9"/>
  <c r="DC144" i="9"/>
  <c r="DG144" i="9" s="1"/>
  <c r="DA144" i="9"/>
  <c r="CY144" i="9"/>
  <c r="DR143" i="9"/>
  <c r="DQ143" i="9"/>
  <c r="DP143" i="9"/>
  <c r="DN143" i="9"/>
  <c r="DK143" i="9"/>
  <c r="DJ143" i="9"/>
  <c r="DI143" i="9"/>
  <c r="DH143" i="9"/>
  <c r="DG143" i="9"/>
  <c r="DF143" i="9"/>
  <c r="DC143" i="9"/>
  <c r="DB143" i="9"/>
  <c r="DA143" i="9"/>
  <c r="CZ143" i="9"/>
  <c r="CY143" i="9"/>
  <c r="DJ142" i="9"/>
  <c r="DF142" i="9"/>
  <c r="DC142" i="9"/>
  <c r="DK142" i="9" s="1"/>
  <c r="DB142" i="9"/>
  <c r="DA142" i="9"/>
  <c r="DD142" i="9" s="1"/>
  <c r="CY142" i="9"/>
  <c r="DJ140" i="9"/>
  <c r="DF140" i="9"/>
  <c r="DD140" i="9"/>
  <c r="DC140" i="9"/>
  <c r="DB140" i="9"/>
  <c r="DA140" i="9"/>
  <c r="CY140" i="9"/>
  <c r="DO138" i="9"/>
  <c r="DJ138" i="9"/>
  <c r="DK138" i="9" s="1"/>
  <c r="DI138" i="9"/>
  <c r="DH138" i="9"/>
  <c r="DF138" i="9"/>
  <c r="DD138" i="9"/>
  <c r="DC138" i="9"/>
  <c r="DG138" i="9" s="1"/>
  <c r="DA138" i="9"/>
  <c r="CY138" i="9"/>
  <c r="CZ138" i="9" s="1"/>
  <c r="DJ137" i="9"/>
  <c r="DI137" i="9"/>
  <c r="DH137" i="9"/>
  <c r="DF137" i="9"/>
  <c r="DG137" i="9" s="1"/>
  <c r="DC137" i="9"/>
  <c r="DA137" i="9"/>
  <c r="CZ137" i="9"/>
  <c r="CY137" i="9"/>
  <c r="DD137" i="9" s="1"/>
  <c r="DN136" i="9"/>
  <c r="DJ136" i="9"/>
  <c r="DI136" i="9"/>
  <c r="DH136" i="9"/>
  <c r="DF136" i="9"/>
  <c r="DG136" i="9" s="1"/>
  <c r="DD136" i="9"/>
  <c r="DC136" i="9"/>
  <c r="CZ136" i="9" s="1"/>
  <c r="DA136" i="9"/>
  <c r="CY136" i="9"/>
  <c r="DO134" i="9"/>
  <c r="DJ134" i="9"/>
  <c r="DK134" i="9" s="1"/>
  <c r="DI134" i="9"/>
  <c r="DH134" i="9"/>
  <c r="DF134" i="9"/>
  <c r="DG134" i="9" s="1"/>
  <c r="DC134" i="9"/>
  <c r="DA134" i="9"/>
  <c r="DB134" i="9" s="1"/>
  <c r="CY134" i="9"/>
  <c r="DD134" i="9" s="1"/>
  <c r="DK133" i="9"/>
  <c r="DJ133" i="9"/>
  <c r="DF133" i="9"/>
  <c r="DG133" i="9" s="1"/>
  <c r="DC133" i="9"/>
  <c r="DA133" i="9"/>
  <c r="DB133" i="9" s="1"/>
  <c r="CY133" i="9"/>
  <c r="DD133" i="9" s="1"/>
  <c r="DR132" i="9"/>
  <c r="DQ132" i="9"/>
  <c r="DJ132" i="9"/>
  <c r="DF132" i="9"/>
  <c r="DD132" i="9"/>
  <c r="DC132" i="9"/>
  <c r="CZ132" i="9" s="1"/>
  <c r="DA132" i="9"/>
  <c r="CY132" i="9"/>
  <c r="DO131" i="9"/>
  <c r="DK131" i="9"/>
  <c r="DJ131" i="9"/>
  <c r="DI131" i="9"/>
  <c r="DH131" i="9"/>
  <c r="DF131" i="9"/>
  <c r="DG131" i="9" s="1"/>
  <c r="DC131" i="9"/>
  <c r="DA131" i="9"/>
  <c r="CZ131" i="9"/>
  <c r="CY131" i="9"/>
  <c r="DT130" i="9"/>
  <c r="DO130" i="9"/>
  <c r="DN130" i="9"/>
  <c r="DJ130" i="9"/>
  <c r="DK130" i="9" s="1"/>
  <c r="DI130" i="9"/>
  <c r="DG130" i="9"/>
  <c r="DF130" i="9"/>
  <c r="DC130" i="9"/>
  <c r="DB130" i="9" s="1"/>
  <c r="DA130" i="9"/>
  <c r="CY130" i="9"/>
  <c r="DN129" i="9"/>
  <c r="DJ129" i="9"/>
  <c r="DK129" i="9" s="1"/>
  <c r="DH129" i="9"/>
  <c r="DG129" i="9"/>
  <c r="DF129" i="9"/>
  <c r="DC129" i="9"/>
  <c r="DB129" i="9"/>
  <c r="DA129" i="9"/>
  <c r="CY129" i="9"/>
  <c r="DJ127" i="9"/>
  <c r="DK127" i="9" s="1"/>
  <c r="DC127" i="9"/>
  <c r="DB127" i="9" s="1"/>
  <c r="DA127" i="9"/>
  <c r="CY127" i="9"/>
  <c r="DK126" i="9"/>
  <c r="DJ126" i="9"/>
  <c r="DH126" i="9"/>
  <c r="DF126" i="9"/>
  <c r="DG126" i="9" s="1"/>
  <c r="DC126" i="9"/>
  <c r="DA126" i="9"/>
  <c r="DB126" i="9" s="1"/>
  <c r="CY126" i="9"/>
  <c r="DJ123" i="9"/>
  <c r="DF123" i="9"/>
  <c r="DC123" i="9"/>
  <c r="DG123" i="9" s="1"/>
  <c r="DA123" i="9"/>
  <c r="DB123" i="9" s="1"/>
  <c r="CY123" i="9"/>
  <c r="DT122" i="9"/>
  <c r="DJ122" i="9"/>
  <c r="DK122" i="9" s="1"/>
  <c r="DH122" i="9"/>
  <c r="DF122" i="9"/>
  <c r="DG122" i="9" s="1"/>
  <c r="DD122" i="9"/>
  <c r="DC122" i="9"/>
  <c r="DB122" i="9" s="1"/>
  <c r="DA122" i="9"/>
  <c r="CY122" i="9"/>
  <c r="CZ122" i="9" s="1"/>
  <c r="DN121" i="9"/>
  <c r="DJ121" i="9"/>
  <c r="DK121" i="9" s="1"/>
  <c r="DI121" i="9"/>
  <c r="DH121" i="9"/>
  <c r="DF121" i="9"/>
  <c r="DG121" i="9" s="1"/>
  <c r="DD121" i="9"/>
  <c r="DC121" i="9"/>
  <c r="DA121" i="9"/>
  <c r="DB121" i="9" s="1"/>
  <c r="CY121" i="9"/>
  <c r="CZ121" i="9" s="1"/>
  <c r="DT120" i="9"/>
  <c r="DO120" i="9"/>
  <c r="DN120" i="9"/>
  <c r="DK120" i="9"/>
  <c r="DJ120" i="9"/>
  <c r="DH120" i="9"/>
  <c r="DF120" i="9"/>
  <c r="DG120" i="9" s="1"/>
  <c r="DC120" i="9"/>
  <c r="DA120" i="9"/>
  <c r="DB120" i="9" s="1"/>
  <c r="CZ120" i="9"/>
  <c r="CY120" i="9"/>
  <c r="DJ119" i="9"/>
  <c r="DH119" i="9"/>
  <c r="DF119" i="9"/>
  <c r="DD119" i="9"/>
  <c r="DC119" i="9"/>
  <c r="CZ119" i="9" s="1"/>
  <c r="DB119" i="9"/>
  <c r="DA119" i="9"/>
  <c r="CY119" i="9"/>
  <c r="DJ117" i="9"/>
  <c r="DK117" i="9" s="1"/>
  <c r="DH117" i="9"/>
  <c r="DF117" i="9"/>
  <c r="DG117" i="9" s="1"/>
  <c r="DC117" i="9"/>
  <c r="DA117" i="9"/>
  <c r="DB117" i="9" s="1"/>
  <c r="CY117" i="9"/>
  <c r="DD117" i="9" s="1"/>
  <c r="DM116" i="9"/>
  <c r="DJ116" i="9"/>
  <c r="DI116" i="9"/>
  <c r="DH116" i="9"/>
  <c r="DF116" i="9"/>
  <c r="DG116" i="9" s="1"/>
  <c r="DD116" i="9"/>
  <c r="DC116" i="9"/>
  <c r="CZ116" i="9" s="1"/>
  <c r="DA116" i="9"/>
  <c r="CY116" i="9"/>
  <c r="DJ113" i="9"/>
  <c r="DK113" i="9" s="1"/>
  <c r="DH113" i="9"/>
  <c r="DG113" i="9"/>
  <c r="DF113" i="9"/>
  <c r="DC113" i="9"/>
  <c r="DA113" i="9"/>
  <c r="DB113" i="9" s="1"/>
  <c r="CY113" i="9"/>
  <c r="DD113" i="9" s="1"/>
  <c r="DN111" i="9"/>
  <c r="DK111" i="9"/>
  <c r="DJ111" i="9"/>
  <c r="DI111" i="9"/>
  <c r="DH111" i="9"/>
  <c r="DF111" i="9"/>
  <c r="DG111" i="9" s="1"/>
  <c r="DD111" i="9"/>
  <c r="DC111" i="9"/>
  <c r="CZ111" i="9" s="1"/>
  <c r="DB111" i="9"/>
  <c r="DA111" i="9"/>
  <c r="CY111" i="9"/>
  <c r="DO110" i="9"/>
  <c r="DK110" i="9"/>
  <c r="DJ110" i="9"/>
  <c r="DI110" i="9"/>
  <c r="DH110" i="9"/>
  <c r="DF110" i="9"/>
  <c r="DG110" i="9" s="1"/>
  <c r="DC110" i="9"/>
  <c r="DB110" i="9"/>
  <c r="DA110" i="9"/>
  <c r="CZ110" i="9"/>
  <c r="CY110" i="9"/>
  <c r="DT109" i="9"/>
  <c r="DN109" i="9"/>
  <c r="DJ109" i="9"/>
  <c r="DK109" i="9" s="1"/>
  <c r="DI109" i="9"/>
  <c r="DH109" i="9"/>
  <c r="DF109" i="9"/>
  <c r="DG109" i="9" s="1"/>
  <c r="DC109" i="9"/>
  <c r="DA109" i="9"/>
  <c r="DB109" i="9" s="1"/>
  <c r="CY109" i="9"/>
  <c r="DD109" i="9" s="1"/>
  <c r="DN108" i="9"/>
  <c r="DK108" i="9"/>
  <c r="DJ108" i="9"/>
  <c r="DI108" i="9"/>
  <c r="DH108" i="9"/>
  <c r="DF108" i="9"/>
  <c r="DD108" i="9"/>
  <c r="DC108" i="9"/>
  <c r="CZ108" i="9" s="1"/>
  <c r="DB108" i="9"/>
  <c r="DA108" i="9"/>
  <c r="CY108" i="9"/>
  <c r="DJ107" i="9"/>
  <c r="DK107" i="9" s="1"/>
  <c r="DI107" i="9"/>
  <c r="DF107" i="9"/>
  <c r="DG107" i="9" s="1"/>
  <c r="DC107" i="9"/>
  <c r="DA107" i="9"/>
  <c r="DB107" i="9" s="1"/>
  <c r="CZ107" i="9"/>
  <c r="CY107" i="9"/>
  <c r="DD107" i="9" s="1"/>
  <c r="DJ106" i="9"/>
  <c r="DH106" i="9"/>
  <c r="DF106" i="9"/>
  <c r="DC106" i="9"/>
  <c r="DG106" i="9" s="1"/>
  <c r="DA106" i="9"/>
  <c r="DB106" i="9" s="1"/>
  <c r="CY106" i="9"/>
  <c r="DP105" i="9"/>
  <c r="DO105" i="9"/>
  <c r="DJ105" i="9"/>
  <c r="DK105" i="9" s="1"/>
  <c r="DH105" i="9"/>
  <c r="DF105" i="9"/>
  <c r="DG105" i="9" s="1"/>
  <c r="DC105" i="9"/>
  <c r="DA105" i="9"/>
  <c r="DB105" i="9" s="1"/>
  <c r="CZ105" i="9"/>
  <c r="CY105" i="9"/>
  <c r="DD105" i="9" s="1"/>
  <c r="DJ103" i="9"/>
  <c r="DK103" i="9" s="1"/>
  <c r="DF103" i="9"/>
  <c r="DG103" i="9" s="1"/>
  <c r="DC103" i="9"/>
  <c r="DA103" i="9"/>
  <c r="DB103" i="9" s="1"/>
  <c r="CZ103" i="9"/>
  <c r="CY103" i="9"/>
  <c r="DR102" i="9"/>
  <c r="DQ102" i="9"/>
  <c r="DP102" i="9"/>
  <c r="DO102" i="9"/>
  <c r="DJ102" i="9"/>
  <c r="DK102" i="9" s="1"/>
  <c r="DI102" i="9"/>
  <c r="DG102" i="9"/>
  <c r="DF102" i="9"/>
  <c r="DC102" i="9"/>
  <c r="DA102" i="9"/>
  <c r="DB102" i="9" s="1"/>
  <c r="CZ102" i="9"/>
  <c r="CY102" i="9"/>
  <c r="DR101" i="9"/>
  <c r="DQ101" i="9"/>
  <c r="DP101" i="9"/>
  <c r="DJ101" i="9"/>
  <c r="DK101" i="9" s="1"/>
  <c r="DI101" i="9"/>
  <c r="DF101" i="9"/>
  <c r="DG101" i="9" s="1"/>
  <c r="DD101" i="9"/>
  <c r="DC101" i="9"/>
  <c r="DB101" i="9"/>
  <c r="DA101" i="9"/>
  <c r="CY101" i="9"/>
  <c r="CZ101" i="9" s="1"/>
  <c r="DO98" i="9"/>
  <c r="DJ98" i="9"/>
  <c r="DK98" i="9" s="1"/>
  <c r="DI98" i="9"/>
  <c r="DH98" i="9"/>
  <c r="DF98" i="9"/>
  <c r="DG98" i="9" s="1"/>
  <c r="DC98" i="9"/>
  <c r="DA98" i="9"/>
  <c r="DB98" i="9" s="1"/>
  <c r="CY98" i="9"/>
  <c r="CZ98" i="9" s="1"/>
  <c r="DJ97" i="9"/>
  <c r="DK97" i="9" s="1"/>
  <c r="DH97" i="9"/>
  <c r="DG97" i="9"/>
  <c r="DF97" i="9"/>
  <c r="DC97" i="9"/>
  <c r="DB97" i="9"/>
  <c r="DA97" i="9"/>
  <c r="CY97" i="9"/>
  <c r="CZ97" i="9" s="1"/>
  <c r="DK96" i="9"/>
  <c r="DJ96" i="9"/>
  <c r="DC96" i="9"/>
  <c r="DB96" i="9"/>
  <c r="DA96" i="9"/>
  <c r="CY96" i="9"/>
  <c r="CZ96" i="9" s="1"/>
  <c r="DJ94" i="9"/>
  <c r="DK94" i="9" s="1"/>
  <c r="DG94" i="9"/>
  <c r="DF94" i="9"/>
  <c r="DC94" i="9"/>
  <c r="DA94" i="9"/>
  <c r="DB94" i="9" s="1"/>
  <c r="CZ94" i="9"/>
  <c r="CY94" i="9"/>
  <c r="DD94" i="9" s="1"/>
  <c r="DT93" i="9"/>
  <c r="DP93" i="9"/>
  <c r="DO93" i="9"/>
  <c r="DJ93" i="9"/>
  <c r="DI93" i="9"/>
  <c r="DH93" i="9"/>
  <c r="DG93" i="9"/>
  <c r="DF93" i="9"/>
  <c r="DC93" i="9"/>
  <c r="DA93" i="9"/>
  <c r="CY93" i="9"/>
  <c r="DD93" i="9" s="1"/>
  <c r="DO92" i="9"/>
  <c r="DK92" i="9"/>
  <c r="DJ92" i="9"/>
  <c r="DI92" i="9"/>
  <c r="DH92" i="9"/>
  <c r="DF92" i="9"/>
  <c r="DC92" i="9"/>
  <c r="CZ92" i="9" s="1"/>
  <c r="DA92" i="9"/>
  <c r="DB92" i="9" s="1"/>
  <c r="CY92" i="9"/>
  <c r="DJ91" i="9"/>
  <c r="DK91" i="9" s="1"/>
  <c r="DI91" i="9"/>
  <c r="DH91" i="9"/>
  <c r="DF91" i="9"/>
  <c r="DG91" i="9" s="1"/>
  <c r="DD91" i="9"/>
  <c r="DC91" i="9"/>
  <c r="DA91" i="9"/>
  <c r="DB91" i="9" s="1"/>
  <c r="CZ91" i="9"/>
  <c r="CY91" i="9"/>
  <c r="DJ88" i="9"/>
  <c r="DK88" i="9" s="1"/>
  <c r="DI88" i="9"/>
  <c r="DH88" i="9"/>
  <c r="DF88" i="9"/>
  <c r="DG88" i="9" s="1"/>
  <c r="DD88" i="9"/>
  <c r="DC88" i="9"/>
  <c r="DB88" i="9" s="1"/>
  <c r="DA88" i="9"/>
  <c r="CZ88" i="9"/>
  <c r="CY88" i="9"/>
  <c r="DO87" i="9"/>
  <c r="DN87" i="9"/>
  <c r="DJ87" i="9"/>
  <c r="DI87" i="9"/>
  <c r="DH87" i="9"/>
  <c r="DF87" i="9"/>
  <c r="DC87" i="9"/>
  <c r="DK87" i="9" s="1"/>
  <c r="DA87" i="9"/>
  <c r="DB87" i="9" s="1"/>
  <c r="CY87" i="9"/>
  <c r="DN86" i="9"/>
  <c r="DJ86" i="9"/>
  <c r="DK86" i="9" s="1"/>
  <c r="DF86" i="9"/>
  <c r="DG86" i="9" s="1"/>
  <c r="DD86" i="9"/>
  <c r="DC86" i="9"/>
  <c r="DB86" i="9" s="1"/>
  <c r="DA86" i="9"/>
  <c r="CY86" i="9"/>
  <c r="DN85" i="9"/>
  <c r="DM85" i="9"/>
  <c r="DK85" i="9"/>
  <c r="DJ85" i="9"/>
  <c r="DG85" i="9"/>
  <c r="DF85" i="9"/>
  <c r="DC85" i="9"/>
  <c r="DA85" i="9"/>
  <c r="DB85" i="9" s="1"/>
  <c r="CY85" i="9"/>
  <c r="DD85" i="9" s="1"/>
  <c r="DM84" i="9"/>
  <c r="DJ84" i="9"/>
  <c r="DH84" i="9"/>
  <c r="DF84" i="9"/>
  <c r="DG84" i="9" s="1"/>
  <c r="DD84" i="9"/>
  <c r="DC84" i="9"/>
  <c r="DK84" i="9" s="1"/>
  <c r="DA84" i="9"/>
  <c r="DB84" i="9" s="1"/>
  <c r="CY84" i="9"/>
  <c r="DU83" i="9"/>
  <c r="DT83" i="9"/>
  <c r="DS83" i="9"/>
  <c r="DR83" i="9"/>
  <c r="DQ83" i="9"/>
  <c r="DP83" i="9"/>
  <c r="DO83" i="9"/>
  <c r="DN83" i="9"/>
  <c r="DM83" i="9"/>
  <c r="DL83" i="9"/>
  <c r="DJ83" i="9"/>
  <c r="DK83" i="9" s="1"/>
  <c r="DI83" i="9"/>
  <c r="DH83" i="9"/>
  <c r="DF83" i="9"/>
  <c r="DG83" i="9" s="1"/>
  <c r="DC83" i="9"/>
  <c r="DA83" i="9"/>
  <c r="DB83" i="9" s="1"/>
  <c r="CY83" i="9"/>
  <c r="DD83" i="9" s="1"/>
  <c r="DT82" i="9"/>
  <c r="DO82" i="9"/>
  <c r="DK82" i="9"/>
  <c r="DJ82" i="9"/>
  <c r="DH82" i="9"/>
  <c r="DF82" i="9"/>
  <c r="DG82" i="9" s="1"/>
  <c r="DD82" i="9"/>
  <c r="DC82" i="9"/>
  <c r="DA82" i="9"/>
  <c r="DB82" i="9" s="1"/>
  <c r="CY82" i="9"/>
  <c r="CZ82" i="9" s="1"/>
  <c r="DJ80" i="9"/>
  <c r="DK80" i="9" s="1"/>
  <c r="DH80" i="9"/>
  <c r="DF80" i="9"/>
  <c r="DG80" i="9" s="1"/>
  <c r="DC80" i="9"/>
  <c r="DA80" i="9"/>
  <c r="DB80" i="9" s="1"/>
  <c r="CY80" i="9"/>
  <c r="DD80" i="9" s="1"/>
  <c r="DJ79" i="9"/>
  <c r="DK79" i="9" s="1"/>
  <c r="DH79" i="9"/>
  <c r="DF79" i="9"/>
  <c r="DG79" i="9" s="1"/>
  <c r="DC79" i="9"/>
  <c r="DB79" i="9" s="1"/>
  <c r="DA79" i="9"/>
  <c r="CY79" i="9"/>
  <c r="CZ79" i="9" s="1"/>
  <c r="DU77" i="9"/>
  <c r="DF77" i="9"/>
  <c r="DG77" i="9" s="1"/>
  <c r="DC77" i="9"/>
  <c r="DB77" i="9"/>
  <c r="DA77" i="9"/>
  <c r="CY77" i="9"/>
  <c r="CZ77" i="9" s="1"/>
  <c r="DJ76" i="9"/>
  <c r="DK76" i="9" s="1"/>
  <c r="DH76" i="9"/>
  <c r="DG76" i="9"/>
  <c r="DF76" i="9"/>
  <c r="DC76" i="9"/>
  <c r="DA76" i="9"/>
  <c r="DB76" i="9" s="1"/>
  <c r="CY76" i="9"/>
  <c r="DD76" i="9" s="1"/>
  <c r="DJ75" i="9"/>
  <c r="DK75" i="9" s="1"/>
  <c r="DH75" i="9"/>
  <c r="DF75" i="9"/>
  <c r="DC75" i="9"/>
  <c r="CZ75" i="9" s="1"/>
  <c r="DA75" i="9"/>
  <c r="DB75" i="9" s="1"/>
  <c r="CY75" i="9"/>
  <c r="DP73" i="9"/>
  <c r="DN73" i="9"/>
  <c r="DJ73" i="9"/>
  <c r="DK73" i="9" s="1"/>
  <c r="DH73" i="9"/>
  <c r="DG73" i="9"/>
  <c r="DF73" i="9"/>
  <c r="DC73" i="9"/>
  <c r="DA73" i="9"/>
  <c r="DB73" i="9" s="1"/>
  <c r="CY73" i="9"/>
  <c r="DD73" i="9" s="1"/>
  <c r="DO69" i="9"/>
  <c r="DM69" i="9"/>
  <c r="DJ69" i="9"/>
  <c r="DI69" i="9"/>
  <c r="DH69" i="9"/>
  <c r="DF69" i="9"/>
  <c r="DD69" i="9"/>
  <c r="DC69" i="9"/>
  <c r="DG69" i="9" s="1"/>
  <c r="DA69" i="9"/>
  <c r="DB69" i="9" s="1"/>
  <c r="CY69" i="9"/>
  <c r="CZ69" i="9" s="1"/>
  <c r="DJ68" i="9"/>
  <c r="DK68" i="9" s="1"/>
  <c r="DF68" i="9"/>
  <c r="DG68" i="9" s="1"/>
  <c r="DC68" i="9"/>
  <c r="DB68" i="9"/>
  <c r="DA68" i="9"/>
  <c r="CZ68" i="9"/>
  <c r="CY68" i="9"/>
  <c r="DJ65" i="9"/>
  <c r="DH65" i="9"/>
  <c r="DF65" i="9"/>
  <c r="DG65" i="9" s="1"/>
  <c r="DD65" i="9"/>
  <c r="DC65" i="9"/>
  <c r="DK65" i="9" s="1"/>
  <c r="DB65" i="9"/>
  <c r="DA65" i="9"/>
  <c r="CY65" i="9"/>
  <c r="DT64" i="9"/>
  <c r="DS64" i="9"/>
  <c r="DR64" i="9"/>
  <c r="DQ64" i="9"/>
  <c r="DO64" i="9"/>
  <c r="DN64" i="9"/>
  <c r="DM64" i="9"/>
  <c r="DJ64" i="9"/>
  <c r="DI64" i="9"/>
  <c r="DH64" i="9"/>
  <c r="DG64" i="9"/>
  <c r="DF64" i="9"/>
  <c r="DC64" i="9"/>
  <c r="DA64" i="9"/>
  <c r="DB64" i="9" s="1"/>
  <c r="CY64" i="9"/>
  <c r="DD64" i="9" s="1"/>
  <c r="DU63" i="9"/>
  <c r="DT63" i="9"/>
  <c r="DS63" i="9"/>
  <c r="DR63" i="9"/>
  <c r="DQ63" i="9"/>
  <c r="DP63" i="9"/>
  <c r="DN63" i="9"/>
  <c r="DJ63" i="9"/>
  <c r="DK63" i="9" s="1"/>
  <c r="DI63" i="9"/>
  <c r="DH63" i="9"/>
  <c r="DG63" i="9"/>
  <c r="DF63" i="9"/>
  <c r="DC63" i="9"/>
  <c r="DA63" i="9"/>
  <c r="DB63" i="9" s="1"/>
  <c r="CY63" i="9"/>
  <c r="DD63" i="9" s="1"/>
  <c r="DU62" i="9"/>
  <c r="DT62" i="9"/>
  <c r="DS62" i="9"/>
  <c r="DR62" i="9"/>
  <c r="DQ62" i="9"/>
  <c r="DU61" i="9"/>
  <c r="DT61" i="9"/>
  <c r="DS61" i="9"/>
  <c r="DR61" i="9"/>
  <c r="DQ61" i="9"/>
  <c r="DN61" i="9"/>
  <c r="DJ61" i="9"/>
  <c r="DF61" i="9"/>
  <c r="DG61" i="9" s="1"/>
  <c r="DD61" i="9"/>
  <c r="DC61" i="9"/>
  <c r="DK61" i="9" s="1"/>
  <c r="DA61" i="9"/>
  <c r="CY61" i="9"/>
  <c r="CZ61" i="9" s="1"/>
  <c r="DU60" i="9"/>
  <c r="DT60" i="9"/>
  <c r="DS60" i="9"/>
  <c r="DR60" i="9"/>
  <c r="DQ60" i="9"/>
  <c r="DP60" i="9"/>
  <c r="DN60" i="9"/>
  <c r="DJ60" i="9"/>
  <c r="DI60" i="9"/>
  <c r="DH60" i="9"/>
  <c r="DG60" i="9"/>
  <c r="DF60" i="9"/>
  <c r="DC60" i="9"/>
  <c r="DK60" i="9" s="1"/>
  <c r="DA60" i="9"/>
  <c r="DB60" i="9" s="1"/>
  <c r="CY60" i="9"/>
  <c r="DD60" i="9" s="1"/>
  <c r="DU59" i="9"/>
  <c r="DT59" i="9"/>
  <c r="DS59" i="9"/>
  <c r="DR59" i="9"/>
  <c r="DQ59" i="9"/>
  <c r="DK59" i="9"/>
  <c r="DJ59" i="9"/>
  <c r="DF59" i="9"/>
  <c r="DG59" i="9" s="1"/>
  <c r="DC59" i="9"/>
  <c r="DA59" i="9"/>
  <c r="DB59" i="9" s="1"/>
  <c r="CY59" i="9"/>
  <c r="DU58" i="9"/>
  <c r="DT58" i="9"/>
  <c r="DS58" i="9"/>
  <c r="DR58" i="9"/>
  <c r="DQ58" i="9"/>
  <c r="DU57" i="9"/>
  <c r="DT57" i="9"/>
  <c r="DS57" i="9"/>
  <c r="DR57" i="9"/>
  <c r="DQ57" i="9"/>
  <c r="DP57" i="9"/>
  <c r="DN57" i="9"/>
  <c r="DL57" i="9"/>
  <c r="DJ57" i="9"/>
  <c r="DI57" i="9"/>
  <c r="DH57" i="9"/>
  <c r="DF57" i="9"/>
  <c r="DG57" i="9" s="1"/>
  <c r="DE57" i="9"/>
  <c r="DC57" i="9"/>
  <c r="DK57" i="9" s="1"/>
  <c r="DA57" i="9"/>
  <c r="DB57" i="9" s="1"/>
  <c r="CY57" i="9"/>
  <c r="DD57" i="9" s="1"/>
  <c r="DU56" i="9"/>
  <c r="DT56" i="9"/>
  <c r="DS56" i="9"/>
  <c r="DR56" i="9"/>
  <c r="DQ56" i="9"/>
  <c r="DO56" i="9"/>
  <c r="DJ56" i="9"/>
  <c r="DK56" i="9" s="1"/>
  <c r="DF56" i="9"/>
  <c r="DG56" i="9" s="1"/>
  <c r="DC56" i="9"/>
  <c r="DA56" i="9"/>
  <c r="DB56" i="9" s="1"/>
  <c r="CY56" i="9"/>
  <c r="DD56" i="9" s="1"/>
  <c r="DU55" i="9"/>
  <c r="DT55" i="9"/>
  <c r="DS55" i="9"/>
  <c r="DR55" i="9"/>
  <c r="DQ55" i="9"/>
  <c r="DU54" i="9"/>
  <c r="DT54" i="9"/>
  <c r="DS54" i="9"/>
  <c r="DR54" i="9"/>
  <c r="DQ54" i="9"/>
  <c r="DP54" i="9"/>
  <c r="DO54" i="9"/>
  <c r="DJ54" i="9"/>
  <c r="DK54" i="9" s="1"/>
  <c r="DI54" i="9"/>
  <c r="DF54" i="9"/>
  <c r="DG54" i="9" s="1"/>
  <c r="DE54" i="9"/>
  <c r="DC54" i="9"/>
  <c r="DA54" i="9"/>
  <c r="DB54" i="9" s="1"/>
  <c r="CY54" i="9"/>
  <c r="DD54" i="9" s="1"/>
  <c r="DU53" i="9"/>
  <c r="DT53" i="9"/>
  <c r="DS53" i="9"/>
  <c r="DR53" i="9"/>
  <c r="DQ53" i="9"/>
  <c r="DO53" i="9"/>
  <c r="DN53" i="9"/>
  <c r="DJ53" i="9"/>
  <c r="DK53" i="9" s="1"/>
  <c r="DH53" i="9"/>
  <c r="DF53" i="9"/>
  <c r="DG53" i="9" s="1"/>
  <c r="DC53" i="9"/>
  <c r="DA53" i="9"/>
  <c r="DB53" i="9" s="1"/>
  <c r="CY53" i="9"/>
  <c r="DD53" i="9" s="1"/>
  <c r="DU52" i="9"/>
  <c r="DT52" i="9"/>
  <c r="DS52" i="9"/>
  <c r="DR52" i="9"/>
  <c r="DQ52" i="9"/>
  <c r="DJ52" i="9"/>
  <c r="DK52" i="9" s="1"/>
  <c r="DI52" i="9"/>
  <c r="DF52" i="9"/>
  <c r="DG52" i="9" s="1"/>
  <c r="DC52" i="9"/>
  <c r="DA52" i="9"/>
  <c r="DB52" i="9" s="1"/>
  <c r="CY52" i="9"/>
  <c r="CZ52" i="9" s="1"/>
  <c r="DU51" i="9"/>
  <c r="DT51" i="9"/>
  <c r="DS51" i="9"/>
  <c r="DR51" i="9"/>
  <c r="DQ51" i="9"/>
  <c r="DP51" i="9"/>
  <c r="DO51" i="9"/>
  <c r="DJ51" i="9"/>
  <c r="DI51" i="9"/>
  <c r="DH51" i="9"/>
  <c r="DF51" i="9"/>
  <c r="DG51" i="9" s="1"/>
  <c r="DE51" i="9"/>
  <c r="DD51" i="9"/>
  <c r="DC51" i="9"/>
  <c r="DK51" i="9" s="1"/>
  <c r="DA51" i="9"/>
  <c r="DB51" i="9" s="1"/>
  <c r="CY51" i="9"/>
  <c r="CZ51" i="9" s="1"/>
  <c r="DU50" i="9"/>
  <c r="DT50" i="9"/>
  <c r="DS50" i="9"/>
  <c r="DR50" i="9"/>
  <c r="DQ50" i="9"/>
  <c r="DU49" i="9"/>
  <c r="DT49" i="9"/>
  <c r="DS49" i="9"/>
  <c r="DR49" i="9"/>
  <c r="DQ49" i="9"/>
  <c r="DP49" i="9"/>
  <c r="DO49" i="9"/>
  <c r="DJ49" i="9"/>
  <c r="DK49" i="9" s="1"/>
  <c r="DI49" i="9"/>
  <c r="DF49" i="9"/>
  <c r="DG49" i="9" s="1"/>
  <c r="DD49" i="9"/>
  <c r="DC49" i="9"/>
  <c r="CZ49" i="9" s="1"/>
  <c r="DB49" i="9"/>
  <c r="DA49" i="9"/>
  <c r="CY49" i="9"/>
  <c r="DU48" i="9"/>
  <c r="DT48" i="9"/>
  <c r="DS48" i="9"/>
  <c r="DR48" i="9"/>
  <c r="DQ48" i="9"/>
  <c r="DU47" i="9"/>
  <c r="DT47" i="9"/>
  <c r="DS47" i="9"/>
  <c r="DR47" i="9"/>
  <c r="DQ47" i="9"/>
  <c r="DP47" i="9"/>
  <c r="DO47" i="9"/>
  <c r="DK47" i="9"/>
  <c r="DJ47" i="9"/>
  <c r="DI47" i="9"/>
  <c r="DH47" i="9"/>
  <c r="DF47" i="9"/>
  <c r="DG47" i="9" s="1"/>
  <c r="DD47" i="9"/>
  <c r="DC47" i="9"/>
  <c r="CZ47" i="9" s="1"/>
  <c r="DB47" i="9"/>
  <c r="DA47" i="9"/>
  <c r="CY47" i="9"/>
  <c r="DU46" i="9"/>
  <c r="DT46" i="9"/>
  <c r="DS46" i="9"/>
  <c r="DR46" i="9"/>
  <c r="DQ46" i="9"/>
  <c r="DU45" i="9"/>
  <c r="DT45" i="9"/>
  <c r="DS45" i="9"/>
  <c r="DR45" i="9"/>
  <c r="DQ45" i="9"/>
  <c r="DP45" i="9"/>
  <c r="DO45" i="9"/>
  <c r="DJ45" i="9"/>
  <c r="DI45" i="9"/>
  <c r="DH45" i="9"/>
  <c r="DF45" i="9"/>
  <c r="DG45" i="9" s="1"/>
  <c r="DE45" i="9"/>
  <c r="DD45" i="9"/>
  <c r="DC45" i="9"/>
  <c r="CZ45" i="9" s="1"/>
  <c r="DA45" i="9"/>
  <c r="DB45" i="9" s="1"/>
  <c r="CY45" i="9"/>
  <c r="DU44" i="9"/>
  <c r="DT44" i="9"/>
  <c r="DS44" i="9"/>
  <c r="DR44" i="9"/>
  <c r="DQ44" i="9"/>
  <c r="DP44" i="9"/>
  <c r="DJ44" i="9"/>
  <c r="DK44" i="9" s="1"/>
  <c r="DF44" i="9"/>
  <c r="DG44" i="9" s="1"/>
  <c r="DD44" i="9"/>
  <c r="DC44" i="9"/>
  <c r="DA44" i="9"/>
  <c r="DB44" i="9" s="1"/>
  <c r="CY44" i="9"/>
  <c r="CZ44" i="9" s="1"/>
  <c r="DU43" i="9"/>
  <c r="DT43" i="9"/>
  <c r="DS43" i="9"/>
  <c r="DR43" i="9"/>
  <c r="DQ43" i="9"/>
  <c r="DO43" i="9"/>
  <c r="DM43" i="9"/>
  <c r="DL43" i="9"/>
  <c r="DJ43" i="9"/>
  <c r="DK43" i="9" s="1"/>
  <c r="DI43" i="9"/>
  <c r="DH43" i="9"/>
  <c r="DF43" i="9"/>
  <c r="DG43" i="9" s="1"/>
  <c r="DE43" i="9"/>
  <c r="DC43" i="9"/>
  <c r="DA43" i="9"/>
  <c r="DB43" i="9" s="1"/>
  <c r="CZ43" i="9"/>
  <c r="CY43" i="9"/>
  <c r="DD43" i="9" s="1"/>
  <c r="DU42" i="9"/>
  <c r="DT42" i="9"/>
  <c r="DS42" i="9"/>
  <c r="DR42" i="9"/>
  <c r="DQ42" i="9"/>
  <c r="DN42" i="9"/>
  <c r="DK42" i="9"/>
  <c r="DJ42" i="9"/>
  <c r="DH42" i="9"/>
  <c r="DF42" i="9"/>
  <c r="DG42" i="9" s="1"/>
  <c r="DC42" i="9"/>
  <c r="DA42" i="9"/>
  <c r="DB42" i="9" s="1"/>
  <c r="CY42" i="9"/>
  <c r="CZ42" i="9" s="1"/>
  <c r="DU41" i="9"/>
  <c r="DT41" i="9"/>
  <c r="DS41" i="9"/>
  <c r="DR41" i="9"/>
  <c r="DQ41" i="9"/>
  <c r="DO41" i="9"/>
  <c r="DJ41" i="9"/>
  <c r="DK41" i="9" s="1"/>
  <c r="DF41" i="9"/>
  <c r="DG41" i="9" s="1"/>
  <c r="DC41" i="9"/>
  <c r="DA41" i="9"/>
  <c r="DB41" i="9" s="1"/>
  <c r="CY41" i="9"/>
  <c r="CZ41" i="9" s="1"/>
  <c r="DU40" i="9"/>
  <c r="DT40" i="9"/>
  <c r="DS40" i="9"/>
  <c r="DR40" i="9"/>
  <c r="DQ40" i="9"/>
  <c r="DN40" i="9"/>
  <c r="DJ40" i="9"/>
  <c r="DK40" i="9" s="1"/>
  <c r="DF40" i="9"/>
  <c r="DG40" i="9" s="1"/>
  <c r="DC40" i="9"/>
  <c r="DA40" i="9"/>
  <c r="DB40" i="9" s="1"/>
  <c r="CY40" i="9"/>
  <c r="CZ40" i="9" s="1"/>
  <c r="DU39" i="9"/>
  <c r="DT39" i="9"/>
  <c r="DS39" i="9"/>
  <c r="DR39" i="9"/>
  <c r="DQ39" i="9"/>
  <c r="DU38" i="9"/>
  <c r="DT38" i="9"/>
  <c r="DS38" i="9"/>
  <c r="DR38" i="9"/>
  <c r="DQ38" i="9"/>
  <c r="DJ38" i="9"/>
  <c r="DK38" i="9" s="1"/>
  <c r="DI38" i="9"/>
  <c r="DH38" i="9"/>
  <c r="DF38" i="9"/>
  <c r="DG38" i="9" s="1"/>
  <c r="DC38" i="9"/>
  <c r="DA38" i="9"/>
  <c r="DB38" i="9" s="1"/>
  <c r="CY38" i="9"/>
  <c r="DD38" i="9" s="1"/>
  <c r="DU37" i="9"/>
  <c r="DT37" i="9"/>
  <c r="DS37" i="9"/>
  <c r="DR37" i="9"/>
  <c r="DQ37" i="9"/>
  <c r="DP37" i="9"/>
  <c r="DJ37" i="9"/>
  <c r="DK37" i="9" s="1"/>
  <c r="DI37" i="9"/>
  <c r="DH37" i="9"/>
  <c r="DF37" i="9"/>
  <c r="DG37" i="9" s="1"/>
  <c r="DC37" i="9"/>
  <c r="DA37" i="9"/>
  <c r="DB37" i="9" s="1"/>
  <c r="CY37" i="9"/>
  <c r="CZ37" i="9" s="1"/>
  <c r="DU36" i="9"/>
  <c r="DT36" i="9"/>
  <c r="DS36" i="9"/>
  <c r="DR36" i="9"/>
  <c r="DQ36" i="9"/>
  <c r="DP36" i="9"/>
  <c r="DO36" i="9"/>
  <c r="DN36" i="9"/>
  <c r="DJ36" i="9"/>
  <c r="DK36" i="9" s="1"/>
  <c r="DF36" i="9"/>
  <c r="DG36" i="9" s="1"/>
  <c r="DD36" i="9"/>
  <c r="DC36" i="9"/>
  <c r="DA36" i="9"/>
  <c r="DB36" i="9" s="1"/>
  <c r="CY36" i="9"/>
  <c r="CZ36" i="9" s="1"/>
  <c r="DU35" i="9"/>
  <c r="DT35" i="9"/>
  <c r="DS35" i="9"/>
  <c r="DR35" i="9"/>
  <c r="DQ35" i="9"/>
  <c r="DU34" i="9"/>
  <c r="DT34" i="9"/>
  <c r="DS34" i="9"/>
  <c r="DR34" i="9"/>
  <c r="DQ34" i="9"/>
  <c r="DJ34" i="9"/>
  <c r="DK34" i="9" s="1"/>
  <c r="DH34" i="9"/>
  <c r="DG34" i="9"/>
  <c r="DF34" i="9"/>
  <c r="DC34" i="9"/>
  <c r="DA34" i="9"/>
  <c r="DB34" i="9" s="1"/>
  <c r="CZ34" i="9"/>
  <c r="CY34" i="9"/>
  <c r="DD34" i="9" s="1"/>
  <c r="DU33" i="9"/>
  <c r="DT33" i="9"/>
  <c r="DS33" i="9"/>
  <c r="DR33" i="9"/>
  <c r="DQ33" i="9"/>
  <c r="DJ33" i="9"/>
  <c r="DK33" i="9" s="1"/>
  <c r="DF33" i="9"/>
  <c r="DG33" i="9" s="1"/>
  <c r="DC33" i="9"/>
  <c r="DA33" i="9"/>
  <c r="DB33" i="9" s="1"/>
  <c r="CY33" i="9"/>
  <c r="CZ33" i="9" s="1"/>
  <c r="DU32" i="9"/>
  <c r="DT32" i="9"/>
  <c r="DS32" i="9"/>
  <c r="DR32" i="9"/>
  <c r="DQ32" i="9"/>
  <c r="DJ32" i="9"/>
  <c r="DK32" i="9" s="1"/>
  <c r="DG32" i="9"/>
  <c r="DF32" i="9"/>
  <c r="DC32" i="9"/>
  <c r="DA32" i="9"/>
  <c r="DB32" i="9" s="1"/>
  <c r="CY32" i="9"/>
  <c r="DD32" i="9" s="1"/>
  <c r="DU31" i="9"/>
  <c r="DT31" i="9"/>
  <c r="DS31" i="9"/>
  <c r="DR31" i="9"/>
  <c r="DQ31" i="9"/>
  <c r="DO31" i="9"/>
  <c r="DM31" i="9"/>
  <c r="DJ31" i="9"/>
  <c r="DK31" i="9" s="1"/>
  <c r="DH31" i="9"/>
  <c r="DG31" i="9"/>
  <c r="DF31" i="9"/>
  <c r="DC31" i="9"/>
  <c r="DA31" i="9"/>
  <c r="DB31" i="9" s="1"/>
  <c r="CZ31" i="9"/>
  <c r="CY31" i="9"/>
  <c r="DD31" i="9" s="1"/>
  <c r="DU30" i="9"/>
  <c r="DT30" i="9"/>
  <c r="DS30" i="9"/>
  <c r="DR30" i="9"/>
  <c r="DQ30" i="9"/>
  <c r="DU29" i="9"/>
  <c r="DT29" i="9"/>
  <c r="DS29" i="9"/>
  <c r="DR29" i="9"/>
  <c r="DQ29" i="9"/>
  <c r="DN29" i="9"/>
  <c r="DM29" i="9"/>
  <c r="DJ29" i="9"/>
  <c r="DK29" i="9" s="1"/>
  <c r="DH29" i="9"/>
  <c r="DF29" i="9"/>
  <c r="DG29" i="9" s="1"/>
  <c r="DC29" i="9"/>
  <c r="DA29" i="9"/>
  <c r="DB29" i="9" s="1"/>
  <c r="CY29" i="9"/>
  <c r="CZ29" i="9" s="1"/>
  <c r="DU28" i="9"/>
  <c r="DT28" i="9"/>
  <c r="DS28" i="9"/>
  <c r="DR28" i="9"/>
  <c r="DQ28" i="9"/>
  <c r="DN28" i="9"/>
  <c r="DJ28" i="9"/>
  <c r="DK28" i="9" s="1"/>
  <c r="DI28" i="9"/>
  <c r="DH28" i="9"/>
  <c r="DF28" i="9"/>
  <c r="DG28" i="9" s="1"/>
  <c r="DC28" i="9"/>
  <c r="DA28" i="9"/>
  <c r="DB28" i="9" s="1"/>
  <c r="CY28" i="9"/>
  <c r="CZ28" i="9" s="1"/>
  <c r="DU27" i="9"/>
  <c r="DT27" i="9"/>
  <c r="DS27" i="9"/>
  <c r="DR27" i="9"/>
  <c r="DQ27" i="9"/>
  <c r="DG27" i="9"/>
  <c r="DF27" i="9"/>
  <c r="DC27" i="9"/>
  <c r="DA27" i="9"/>
  <c r="DB27" i="9" s="1"/>
  <c r="CY27" i="9"/>
  <c r="DD27" i="9" s="1"/>
  <c r="DU26" i="9"/>
  <c r="DT26" i="9"/>
  <c r="DS26" i="9"/>
  <c r="DR26" i="9"/>
  <c r="DQ26" i="9"/>
  <c r="DJ26" i="9"/>
  <c r="DK26" i="9" s="1"/>
  <c r="DI26" i="9"/>
  <c r="DH26" i="9"/>
  <c r="DF26" i="9"/>
  <c r="DG26" i="9" s="1"/>
  <c r="DC26" i="9"/>
  <c r="DA26" i="9"/>
  <c r="DB26" i="9" s="1"/>
  <c r="CY26" i="9"/>
  <c r="DD26" i="9" s="1"/>
  <c r="DU25" i="9"/>
  <c r="DT25" i="9"/>
  <c r="DS25" i="9"/>
  <c r="DR25" i="9"/>
  <c r="DQ25" i="9"/>
  <c r="DP25" i="9"/>
  <c r="DO25" i="9"/>
  <c r="DN25" i="9"/>
  <c r="DJ25" i="9"/>
  <c r="DK25" i="9" s="1"/>
  <c r="DI25" i="9"/>
  <c r="DH25" i="9"/>
  <c r="DF25" i="9"/>
  <c r="DG25" i="9" s="1"/>
  <c r="DD25" i="9"/>
  <c r="DC25" i="9"/>
  <c r="DA25" i="9"/>
  <c r="DB25" i="9" s="1"/>
  <c r="CY25" i="9"/>
  <c r="CZ25" i="9" s="1"/>
  <c r="DU24" i="9"/>
  <c r="DT24" i="9"/>
  <c r="DS24" i="9"/>
  <c r="DR24" i="9"/>
  <c r="DQ24" i="9"/>
  <c r="DP24" i="9"/>
  <c r="DO24" i="9"/>
  <c r="DN24" i="9"/>
  <c r="DJ24" i="9"/>
  <c r="DK24" i="9" s="1"/>
  <c r="DH24" i="9"/>
  <c r="DG24" i="9"/>
  <c r="DF24" i="9"/>
  <c r="DE24" i="9"/>
  <c r="DC24" i="9"/>
  <c r="DA24" i="9"/>
  <c r="DB24" i="9" s="1"/>
  <c r="CY24" i="9"/>
  <c r="CZ24" i="9" s="1"/>
  <c r="DU23" i="9"/>
  <c r="DT23" i="9"/>
  <c r="DS23" i="9"/>
  <c r="DR23" i="9"/>
  <c r="DQ23" i="9"/>
  <c r="DP23" i="9"/>
  <c r="DO23" i="9"/>
  <c r="DN23" i="9"/>
  <c r="DJ23" i="9"/>
  <c r="DK23" i="9" s="1"/>
  <c r="DF23" i="9"/>
  <c r="DG23" i="9" s="1"/>
  <c r="DC23" i="9"/>
  <c r="DA23" i="9"/>
  <c r="DB23" i="9" s="1"/>
  <c r="CY23" i="9"/>
  <c r="CZ23" i="9" s="1"/>
  <c r="DU22" i="9"/>
  <c r="DT22" i="9"/>
  <c r="DS22" i="9"/>
  <c r="DR22" i="9"/>
  <c r="DQ22" i="9"/>
  <c r="DP22" i="9"/>
  <c r="DJ22" i="9"/>
  <c r="DK22" i="9" s="1"/>
  <c r="DF22" i="9"/>
  <c r="DG22" i="9" s="1"/>
  <c r="DC22" i="9"/>
  <c r="DA22" i="9"/>
  <c r="DB22" i="9" s="1"/>
  <c r="CY22" i="9"/>
  <c r="CZ22" i="9" s="1"/>
  <c r="DU21" i="9"/>
  <c r="DT21" i="9"/>
  <c r="DS21" i="9"/>
  <c r="DR21" i="9"/>
  <c r="DQ21" i="9"/>
  <c r="DP21" i="9"/>
  <c r="DJ21" i="9"/>
  <c r="DK21" i="9" s="1"/>
  <c r="DI21" i="9"/>
  <c r="DH21" i="9"/>
  <c r="DF21" i="9"/>
  <c r="DG21" i="9" s="1"/>
  <c r="DD21" i="9"/>
  <c r="DC21" i="9"/>
  <c r="DA21" i="9"/>
  <c r="DB21" i="9" s="1"/>
  <c r="CY21" i="9"/>
  <c r="CZ21" i="9" s="1"/>
  <c r="DU20" i="9"/>
  <c r="DT20" i="9"/>
  <c r="DS20" i="9"/>
  <c r="DR20" i="9"/>
  <c r="DQ20" i="9"/>
  <c r="DP20" i="9"/>
  <c r="DJ20" i="9"/>
  <c r="DK20" i="9" s="1"/>
  <c r="DI20" i="9"/>
  <c r="DH20" i="9"/>
  <c r="DF20" i="9"/>
  <c r="DG20" i="9" s="1"/>
  <c r="DC20" i="9"/>
  <c r="DA20" i="9"/>
  <c r="DB20" i="9" s="1"/>
  <c r="CY20" i="9"/>
  <c r="DD20" i="9" s="1"/>
  <c r="DU19" i="9"/>
  <c r="DT19" i="9"/>
  <c r="DS19" i="9"/>
  <c r="DR19" i="9"/>
  <c r="DQ19" i="9"/>
  <c r="DU18" i="9"/>
  <c r="DT18" i="9"/>
  <c r="DS18" i="9"/>
  <c r="DR18" i="9"/>
  <c r="DQ18" i="9"/>
  <c r="DU17" i="9"/>
  <c r="DT17" i="9"/>
  <c r="DS17" i="9"/>
  <c r="DR17" i="9"/>
  <c r="DQ17" i="9"/>
  <c r="DF17" i="9"/>
  <c r="DG17" i="9" s="1"/>
  <c r="DD17" i="9"/>
  <c r="DC17" i="9"/>
  <c r="DB17" i="9"/>
  <c r="DA17" i="9"/>
  <c r="CY17" i="9"/>
  <c r="CZ17" i="9" s="1"/>
  <c r="DU16" i="9"/>
  <c r="DT16" i="9"/>
  <c r="DS16" i="9"/>
  <c r="DR16" i="9"/>
  <c r="DQ16" i="9"/>
  <c r="DJ16" i="9"/>
  <c r="DK16" i="9" s="1"/>
  <c r="DF16" i="9"/>
  <c r="DG16" i="9" s="1"/>
  <c r="DD16" i="9"/>
  <c r="DC16" i="9"/>
  <c r="DA16" i="9"/>
  <c r="DB16" i="9" s="1"/>
  <c r="CY16" i="9"/>
  <c r="CZ16" i="9" s="1"/>
  <c r="DU15" i="9"/>
  <c r="DT15" i="9"/>
  <c r="DS15" i="9"/>
  <c r="DR15" i="9"/>
  <c r="DQ15" i="9"/>
  <c r="DN15" i="9"/>
  <c r="DJ15" i="9"/>
  <c r="DK15" i="9" s="1"/>
  <c r="DI15" i="9"/>
  <c r="DH15" i="9"/>
  <c r="DF15" i="9"/>
  <c r="DG15" i="9" s="1"/>
  <c r="DC15" i="9"/>
  <c r="DA15" i="9"/>
  <c r="DB15" i="9" s="1"/>
  <c r="CY15" i="9"/>
  <c r="DD15" i="9" s="1"/>
  <c r="DU14" i="9"/>
  <c r="DT14" i="9"/>
  <c r="DS14" i="9"/>
  <c r="DR14" i="9"/>
  <c r="DQ14" i="9"/>
  <c r="DP14" i="9"/>
  <c r="DO14" i="9"/>
  <c r="DJ14" i="9"/>
  <c r="DK14" i="9" s="1"/>
  <c r="DI14" i="9"/>
  <c r="DH14" i="9"/>
  <c r="DG14" i="9"/>
  <c r="DF14" i="9"/>
  <c r="DC14" i="9"/>
  <c r="DA14" i="9"/>
  <c r="DB14" i="9" s="1"/>
  <c r="CZ14" i="9"/>
  <c r="CY14" i="9"/>
  <c r="DD14" i="9" s="1"/>
  <c r="DU13" i="9"/>
  <c r="DT13" i="9"/>
  <c r="DS13" i="9"/>
  <c r="DR13" i="9"/>
  <c r="DQ13" i="9"/>
  <c r="DO13" i="9"/>
  <c r="DK13" i="9"/>
  <c r="DJ13" i="9"/>
  <c r="DI13" i="9"/>
  <c r="DH13" i="9"/>
  <c r="DF13" i="9"/>
  <c r="DG13" i="9" s="1"/>
  <c r="DD13" i="9"/>
  <c r="DC13" i="9"/>
  <c r="CZ13" i="9" s="1"/>
  <c r="DB13" i="9"/>
  <c r="DA13" i="9"/>
  <c r="CY13" i="9"/>
  <c r="DU12" i="9"/>
  <c r="DT12" i="9"/>
  <c r="DS12" i="9"/>
  <c r="DR12" i="9"/>
  <c r="DQ12" i="9"/>
  <c r="DP12" i="9"/>
  <c r="DN12" i="9"/>
  <c r="DJ12" i="9"/>
  <c r="DK12" i="9" s="1"/>
  <c r="DI12" i="9"/>
  <c r="DH12" i="9"/>
  <c r="DF12" i="9"/>
  <c r="DG12" i="9" s="1"/>
  <c r="DC12" i="9"/>
  <c r="DA12" i="9"/>
  <c r="DB12" i="9" s="1"/>
  <c r="CY12" i="9"/>
  <c r="DD12" i="9" s="1"/>
  <c r="DU11" i="9"/>
  <c r="DT11" i="9"/>
  <c r="DS11" i="9"/>
  <c r="DR11" i="9"/>
  <c r="DQ11" i="9"/>
  <c r="DP11" i="9"/>
  <c r="DO11" i="9"/>
  <c r="DN11" i="9"/>
  <c r="DJ11" i="9"/>
  <c r="DK11" i="9" s="1"/>
  <c r="DI11" i="9"/>
  <c r="DH11" i="9"/>
  <c r="DF11" i="9"/>
  <c r="DG11" i="9" s="1"/>
  <c r="DC11" i="9"/>
  <c r="DA11" i="9"/>
  <c r="DB11" i="9" s="1"/>
  <c r="CY11" i="9"/>
  <c r="CZ11" i="9" s="1"/>
  <c r="DU10" i="9"/>
  <c r="DT10" i="9"/>
  <c r="DS10" i="9"/>
  <c r="DR10" i="9"/>
  <c r="DQ10" i="9"/>
  <c r="DU9" i="9"/>
  <c r="DT9" i="9"/>
  <c r="DS9" i="9"/>
  <c r="DR9" i="9"/>
  <c r="DQ9" i="9"/>
  <c r="DJ9" i="9"/>
  <c r="DK9" i="9" s="1"/>
  <c r="DI9" i="9"/>
  <c r="DH9" i="9"/>
  <c r="DC9" i="9"/>
  <c r="DA9" i="9"/>
  <c r="DB9" i="9" s="1"/>
  <c r="CY9" i="9"/>
  <c r="DD9" i="9" s="1"/>
  <c r="DU8" i="9"/>
  <c r="DT8" i="9"/>
  <c r="DS8" i="9"/>
  <c r="DR8" i="9"/>
  <c r="DQ8" i="9"/>
  <c r="DP8" i="9"/>
  <c r="DO8" i="9"/>
  <c r="DL8" i="9"/>
  <c r="DJ8" i="9"/>
  <c r="DK8" i="9" s="1"/>
  <c r="DI8" i="9"/>
  <c r="DH8" i="9"/>
  <c r="DF8" i="9"/>
  <c r="DG8" i="9" s="1"/>
  <c r="DE8" i="9"/>
  <c r="DD8" i="9"/>
  <c r="DC8" i="9"/>
  <c r="CZ8" i="9" s="1"/>
  <c r="DB8" i="9"/>
  <c r="DA8" i="9"/>
  <c r="CY8" i="9"/>
  <c r="DP6" i="9"/>
  <c r="DO6" i="9"/>
  <c r="DN6" i="9"/>
  <c r="DJ6" i="9"/>
  <c r="DK6" i="9" s="1"/>
  <c r="DI6" i="9"/>
  <c r="DH6" i="9"/>
  <c r="DF6" i="9"/>
  <c r="DG6" i="9" s="1"/>
  <c r="DC6" i="9"/>
  <c r="DA6" i="9"/>
  <c r="DB6" i="9" s="1"/>
  <c r="CY6" i="9"/>
  <c r="CZ6" i="9" s="1"/>
  <c r="DP5" i="9"/>
  <c r="DO5" i="9"/>
  <c r="DN5" i="9"/>
  <c r="DJ5" i="9"/>
  <c r="DK5" i="9" s="1"/>
  <c r="DI5" i="9"/>
  <c r="DH5" i="9"/>
  <c r="DF5" i="9"/>
  <c r="DE5" i="9"/>
  <c r="DC5" i="9"/>
  <c r="DG5" i="9" s="1"/>
  <c r="DA5" i="9"/>
  <c r="DB5" i="9" s="1"/>
  <c r="CY5" i="9"/>
  <c r="CZ5" i="9" s="1"/>
  <c r="DD131" i="9" l="1"/>
  <c r="DB131" i="9"/>
  <c r="DG181" i="9"/>
  <c r="DD195" i="9"/>
  <c r="CZ209" i="9"/>
  <c r="DD183" i="10"/>
  <c r="CZ183" i="10"/>
  <c r="DD5" i="9"/>
  <c r="DD6" i="9"/>
  <c r="CZ9" i="9"/>
  <c r="DD11" i="9"/>
  <c r="CZ12" i="9"/>
  <c r="CZ15" i="9"/>
  <c r="CZ20" i="9"/>
  <c r="DD22" i="9"/>
  <c r="DD23" i="9"/>
  <c r="DD28" i="9"/>
  <c r="DD37" i="9"/>
  <c r="DD40" i="9"/>
  <c r="DD41" i="9"/>
  <c r="DD42" i="9"/>
  <c r="CZ54" i="9"/>
  <c r="CZ56" i="9"/>
  <c r="CZ57" i="9"/>
  <c r="CZ60" i="9"/>
  <c r="CZ64" i="9"/>
  <c r="DK64" i="9"/>
  <c r="CZ73" i="9"/>
  <c r="DD75" i="9"/>
  <c r="CZ80" i="9"/>
  <c r="CZ86" i="9"/>
  <c r="DD92" i="9"/>
  <c r="CZ93" i="9"/>
  <c r="DK93" i="9"/>
  <c r="DD97" i="9"/>
  <c r="CZ109" i="9"/>
  <c r="DG119" i="9"/>
  <c r="CZ129" i="9"/>
  <c r="DD129" i="9"/>
  <c r="DK136" i="9"/>
  <c r="DG140" i="9"/>
  <c r="CZ145" i="9"/>
  <c r="DK174" i="9"/>
  <c r="DK210" i="9"/>
  <c r="CZ217" i="9"/>
  <c r="DD25" i="10"/>
  <c r="CZ25" i="10"/>
  <c r="DD59" i="10"/>
  <c r="DB59" i="10"/>
  <c r="DK181" i="9"/>
  <c r="CZ181" i="9"/>
  <c r="CZ213" i="9"/>
  <c r="DD230" i="9"/>
  <c r="DB230" i="9"/>
  <c r="CZ244" i="9"/>
  <c r="CZ121" i="10"/>
  <c r="DD121" i="10"/>
  <c r="DB196" i="9"/>
  <c r="CZ208" i="9"/>
  <c r="DD208" i="9"/>
  <c r="DD59" i="9"/>
  <c r="CZ65" i="9"/>
  <c r="DG75" i="9"/>
  <c r="DD87" i="9"/>
  <c r="DG92" i="9"/>
  <c r="DB93" i="9"/>
  <c r="DD96" i="9"/>
  <c r="DD98" i="9"/>
  <c r="DD103" i="9"/>
  <c r="DG108" i="9"/>
  <c r="CZ113" i="9"/>
  <c r="DK116" i="9"/>
  <c r="DD143" i="9"/>
  <c r="CZ144" i="9"/>
  <c r="DG155" i="9"/>
  <c r="DK164" i="9"/>
  <c r="DD175" i="9"/>
  <c r="DK182" i="9"/>
  <c r="DB192" i="9"/>
  <c r="DB216" i="9"/>
  <c r="CZ238" i="9"/>
  <c r="DG269" i="9"/>
  <c r="DB271" i="9"/>
  <c r="DK44" i="10"/>
  <c r="DB44" i="10"/>
  <c r="DD47" i="10"/>
  <c r="CZ47" i="10"/>
  <c r="DK45" i="9"/>
  <c r="CZ26" i="9"/>
  <c r="CZ38" i="9"/>
  <c r="CZ53" i="9"/>
  <c r="CZ83" i="9"/>
  <c r="CZ159" i="9"/>
  <c r="DG87" i="9"/>
  <c r="CZ133" i="9"/>
  <c r="DD152" i="9"/>
  <c r="DB152" i="9"/>
  <c r="CZ228" i="9"/>
  <c r="DD119" i="10"/>
  <c r="CZ119" i="10"/>
  <c r="DD24" i="9"/>
  <c r="DD29" i="9"/>
  <c r="DD33" i="9"/>
  <c r="DD52" i="9"/>
  <c r="CZ59" i="9"/>
  <c r="DD68" i="9"/>
  <c r="DD79" i="9"/>
  <c r="CZ84" i="9"/>
  <c r="CZ87" i="9"/>
  <c r="DD110" i="9"/>
  <c r="DB116" i="9"/>
  <c r="DK119" i="9"/>
  <c r="DK123" i="9"/>
  <c r="DG132" i="9"/>
  <c r="DB136" i="9"/>
  <c r="DD154" i="9"/>
  <c r="CZ164" i="9"/>
  <c r="DD177" i="9"/>
  <c r="CZ177" i="9"/>
  <c r="DD186" i="9"/>
  <c r="CZ186" i="9"/>
  <c r="DD198" i="9"/>
  <c r="CZ199" i="9"/>
  <c r="DB200" i="9"/>
  <c r="DG214" i="9"/>
  <c r="CZ63" i="9"/>
  <c r="CZ76" i="9"/>
  <c r="CZ85" i="9"/>
  <c r="CZ169" i="9"/>
  <c r="CZ191" i="9"/>
  <c r="CZ248" i="9"/>
  <c r="CZ185" i="10"/>
  <c r="DD185" i="10"/>
  <c r="CZ27" i="9"/>
  <c r="CZ32" i="9"/>
  <c r="CZ134" i="9"/>
  <c r="DK155" i="9"/>
  <c r="CZ155" i="9"/>
  <c r="DB187" i="9"/>
  <c r="DD63" i="10"/>
  <c r="CZ63" i="10"/>
  <c r="DG123" i="10"/>
  <c r="DK123" i="10"/>
  <c r="DB61" i="9"/>
  <c r="DD106" i="9"/>
  <c r="DK106" i="9"/>
  <c r="DD120" i="9"/>
  <c r="DD123" i="9"/>
  <c r="DD126" i="9"/>
  <c r="CZ127" i="9"/>
  <c r="DD127" i="9"/>
  <c r="DK132" i="9"/>
  <c r="CZ142" i="9"/>
  <c r="DB144" i="9"/>
  <c r="DD171" i="9"/>
  <c r="DB199" i="9"/>
  <c r="DK212" i="9"/>
  <c r="CZ222" i="9"/>
  <c r="DD225" i="9"/>
  <c r="DD18" i="10"/>
  <c r="DB18" i="10"/>
  <c r="CZ9" i="10"/>
  <c r="CZ170" i="9"/>
  <c r="DD170" i="9"/>
  <c r="CZ29" i="10"/>
  <c r="DD29" i="10"/>
  <c r="DK69" i="9"/>
  <c r="DD102" i="9"/>
  <c r="CZ106" i="9"/>
  <c r="CZ117" i="9"/>
  <c r="CZ123" i="9"/>
  <c r="CZ126" i="9"/>
  <c r="DB164" i="9"/>
  <c r="DB181" i="9"/>
  <c r="CZ182" i="9"/>
  <c r="DD202" i="9"/>
  <c r="DB212" i="9"/>
  <c r="DK222" i="9"/>
  <c r="CZ236" i="9"/>
  <c r="DD236" i="9"/>
  <c r="CZ35" i="10"/>
  <c r="DK35" i="10"/>
  <c r="CZ251" i="9"/>
  <c r="DD251" i="9"/>
  <c r="DK262" i="9"/>
  <c r="CZ262" i="9"/>
  <c r="DD263" i="9"/>
  <c r="DB263" i="9"/>
  <c r="DG67" i="10"/>
  <c r="DK67" i="10"/>
  <c r="DD130" i="9"/>
  <c r="DK137" i="9"/>
  <c r="DB137" i="9"/>
  <c r="DK177" i="9"/>
  <c r="CZ190" i="9"/>
  <c r="DD201" i="9"/>
  <c r="CZ204" i="9"/>
  <c r="DG226" i="9"/>
  <c r="DD229" i="9"/>
  <c r="DG233" i="9"/>
  <c r="DG239" i="9"/>
  <c r="DD240" i="9"/>
  <c r="DB240" i="9"/>
  <c r="CZ246" i="9"/>
  <c r="DG250" i="9"/>
  <c r="CZ260" i="9"/>
  <c r="DG262" i="9"/>
  <c r="DG13" i="10"/>
  <c r="CZ23" i="10"/>
  <c r="CZ37" i="10"/>
  <c r="DD37" i="10"/>
  <c r="DK41" i="10"/>
  <c r="DB41" i="10"/>
  <c r="CZ41" i="10"/>
  <c r="DG41" i="10"/>
  <c r="DB43" i="10"/>
  <c r="DD55" i="10"/>
  <c r="CZ55" i="10"/>
  <c r="CZ130" i="9"/>
  <c r="DG142" i="9"/>
  <c r="DK153" i="9"/>
  <c r="DD163" i="9"/>
  <c r="CZ168" i="9"/>
  <c r="DK168" i="9"/>
  <c r="DB177" i="9"/>
  <c r="CZ197" i="9"/>
  <c r="DK197" i="9"/>
  <c r="CZ201" i="9"/>
  <c r="DD219" i="9"/>
  <c r="DB227" i="9"/>
  <c r="CZ229" i="9"/>
  <c r="CZ249" i="9"/>
  <c r="DB260" i="9"/>
  <c r="DK269" i="9"/>
  <c r="CZ17" i="10"/>
  <c r="DB21" i="10"/>
  <c r="DG29" i="10"/>
  <c r="DB138" i="9"/>
  <c r="DK140" i="9"/>
  <c r="DG187" i="9"/>
  <c r="DD193" i="9"/>
  <c r="DD206" i="9"/>
  <c r="CZ233" i="9"/>
  <c r="DD237" i="9"/>
  <c r="DD256" i="9"/>
  <c r="DD261" i="9"/>
  <c r="CZ261" i="9"/>
  <c r="DD15" i="10"/>
  <c r="DD49" i="10"/>
  <c r="DB132" i="9"/>
  <c r="CZ140" i="9"/>
  <c r="DD144" i="9"/>
  <c r="DB153" i="9"/>
  <c r="CZ174" i="9"/>
  <c r="CZ193" i="9"/>
  <c r="CZ206" i="9"/>
  <c r="CZ210" i="9"/>
  <c r="CZ237" i="9"/>
  <c r="CZ256" i="9"/>
  <c r="CZ6" i="10"/>
  <c r="CZ15" i="10"/>
  <c r="CZ19" i="10"/>
  <c r="DK19" i="10"/>
  <c r="DB19" i="10"/>
  <c r="DD26" i="10"/>
  <c r="DB26" i="10"/>
  <c r="DD31" i="10"/>
  <c r="CZ31" i="10"/>
  <c r="DB35" i="10"/>
  <c r="CZ49" i="10"/>
  <c r="DG19" i="10"/>
  <c r="DK37" i="10"/>
  <c r="DG44" i="10"/>
  <c r="DG107" i="10"/>
  <c r="DK107" i="10"/>
  <c r="DD167" i="10"/>
  <c r="CZ167" i="10"/>
  <c r="CZ8" i="10"/>
  <c r="CZ14" i="10"/>
  <c r="DG27" i="10"/>
  <c r="CZ33" i="10"/>
  <c r="DB34" i="10"/>
  <c r="CZ39" i="10"/>
  <c r="DD41" i="10"/>
  <c r="CZ52" i="10"/>
  <c r="CZ56" i="10"/>
  <c r="DG59" i="10"/>
  <c r="DB101" i="10"/>
  <c r="DG109" i="10"/>
  <c r="CZ157" i="10"/>
  <c r="DK157" i="10"/>
  <c r="CZ245" i="9"/>
  <c r="DG246" i="9"/>
  <c r="DB247" i="9"/>
  <c r="DD255" i="9"/>
  <c r="DG256" i="9"/>
  <c r="CZ269" i="9"/>
  <c r="DG271" i="9"/>
  <c r="DG10" i="10"/>
  <c r="CZ16" i="10"/>
  <c r="DD24" i="10"/>
  <c r="DG35" i="10"/>
  <c r="CZ44" i="10"/>
  <c r="DG51" i="10"/>
  <c r="DG61" i="10"/>
  <c r="CZ97" i="10"/>
  <c r="DD97" i="10"/>
  <c r="CZ101" i="10"/>
  <c r="DK101" i="10"/>
  <c r="DD151" i="10"/>
  <c r="CZ151" i="10"/>
  <c r="DG155" i="10"/>
  <c r="DK155" i="10"/>
  <c r="DG171" i="10"/>
  <c r="DD239" i="9"/>
  <c r="CZ241" i="9"/>
  <c r="DK241" i="9"/>
  <c r="CZ250" i="9"/>
  <c r="CZ255" i="9"/>
  <c r="DD262" i="9"/>
  <c r="CZ266" i="9"/>
  <c r="DK266" i="9"/>
  <c r="CZ13" i="10"/>
  <c r="DG18" i="10"/>
  <c r="CZ24" i="10"/>
  <c r="DD32" i="10"/>
  <c r="DB36" i="10"/>
  <c r="DG43" i="10"/>
  <c r="DG53" i="10"/>
  <c r="DB58" i="10"/>
  <c r="CZ77" i="10"/>
  <c r="DK77" i="10"/>
  <c r="DD95" i="10"/>
  <c r="CZ95" i="10"/>
  <c r="DG99" i="10"/>
  <c r="DK99" i="10"/>
  <c r="DG157" i="10"/>
  <c r="DB266" i="9"/>
  <c r="DD5" i="10"/>
  <c r="DD7" i="10"/>
  <c r="DG12" i="10"/>
  <c r="CZ21" i="10"/>
  <c r="DD40" i="10"/>
  <c r="DD57" i="10"/>
  <c r="CZ65" i="10"/>
  <c r="DD65" i="10"/>
  <c r="CZ67" i="10"/>
  <c r="DD71" i="10"/>
  <c r="CZ71" i="10"/>
  <c r="DG75" i="10"/>
  <c r="DK75" i="10"/>
  <c r="CZ89" i="10"/>
  <c r="DD89" i="10"/>
  <c r="DG131" i="10"/>
  <c r="DK131" i="10"/>
  <c r="CZ145" i="10"/>
  <c r="DD145" i="10"/>
  <c r="DD87" i="10"/>
  <c r="CZ87" i="10"/>
  <c r="DG101" i="10"/>
  <c r="DG125" i="10"/>
  <c r="DD143" i="10"/>
  <c r="CZ143" i="10"/>
  <c r="DB165" i="10"/>
  <c r="DB181" i="10"/>
  <c r="DG69" i="10"/>
  <c r="CZ81" i="10"/>
  <c r="DD81" i="10"/>
  <c r="CZ113" i="10"/>
  <c r="DD113" i="10"/>
  <c r="DB115" i="10"/>
  <c r="DD115" i="10"/>
  <c r="CZ161" i="10"/>
  <c r="DD161" i="10"/>
  <c r="DB163" i="10"/>
  <c r="DD163" i="10"/>
  <c r="CZ177" i="10"/>
  <c r="DD177" i="10"/>
  <c r="DB179" i="10"/>
  <c r="DD179" i="10"/>
  <c r="CZ181" i="10"/>
  <c r="DG181" i="10"/>
  <c r="DG187" i="10"/>
  <c r="DG189" i="10"/>
  <c r="DD79" i="10"/>
  <c r="CZ79" i="10"/>
  <c r="DG93" i="10"/>
  <c r="DD111" i="10"/>
  <c r="CZ111" i="10"/>
  <c r="CZ137" i="10"/>
  <c r="DD137" i="10"/>
  <c r="DB139" i="10"/>
  <c r="DB141" i="10"/>
  <c r="DG149" i="10"/>
  <c r="DD159" i="10"/>
  <c r="CZ159" i="10"/>
  <c r="DD175" i="10"/>
  <c r="CZ175" i="10"/>
  <c r="CZ75" i="10"/>
  <c r="CZ105" i="10"/>
  <c r="DD105" i="10"/>
  <c r="CZ107" i="10"/>
  <c r="CZ129" i="10"/>
  <c r="DD129" i="10"/>
  <c r="CZ131" i="10"/>
  <c r="DD135" i="10"/>
  <c r="CZ135" i="10"/>
  <c r="CZ155" i="10"/>
  <c r="DG165" i="10"/>
  <c r="CZ171" i="10"/>
  <c r="DK173" i="10"/>
  <c r="DD191" i="10"/>
  <c r="CZ191" i="10"/>
  <c r="CZ193" i="10"/>
  <c r="DD193" i="10"/>
  <c r="DK64" i="10"/>
  <c r="DB64" i="10"/>
  <c r="CZ73" i="10"/>
  <c r="DD73" i="10"/>
  <c r="DB75" i="10"/>
  <c r="DB77" i="10"/>
  <c r="DG85" i="10"/>
  <c r="CZ99" i="10"/>
  <c r="DD103" i="10"/>
  <c r="CZ103" i="10"/>
  <c r="DB107" i="10"/>
  <c r="DB109" i="10"/>
  <c r="DG115" i="10"/>
  <c r="DG117" i="10"/>
  <c r="CZ123" i="10"/>
  <c r="DD127" i="10"/>
  <c r="CZ127" i="10"/>
  <c r="DB131" i="10"/>
  <c r="DB133" i="10"/>
  <c r="CZ153" i="10"/>
  <c r="DD153" i="10"/>
  <c r="DB155" i="10"/>
  <c r="DB157" i="10"/>
  <c r="DG163" i="10"/>
  <c r="CZ169" i="10"/>
  <c r="DD169" i="10"/>
  <c r="DB171" i="10"/>
  <c r="DG179" i="10"/>
  <c r="DD67" i="10"/>
  <c r="DD75" i="10"/>
  <c r="DD83" i="10"/>
  <c r="DD91" i="10"/>
  <c r="DD99" i="10"/>
  <c r="DD107" i="10"/>
  <c r="DD123" i="10"/>
  <c r="DD131" i="10"/>
  <c r="DD139" i="10"/>
  <c r="DD147" i="10"/>
  <c r="DD155" i="10"/>
  <c r="DD171" i="10"/>
  <c r="DD187" i="10"/>
  <c r="DD195" i="10"/>
  <c r="DB184" i="10"/>
  <c r="CZ69" i="10"/>
  <c r="DB87" i="10"/>
  <c r="DB95" i="10"/>
  <c r="CZ109" i="10"/>
  <c r="CZ125" i="10"/>
  <c r="CZ133" i="10"/>
  <c r="CZ141" i="10"/>
  <c r="CZ165" i="10"/>
  <c r="DB85" i="10"/>
  <c r="DB9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236181-01FC-4AAC-B35E-2F3651A16F70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<sst xmlns="http://schemas.openxmlformats.org/spreadsheetml/2006/main" count="14193" uniqueCount="517">
  <si>
    <t>Country</t>
  </si>
  <si>
    <t>Position</t>
  </si>
  <si>
    <t>Name</t>
  </si>
  <si>
    <t>TOTALS</t>
  </si>
  <si>
    <t>Wk Avg</t>
  </si>
  <si>
    <t>Minutes played</t>
  </si>
  <si>
    <t>Mins AVG</t>
  </si>
  <si>
    <t>Games Played</t>
  </si>
  <si>
    <t>Points per Minute</t>
  </si>
  <si>
    <t>Man of the match</t>
  </si>
  <si>
    <t>Tackles</t>
  </si>
  <si>
    <t>Avg tackles per game</t>
  </si>
  <si>
    <t>Dominant tackles</t>
  </si>
  <si>
    <t>Line-breaks</t>
  </si>
  <si>
    <t>Metres carried</t>
  </si>
  <si>
    <t>Avg Metres per game</t>
  </si>
  <si>
    <t>Kick 50-22</t>
  </si>
  <si>
    <t>Lineout steal</t>
  </si>
  <si>
    <t>Breakdown steal</t>
  </si>
  <si>
    <t>Try</t>
  </si>
  <si>
    <t>Assists</t>
  </si>
  <si>
    <t>Conversion</t>
  </si>
  <si>
    <t>Penalty</t>
  </si>
  <si>
    <t>Drop goal</t>
  </si>
  <si>
    <t>Yellow cards</t>
  </si>
  <si>
    <t>Red cards</t>
  </si>
  <si>
    <t>Conceded Penalty</t>
  </si>
  <si>
    <t>Defenders Beaten</t>
  </si>
  <si>
    <t>M. Hansen</t>
  </si>
  <si>
    <t>Ireland</t>
  </si>
  <si>
    <t>A Back 3</t>
  </si>
  <si>
    <t>J. Lowe</t>
  </si>
  <si>
    <t/>
  </si>
  <si>
    <t>C. Nash</t>
  </si>
  <si>
    <t>H. Keenan</t>
  </si>
  <si>
    <t>J. O'Brien</t>
  </si>
  <si>
    <t>J. Larmour</t>
  </si>
  <si>
    <t>B Centre</t>
  </si>
  <si>
    <t>B. Aki</t>
  </si>
  <si>
    <t>S. McCloskey</t>
  </si>
  <si>
    <t>R. Henshaw</t>
  </si>
  <si>
    <t>G. Ringrose</t>
  </si>
  <si>
    <t>J. Sexton</t>
  </si>
  <si>
    <t>R. Byrne</t>
  </si>
  <si>
    <t>C Outhalf</t>
  </si>
  <si>
    <t>J. Crowley</t>
  </si>
  <si>
    <t>C. Frawley</t>
  </si>
  <si>
    <t>H. Byrne</t>
  </si>
  <si>
    <t>D Nine</t>
  </si>
  <si>
    <t>J. Gibson-Park</t>
  </si>
  <si>
    <t>C. Murray</t>
  </si>
  <si>
    <t>C. Casey</t>
  </si>
  <si>
    <t>E Backrow</t>
  </si>
  <si>
    <t>J. Conan</t>
  </si>
  <si>
    <t>C. Doris</t>
  </si>
  <si>
    <t>J. van der Flier</t>
  </si>
  <si>
    <t>P. O'Mahony</t>
  </si>
  <si>
    <t>K. Treadwell</t>
  </si>
  <si>
    <t>F Locks</t>
  </si>
  <si>
    <t>T. Beirne</t>
  </si>
  <si>
    <t>R. Baird</t>
  </si>
  <si>
    <t>J. McCarthy</t>
  </si>
  <si>
    <t>J. Ryan</t>
  </si>
  <si>
    <t>I. Henderson</t>
  </si>
  <si>
    <t>G Prop</t>
  </si>
  <si>
    <t>C. Healy</t>
  </si>
  <si>
    <t>D. Kilcoyne</t>
  </si>
  <si>
    <t>O. Jager</t>
  </si>
  <si>
    <t>A. Porter</t>
  </si>
  <si>
    <t>F. Bealham</t>
  </si>
  <si>
    <t>T. Furlong</t>
  </si>
  <si>
    <t>J. Loughman</t>
  </si>
  <si>
    <t>T. O'Toole</t>
  </si>
  <si>
    <t>R. Herring</t>
  </si>
  <si>
    <t>Hooker</t>
  </si>
  <si>
    <t>R. Kelleher</t>
  </si>
  <si>
    <t>D. Sheehan</t>
  </si>
  <si>
    <t>M. Jaminet</t>
  </si>
  <si>
    <t>France</t>
  </si>
  <si>
    <t>T. Ramos</t>
  </si>
  <si>
    <t>L. Bielle-Biarrey</t>
  </si>
  <si>
    <t>D. Penaud</t>
  </si>
  <si>
    <t>M. Lebel</t>
  </si>
  <si>
    <t>E. Dumortier</t>
  </si>
  <si>
    <t>N. Depoortere</t>
  </si>
  <si>
    <t>G. Fickou</t>
  </si>
  <si>
    <t>Y. Moefana</t>
  </si>
  <si>
    <t>J. Danty</t>
  </si>
  <si>
    <t>R. Ntamack</t>
  </si>
  <si>
    <t>L. Barre</t>
  </si>
  <si>
    <t>M. Jalibert</t>
  </si>
  <si>
    <t>A. Dupont</t>
  </si>
  <si>
    <t>N. Le Garrec</t>
  </si>
  <si>
    <t>M. Lucu</t>
  </si>
  <si>
    <t>A. Jelonch</t>
  </si>
  <si>
    <t>S. Macalou</t>
  </si>
  <si>
    <t>E. Abadie</t>
  </si>
  <si>
    <t>G. Alldritt</t>
  </si>
  <si>
    <t>C. Ollivon</t>
  </si>
  <si>
    <t>F. Cros</t>
  </si>
  <si>
    <t>P. Boudehent</t>
  </si>
  <si>
    <t>C. Woki</t>
  </si>
  <si>
    <t>B. Chalureau</t>
  </si>
  <si>
    <t>T. Flament</t>
  </si>
  <si>
    <t>E. Meafou</t>
  </si>
  <si>
    <t>P. Gabrillagues</t>
  </si>
  <si>
    <t>P. Tuilagi</t>
  </si>
  <si>
    <t>R. Taofifenua</t>
  </si>
  <si>
    <t>A. Roumat</t>
  </si>
  <si>
    <t>P. Willemse</t>
  </si>
  <si>
    <t>S. Falatea</t>
  </si>
  <si>
    <t>M. Haouas</t>
  </si>
  <si>
    <t>G. Colombe</t>
  </si>
  <si>
    <t>R. Wardi</t>
  </si>
  <si>
    <t>C. Baille</t>
  </si>
  <si>
    <t>S. Taofifenua</t>
  </si>
  <si>
    <t>U. Atonio</t>
  </si>
  <si>
    <t>D. Aldegheri</t>
  </si>
  <si>
    <t>G. Barlot</t>
  </si>
  <si>
    <t>P. Mauvaka</t>
  </si>
  <si>
    <t>J. Marchand</t>
  </si>
  <si>
    <t>Italy</t>
  </si>
  <si>
    <t>A. Capuozzo</t>
  </si>
  <si>
    <t>T. Menoncello</t>
  </si>
  <si>
    <t>L. Lynagh</t>
  </si>
  <si>
    <t>M. Ioane</t>
  </si>
  <si>
    <t>E. Padovani</t>
  </si>
  <si>
    <t>A. Fusco</t>
  </si>
  <si>
    <t>P. Bruno</t>
  </si>
  <si>
    <t>S. Gesi</t>
  </si>
  <si>
    <t>L. Pani</t>
  </si>
  <si>
    <t>M. Zanon</t>
  </si>
  <si>
    <t>L. Morisi</t>
  </si>
  <si>
    <t>J. Brex</t>
  </si>
  <si>
    <t>F. Mori</t>
  </si>
  <si>
    <t>L. Marin</t>
  </si>
  <si>
    <t>P. Garbisi</t>
  </si>
  <si>
    <t>T. Allan</t>
  </si>
  <si>
    <t>A. Garbisi</t>
  </si>
  <si>
    <t>M. Page-Relo</t>
  </si>
  <si>
    <t>S. Varney</t>
  </si>
  <si>
    <t>J. Polledri</t>
  </si>
  <si>
    <t>G. Pettinelli</t>
  </si>
  <si>
    <t>E. Iachizzi</t>
  </si>
  <si>
    <t>L. Cannone</t>
  </si>
  <si>
    <t>S. Negri</t>
  </si>
  <si>
    <t>M. Zuliani</t>
  </si>
  <si>
    <t>R. Vintcent</t>
  </si>
  <si>
    <t>M. Lamaro</t>
  </si>
  <si>
    <t>R. Favretto</t>
  </si>
  <si>
    <t>A. Izekor</t>
  </si>
  <si>
    <t>F. Ruzza</t>
  </si>
  <si>
    <t>N. Cannone</t>
  </si>
  <si>
    <t>A. Zambonin</t>
  </si>
  <si>
    <t>F. Zani</t>
  </si>
  <si>
    <t>M. Riccioni</t>
  </si>
  <si>
    <t>D. Fischetti</t>
  </si>
  <si>
    <t>S. Ferrari</t>
  </si>
  <si>
    <t>P. Ceccarelli</t>
  </si>
  <si>
    <t>G. Zilocchi</t>
  </si>
  <si>
    <t>M. Spagnolo</t>
  </si>
  <si>
    <t>L. Bigi</t>
  </si>
  <si>
    <t>M. Manfredi</t>
  </si>
  <si>
    <t>G. Lucchesi</t>
  </si>
  <si>
    <t>G. Nicotera</t>
  </si>
  <si>
    <t>L. Williams</t>
  </si>
  <si>
    <t>L. Rees-Zammit</t>
  </si>
  <si>
    <t>L. Halfpenny</t>
  </si>
  <si>
    <t>A. Cuthbert</t>
  </si>
  <si>
    <t>Wales</t>
  </si>
  <si>
    <t>R. Dyer</t>
  </si>
  <si>
    <t>C. Winnett</t>
  </si>
  <si>
    <t>J. Adams</t>
  </si>
  <si>
    <t>J. Hawkins</t>
  </si>
  <si>
    <t>G. North</t>
  </si>
  <si>
    <t>J. Roberts</t>
  </si>
  <si>
    <t>N. Tompkins</t>
  </si>
  <si>
    <t>O. Watkin</t>
  </si>
  <si>
    <t>M. Grady</t>
  </si>
  <si>
    <t>D. Biggar</t>
  </si>
  <si>
    <t>R. Patchell</t>
  </si>
  <si>
    <t>S. Costelow</t>
  </si>
  <si>
    <t>I. Lloyd</t>
  </si>
  <si>
    <t>C. Evans</t>
  </si>
  <si>
    <t>R. Webb</t>
  </si>
  <si>
    <t>K. Hardy</t>
  </si>
  <si>
    <t>G. Davies</t>
  </si>
  <si>
    <t>T. Williams</t>
  </si>
  <si>
    <t>J. Tipuric</t>
  </si>
  <si>
    <t>T. Faletau</t>
  </si>
  <si>
    <t>J. Morgan</t>
  </si>
  <si>
    <t>E. Lloyd</t>
  </si>
  <si>
    <t>T. Basham</t>
  </si>
  <si>
    <t>A. Mann</t>
  </si>
  <si>
    <t>T. Reffell</t>
  </si>
  <si>
    <t>J. Botham</t>
  </si>
  <si>
    <t>A. Wainwright</t>
  </si>
  <si>
    <t>M. Martin</t>
  </si>
  <si>
    <t>C. Tshiunza</t>
  </si>
  <si>
    <t>A. Jones</t>
  </si>
  <si>
    <t>R. Davies</t>
  </si>
  <si>
    <t>W. Rowlands</t>
  </si>
  <si>
    <t>A. Beard</t>
  </si>
  <si>
    <t>D. Jenkins</t>
  </si>
  <si>
    <t>T. Francis</t>
  </si>
  <si>
    <t>W. Jones</t>
  </si>
  <si>
    <t>R. Carre</t>
  </si>
  <si>
    <t>C. Domachowski</t>
  </si>
  <si>
    <t>D. Lewis</t>
  </si>
  <si>
    <t>L. Brown</t>
  </si>
  <si>
    <t>A. Griffin</t>
  </si>
  <si>
    <t>G. Thomas</t>
  </si>
  <si>
    <t>K. Assiratti</t>
  </si>
  <si>
    <t>K. Mathias</t>
  </si>
  <si>
    <t>H. O'Connor</t>
  </si>
  <si>
    <t>K. Owens</t>
  </si>
  <si>
    <t>B. Roberts</t>
  </si>
  <si>
    <t>S. Baldwin</t>
  </si>
  <si>
    <t>R. Elias</t>
  </si>
  <si>
    <t>E. Dee</t>
  </si>
  <si>
    <t>S. Hogg</t>
  </si>
  <si>
    <t>Scotland</t>
  </si>
  <si>
    <t>D. van der Merwe</t>
  </si>
  <si>
    <t>K. Rowe</t>
  </si>
  <si>
    <t>H. Paterson</t>
  </si>
  <si>
    <t>K. Steyn</t>
  </si>
  <si>
    <t>B. Kinghorn</t>
  </si>
  <si>
    <t>C. Harris</t>
  </si>
  <si>
    <t>O. Smith</t>
  </si>
  <si>
    <t>S. McDowall</t>
  </si>
  <si>
    <t>C. Redpath</t>
  </si>
  <si>
    <t>H. Jones</t>
  </si>
  <si>
    <t>S. Tuipulotu</t>
  </si>
  <si>
    <t>F. Russell</t>
  </si>
  <si>
    <t>B. Healy</t>
  </si>
  <si>
    <t>A. Price</t>
  </si>
  <si>
    <t>B. White</t>
  </si>
  <si>
    <t>G. Horne</t>
  </si>
  <si>
    <t>H. Watson</t>
  </si>
  <si>
    <t>S. Skinner</t>
  </si>
  <si>
    <t>A. Christie</t>
  </si>
  <si>
    <t>J. Dempsey</t>
  </si>
  <si>
    <t>R. Darge</t>
  </si>
  <si>
    <t>L. Crosbie</t>
  </si>
  <si>
    <t>M. Fagerson</t>
  </si>
  <si>
    <t>J. Ritchie</t>
  </si>
  <si>
    <t>J. Gray</t>
  </si>
  <si>
    <t>R. Gray</t>
  </si>
  <si>
    <t>S. Cummings</t>
  </si>
  <si>
    <t>G. Gilchrist</t>
  </si>
  <si>
    <t>W. Nel</t>
  </si>
  <si>
    <t>S. Berghan</t>
  </si>
  <si>
    <t>J. Bhatti</t>
  </si>
  <si>
    <t>P. Schoeman</t>
  </si>
  <si>
    <t>Z. Fagerson</t>
  </si>
  <si>
    <t>E. Millar-Mills</t>
  </si>
  <si>
    <t>J. Sebastian</t>
  </si>
  <si>
    <t>R. Sutherland</t>
  </si>
  <si>
    <t>A. Hepburn</t>
  </si>
  <si>
    <t>F. Brown</t>
  </si>
  <si>
    <t>E. Ashman</t>
  </si>
  <si>
    <t>G. Turner</t>
  </si>
  <si>
    <t>M. Malins</t>
  </si>
  <si>
    <t>O. Hassell-Collins</t>
  </si>
  <si>
    <t>H. Arundell</t>
  </si>
  <si>
    <t>England</t>
  </si>
  <si>
    <t>I. Feyi-Waboso</t>
  </si>
  <si>
    <t>G. Furbank</t>
  </si>
  <si>
    <t>F. Steward</t>
  </si>
  <si>
    <t>T. Freeman</t>
  </si>
  <si>
    <t>E. Daly</t>
  </si>
  <si>
    <t>O. Farrell</t>
  </si>
  <si>
    <t>J. Marchant</t>
  </si>
  <si>
    <t>F. Dingwall</t>
  </si>
  <si>
    <t>O. Lawrence</t>
  </si>
  <si>
    <t>M. Tuilagi</t>
  </si>
  <si>
    <t>H. Slade</t>
  </si>
  <si>
    <t>M. Smith</t>
  </si>
  <si>
    <t>G. Ford</t>
  </si>
  <si>
    <t>F. Smith</t>
  </si>
  <si>
    <t>J. van Poortvliet</t>
  </si>
  <si>
    <t>B. Youngs</t>
  </si>
  <si>
    <t>A. Mitchell</t>
  </si>
  <si>
    <t>B. Spencer</t>
  </si>
  <si>
    <t>D. Care</t>
  </si>
  <si>
    <t>L. Ludlam</t>
  </si>
  <si>
    <t>J. Willis</t>
  </si>
  <si>
    <t>B. Curry</t>
  </si>
  <si>
    <t>A. Dombrandt</t>
  </si>
  <si>
    <t>B. Earl</t>
  </si>
  <si>
    <t>C. Cunningham-South</t>
  </si>
  <si>
    <t>E. Roots</t>
  </si>
  <si>
    <t>S. Underhill</t>
  </si>
  <si>
    <t>D. Ribbans</t>
  </si>
  <si>
    <t>N. Isiekwe</t>
  </si>
  <si>
    <t>C. Lawes</t>
  </si>
  <si>
    <t>A. Coles</t>
  </si>
  <si>
    <t>G. Martin</t>
  </si>
  <si>
    <t>M. Itoje</t>
  </si>
  <si>
    <t>O. Chessum</t>
  </si>
  <si>
    <t>K. Sinckler</t>
  </si>
  <si>
    <t>M. Vunipola</t>
  </si>
  <si>
    <t>B. Obano</t>
  </si>
  <si>
    <t>W. Stuart</t>
  </si>
  <si>
    <t>E. Genge</t>
  </si>
  <si>
    <t>J. Marler</t>
  </si>
  <si>
    <t>D. Cole</t>
  </si>
  <si>
    <t>J. Walker</t>
  </si>
  <si>
    <t>T. Dan</t>
  </si>
  <si>
    <t>J. George</t>
  </si>
  <si>
    <t>O. Williams</t>
  </si>
  <si>
    <t>A. Watson</t>
  </si>
  <si>
    <t>Content.Name</t>
  </si>
  <si>
    <t>Content.TOTALS</t>
  </si>
  <si>
    <t>Content.Minutes played</t>
  </si>
  <si>
    <t>Content.Games Played</t>
  </si>
  <si>
    <t>Content.Man of the match</t>
  </si>
  <si>
    <t>Content.Tackles</t>
  </si>
  <si>
    <t>Content.Dominant tackles</t>
  </si>
  <si>
    <t>Content.Line-breaks</t>
  </si>
  <si>
    <t>Content.Metres carried</t>
  </si>
  <si>
    <t>Content.Kick 50-22</t>
  </si>
  <si>
    <t>Content.Lineout steal</t>
  </si>
  <si>
    <t>Content.Breakdown steal</t>
  </si>
  <si>
    <t>Content.Try</t>
  </si>
  <si>
    <t>Content.Assists</t>
  </si>
  <si>
    <t>Content.Conversion</t>
  </si>
  <si>
    <t>Content.Penalty</t>
  </si>
  <si>
    <t>Content.Drop goal</t>
  </si>
  <si>
    <t>Content.Yellow cards</t>
  </si>
  <si>
    <t>Content.Red cards</t>
  </si>
  <si>
    <t>Content.Conceded Penalty</t>
  </si>
  <si>
    <t>Content.Defenders Beaten</t>
  </si>
  <si>
    <t>Table1</t>
  </si>
  <si>
    <t>Table2</t>
  </si>
  <si>
    <t>Query1!ExternalData_1</t>
  </si>
  <si>
    <t>ROUND 1</t>
  </si>
  <si>
    <t>ROUND 2</t>
  </si>
  <si>
    <t>ROUND 3</t>
  </si>
  <si>
    <t>Round 4</t>
  </si>
  <si>
    <t>Italy vs France 10-50</t>
  </si>
  <si>
    <t>England vs Scotland 6-11</t>
  </si>
  <si>
    <t>Wales vs Ireland 21-16</t>
  </si>
  <si>
    <t>England vs Italy 41-18</t>
  </si>
  <si>
    <t>wales vs scotland 24-25</t>
  </si>
  <si>
    <t>france vs Ireland 13-15</t>
  </si>
  <si>
    <t>Italy vs Ireland 10-48</t>
  </si>
  <si>
    <t>Wales vs England 40-24</t>
  </si>
  <si>
    <t>France vs Scotland 0-0</t>
  </si>
  <si>
    <t>Pts</t>
  </si>
  <si>
    <t>B. Dulin</t>
  </si>
  <si>
    <t>T. Thomas</t>
  </si>
  <si>
    <t>G. Villiere</t>
  </si>
  <si>
    <t>V. Vakatawa</t>
  </si>
  <si>
    <t>A. Vincent</t>
  </si>
  <si>
    <t>L. Carbonel</t>
  </si>
  <si>
    <t>D. Cretin</t>
  </si>
  <si>
    <t>B. Serin</t>
  </si>
  <si>
    <t>C. Cazeaux</t>
  </si>
  <si>
    <t>B. le Roux</t>
  </si>
  <si>
    <t>J. Gros</t>
  </si>
  <si>
    <t>C. Chat</t>
  </si>
  <si>
    <t>H. Kolingar</t>
  </si>
  <si>
    <t>P. Bourgarit</t>
  </si>
  <si>
    <t> Trulla</t>
  </si>
  <si>
    <t>J. Trulla</t>
  </si>
  <si>
    <t>M. Bellini</t>
  </si>
  <si>
    <t>L. Sperandio</t>
  </si>
  <si>
    <t>C. Canna</t>
  </si>
  <si>
    <t>G. Palazzani</t>
  </si>
  <si>
    <t>C. Braley</t>
  </si>
  <si>
    <t>M. Violi</t>
  </si>
  <si>
    <t>M. Mbanda</t>
  </si>
  <si>
    <t>J. Meyer</t>
  </si>
  <si>
    <t>M. Lazzaroni</t>
  </si>
  <si>
    <t>D. Sisi</t>
  </si>
  <si>
    <t>A. Lovotti</t>
  </si>
  <si>
    <t>D. Rimpelli</t>
  </si>
  <si>
    <t>C. Traore</t>
  </si>
  <si>
    <t>-</t>
  </si>
  <si>
    <t>O. Fabiani</t>
  </si>
  <si>
    <t>H. Amos</t>
  </si>
  <si>
    <t>W. Halaholo</t>
  </si>
  <si>
    <t>J. Davies</t>
  </si>
  <si>
    <t>J. Williams</t>
  </si>
  <si>
    <t>C. Sheedy</t>
  </si>
  <si>
    <t>D. Lydiate</t>
  </si>
  <si>
    <t>J. Navidi</t>
  </si>
  <si>
    <t>J. Ball</t>
  </si>
  <si>
    <t>C. Hill</t>
  </si>
  <si>
    <t>R. Carré</t>
  </si>
  <si>
    <t>R. Jones</t>
  </si>
  <si>
    <t>K. Earls</t>
  </si>
  <si>
    <t>B. Burns</t>
  </si>
  <si>
    <t>W. Connors</t>
  </si>
  <si>
    <t>C. Stander</t>
  </si>
  <si>
    <t>R. Ruddock</t>
  </si>
  <si>
    <t>U. Dillane</t>
  </si>
  <si>
    <t>E. Byrne</t>
  </si>
  <si>
    <t>D. Graham</t>
  </si>
  <si>
    <t>S. Maitland</t>
  </si>
  <si>
    <t>S. Johnson</t>
  </si>
  <si>
    <t>J. Lang</t>
  </si>
  <si>
    <t>S. Steele</t>
  </si>
  <si>
    <t>G. Graham</t>
  </si>
  <si>
    <t>B. Thomson</t>
  </si>
  <si>
    <t>N. Haining</t>
  </si>
  <si>
    <t>O. Kebble</t>
  </si>
  <si>
    <t>D. Cherry</t>
  </si>
  <si>
    <t>J. May</t>
  </si>
  <si>
    <t>D. Robson</t>
  </si>
  <si>
    <t>T. Curry</t>
  </si>
  <si>
    <t>B. Vunipola</t>
  </si>
  <si>
    <t>M. Wilson</t>
  </si>
  <si>
    <t>C. Ewels</t>
  </si>
  <si>
    <t>J. Hill</t>
  </si>
  <si>
    <t>L. Cowan-Dickie</t>
  </si>
  <si>
    <t>H. Williams</t>
  </si>
  <si>
    <t>WEEK 1</t>
  </si>
  <si>
    <t>Ireland 29 - 7 Wales</t>
  </si>
  <si>
    <t>Scotland 20 - 17 England</t>
  </si>
  <si>
    <t>France 37 - 10 Italy</t>
  </si>
  <si>
    <t xml:space="preserve">Week 2 </t>
  </si>
  <si>
    <t>Wales 20 - 17 Scotland  France 30 - 24 Ireland  Italy 0 - 33 England</t>
  </si>
  <si>
    <t>Week 3</t>
  </si>
  <si>
    <t>Scotland 17 - 36 France  England 23 -19 Wales  Ireland 57 - 6 Italy</t>
  </si>
  <si>
    <t>Week 4</t>
  </si>
  <si>
    <t>Wales 9 - 13 France  Italy 22 - 33 Scotland  England 15 - 32 Ireland</t>
  </si>
  <si>
    <t>tackles</t>
  </si>
  <si>
    <t>dominant</t>
  </si>
  <si>
    <t>break</t>
  </si>
  <si>
    <t>meters</t>
  </si>
  <si>
    <t>MOTM</t>
  </si>
  <si>
    <t>try</t>
  </si>
  <si>
    <t>conv</t>
  </si>
  <si>
    <t>pen</t>
  </si>
  <si>
    <t>A. Conway</t>
  </si>
  <si>
    <t>J. Hume</t>
  </si>
  <si>
    <t>J. Carbery</t>
  </si>
  <si>
    <t>M. Lowry</t>
  </si>
  <si>
    <t>J. Carty</t>
  </si>
  <si>
    <t>J. McNicholl</t>
  </si>
  <si>
    <t>G. Anscombe</t>
  </si>
  <si>
    <t>E. Jenkins</t>
  </si>
  <si>
    <t>R. Moriarty</t>
  </si>
  <si>
    <t>S. Davies</t>
  </si>
  <si>
    <t>B. Carter</t>
  </si>
  <si>
    <t>D. Lake</t>
  </si>
  <si>
    <t>M. Bennett</t>
  </si>
  <si>
    <t>A. Hastings</t>
  </si>
  <si>
    <t>M. Bradbury</t>
  </si>
  <si>
    <t>B. Vellacott</t>
  </si>
  <si>
    <t>J. Hodgson</t>
  </si>
  <si>
    <t>A. Dell</t>
  </si>
  <si>
    <t>S. McInally</t>
  </si>
  <si>
    <t>J. Nowell</t>
  </si>
  <si>
    <t>H. Randall</t>
  </si>
  <si>
    <t>S. Simmonds</t>
  </si>
  <si>
    <t>J. Launchbury</t>
  </si>
  <si>
    <t>J. Blamire</t>
  </si>
  <si>
    <t>D. Bamba</t>
  </si>
  <si>
    <t>T. Halafihi</t>
  </si>
  <si>
    <t>A. Steyn</t>
  </si>
  <si>
    <t>M. Fuser</t>
  </si>
  <si>
    <t>I. Nemer</t>
  </si>
  <si>
    <t>T. Pasquali</t>
  </si>
  <si>
    <t>H. Faiva</t>
  </si>
  <si>
    <t>Wk 1</t>
  </si>
  <si>
    <t>Wales 10 - 34 Ireland</t>
  </si>
  <si>
    <t>Wk 2</t>
  </si>
  <si>
    <t>Ireland 32 - 19 France</t>
  </si>
  <si>
    <t>Wk 3</t>
  </si>
  <si>
    <t>Italy 20 - 34 Ireland</t>
  </si>
  <si>
    <t>Wk 4</t>
  </si>
  <si>
    <t>Italy 17 - 29 Wales</t>
  </si>
  <si>
    <t>Wk 5</t>
  </si>
  <si>
    <t>Scotland 26 - 14 Italy</t>
  </si>
  <si>
    <t>England 23 - 29 Scotland</t>
  </si>
  <si>
    <t>Scotland 35 - 7 Wales</t>
  </si>
  <si>
    <t>Wales 10 - 20 England</t>
  </si>
  <si>
    <t>England 10 - 53 France</t>
  </si>
  <si>
    <t>France 41 - 28 Wales</t>
  </si>
  <si>
    <t>For win</t>
  </si>
  <si>
    <t>Italy 24 - 29 France</t>
  </si>
  <si>
    <t>England 31 - 14 Italy</t>
  </si>
  <si>
    <t>France 32 - 21 Scotland</t>
  </si>
  <si>
    <t>Scotland 7 - 22 Ireland</t>
  </si>
  <si>
    <t>Ireland 29 - 16 England</t>
  </si>
  <si>
    <t>Custom views:</t>
  </si>
  <si>
    <t>alt+W, C</t>
  </si>
  <si>
    <t>1 per 10mins</t>
  </si>
  <si>
    <t>15 points</t>
  </si>
  <si>
    <t>1 point</t>
  </si>
  <si>
    <t>7 points</t>
  </si>
  <si>
    <t>0.2 per m</t>
  </si>
  <si>
    <t>10 points</t>
  </si>
  <si>
    <t>2 points</t>
  </si>
  <si>
    <t>5 points</t>
  </si>
  <si>
    <t>Player</t>
  </si>
  <si>
    <t>France 17 - 38 Ireland</t>
  </si>
  <si>
    <t>Scotland 16 - 20 France</t>
  </si>
  <si>
    <t>Ireland 31 - 7 Wales</t>
  </si>
  <si>
    <t>Italy 31 - 29 Scotland</t>
  </si>
  <si>
    <t>Wales 21 vs 24 Italy</t>
  </si>
  <si>
    <t>Italy 24 - 27 England</t>
  </si>
  <si>
    <t>England 16 - 14 Wales</t>
  </si>
  <si>
    <t>Scotland 30 - 21 England</t>
  </si>
  <si>
    <t>England 23 - 22 Ireland</t>
  </si>
  <si>
    <t>Ireland 17 vs 13 Scotland</t>
  </si>
  <si>
    <t>Wales 26 - 27 Scotland</t>
  </si>
  <si>
    <t>Ireland 36 - 0 Italy</t>
  </si>
  <si>
    <t>France 13 - 13 Italy</t>
  </si>
  <si>
    <t>Wales 24 - 45 France</t>
  </si>
  <si>
    <t>France 33 vs 31 England</t>
  </si>
  <si>
    <t>1 per 10m</t>
  </si>
  <si>
    <t>4 points</t>
  </si>
  <si>
    <t>3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</si>
</sst>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rgb="FF333333"/>
      <name val="Arial"/>
      <family val="2"/>
    </font>
    <font>
      <sz val="9"/>
      <color rgb="FF000000"/>
      <name val="Arial"/>
      <family val="2"/>
    </font>
    <font>
      <sz val="9"/>
      <color theme="1"/>
      <name val="Aptos Narrow"/>
      <family val="2"/>
      <scheme val="minor"/>
    </font>
    <font>
      <sz val="10"/>
      <color rgb="FF000000"/>
      <name val="Arial"/>
      <family val="2"/>
    </font>
    <font>
      <sz val="9"/>
      <color theme="7"/>
      <name val="Arial"/>
      <family val="2"/>
    </font>
    <font>
      <sz val="9"/>
      <color rgb="FFFFFF00"/>
      <name val="Arial"/>
      <family val="2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9"/>
      <color rgb="FF000000"/>
      <name val="Arial"/>
      <family val="2"/>
    </font>
    <font>
      <b/>
      <sz val="12"/>
      <color theme="1"/>
      <name val="Aptos Narrow"/>
      <family val="2"/>
      <scheme val="minor"/>
    </font>
    <font>
      <b/>
      <sz val="11"/>
      <color rgb="FFFFFF0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70C0"/>
        <bgColor indexed="64"/>
      </patternFill>
    </fill>
  </fills>
  <borders count="36">
    <border>
      <left/>
      <right/>
      <top/>
      <bottom/>
      <diagonal/>
    </border>
    <border>
      <left style="thick">
        <color rgb="FFF2DA3D"/>
      </left>
      <right style="medium">
        <color rgb="FFE4E4E4"/>
      </right>
      <top style="medium">
        <color rgb="FFE4E4E4"/>
      </top>
      <bottom style="medium">
        <color rgb="FFE4E4E4"/>
      </bottom>
      <diagonal/>
    </border>
    <border>
      <left style="thick">
        <color rgb="FFF2DA3D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E4E4E4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E4E4E4"/>
      </left>
      <right style="medium">
        <color rgb="FFE4E4E4"/>
      </right>
      <top style="medium">
        <color rgb="FFE4E4E4"/>
      </top>
      <bottom style="medium">
        <color rgb="FFE4E4E4"/>
      </bottom>
      <diagonal/>
    </border>
    <border>
      <left style="medium">
        <color rgb="FFE4E4E4"/>
      </left>
      <right/>
      <top/>
      <bottom/>
      <diagonal/>
    </border>
    <border>
      <left style="thick">
        <color rgb="FFFF6C00"/>
      </left>
      <right style="medium">
        <color rgb="FFE4E4E4"/>
      </right>
      <top style="medium">
        <color rgb="FFE4E4E4"/>
      </top>
      <bottom style="medium">
        <color rgb="FFE4E4E4"/>
      </bottom>
      <diagonal/>
    </border>
    <border>
      <left style="thick">
        <color rgb="FF18E729"/>
      </left>
      <right style="medium">
        <color rgb="FFE4E4E4"/>
      </right>
      <top style="medium">
        <color rgb="FFE4E4E4"/>
      </top>
      <bottom style="medium">
        <color rgb="FFE4E4E4"/>
      </bottom>
      <diagonal/>
    </border>
    <border>
      <left style="thick">
        <color rgb="FF18E729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ck">
        <color rgb="FF1FA000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ck">
        <color rgb="FF62AE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ck">
        <color rgb="FF78CCF8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ck">
        <color rgb="FF0F55C9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ck">
        <color rgb="FF2D99FD"/>
      </left>
      <right style="medium">
        <color rgb="FFE4E4E4"/>
      </right>
      <top style="medium">
        <color rgb="FFE4E4E4"/>
      </top>
      <bottom style="medium">
        <color rgb="FFE4E4E4"/>
      </bottom>
      <diagonal/>
    </border>
    <border>
      <left style="thick">
        <color rgb="FF78CCF8"/>
      </left>
      <right style="medium">
        <color rgb="FFE4E4E4"/>
      </right>
      <top style="medium">
        <color rgb="FFE4E4E4"/>
      </top>
      <bottom style="medium">
        <color rgb="FFE4E4E4"/>
      </bottom>
      <diagonal/>
    </border>
    <border>
      <left style="thick">
        <color rgb="FFFF6C00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ck">
        <color rgb="FF1FA000"/>
      </left>
      <right style="medium">
        <color rgb="FFE4E4E4"/>
      </right>
      <top style="medium">
        <color rgb="FFE4E4E4"/>
      </top>
      <bottom style="medium">
        <color rgb="FFE4E4E4"/>
      </bottom>
      <diagonal/>
    </border>
    <border>
      <left style="thick">
        <color rgb="FF62AEFF"/>
      </left>
      <right style="medium">
        <color rgb="FFE4E4E4"/>
      </right>
      <top style="medium">
        <color rgb="FFE4E4E4"/>
      </top>
      <bottom style="medium">
        <color rgb="FFE4E4E4"/>
      </bottom>
      <diagonal/>
    </border>
    <border>
      <left style="thick">
        <color rgb="FF62AEFF"/>
      </left>
      <right/>
      <top/>
      <bottom/>
      <diagonal/>
    </border>
    <border>
      <left style="thick">
        <color rgb="FF0F55C9"/>
      </left>
      <right style="medium">
        <color rgb="FFE4E4E4"/>
      </right>
      <top style="medium">
        <color rgb="FFE4E4E4"/>
      </top>
      <bottom style="medium">
        <color rgb="FFE4E4E4"/>
      </bottom>
      <diagonal/>
    </border>
    <border>
      <left style="thick">
        <color rgb="FF2D99FD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ck">
        <color rgb="FFF2DA3D"/>
      </left>
      <right/>
      <top/>
      <bottom/>
      <diagonal/>
    </border>
    <border>
      <left style="thick">
        <color rgb="FF2D99FD"/>
      </left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ck">
        <color rgb="FFFFD100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ck">
        <color rgb="FFFF000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ck">
        <color rgb="FFFF6C00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ck">
        <color rgb="FF18E72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ck">
        <color rgb="FF1FA000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ck">
        <color rgb="FF181A9B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ck">
        <color rgb="FF0F55C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ck">
        <color rgb="FF2D99F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ck">
        <color rgb="FF78CCF8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ck">
        <color rgb="FFF2DA3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ck">
        <color rgb="FFF23F3F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ck">
        <color rgb="FF62AEFF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3" fillId="2" borderId="2" xfId="0" applyFont="1" applyFill="1" applyBorder="1" applyAlignment="1">
      <alignment horizontal="left" vertical="center"/>
    </xf>
    <xf numFmtId="2" fontId="0" fillId="0" borderId="0" xfId="0" applyNumberFormat="1"/>
    <xf numFmtId="0" fontId="5" fillId="3" borderId="3" xfId="0" applyFont="1" applyFill="1" applyBorder="1" applyAlignment="1">
      <alignment horizontal="center" vertical="center" wrapText="1"/>
    </xf>
    <xf numFmtId="164" fontId="5" fillId="3" borderId="3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4" fontId="5" fillId="4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5" borderId="15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6" fillId="5" borderId="7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center" vertical="center" wrapText="1"/>
    </xf>
    <xf numFmtId="0" fontId="6" fillId="5" borderId="16" xfId="0" applyFont="1" applyFill="1" applyBorder="1" applyAlignment="1">
      <alignment horizontal="left" vertical="center"/>
    </xf>
    <xf numFmtId="0" fontId="6" fillId="5" borderId="17" xfId="0" applyFont="1" applyFill="1" applyBorder="1" applyAlignment="1">
      <alignment horizontal="left" vertical="center"/>
    </xf>
    <xf numFmtId="0" fontId="6" fillId="5" borderId="10" xfId="0" applyFont="1" applyFill="1" applyBorder="1" applyAlignment="1">
      <alignment horizontal="left" vertical="center"/>
    </xf>
    <xf numFmtId="0" fontId="6" fillId="5" borderId="18" xfId="0" applyFont="1" applyFill="1" applyBorder="1" applyAlignment="1">
      <alignment horizontal="left" vertical="center"/>
    </xf>
    <xf numFmtId="0" fontId="6" fillId="5" borderId="19" xfId="0" applyFont="1" applyFill="1" applyBorder="1" applyAlignment="1">
      <alignment horizontal="left" vertical="center"/>
    </xf>
    <xf numFmtId="0" fontId="6" fillId="5" borderId="12" xfId="0" applyFont="1" applyFill="1" applyBorder="1" applyAlignment="1">
      <alignment horizontal="left" vertical="center"/>
    </xf>
    <xf numFmtId="0" fontId="6" fillId="5" borderId="20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center" vertical="center" wrapText="1"/>
    </xf>
    <xf numFmtId="164" fontId="5" fillId="4" borderId="5" xfId="0" applyNumberFormat="1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left" vertical="center"/>
    </xf>
    <xf numFmtId="0" fontId="6" fillId="5" borderId="14" xfId="0" applyFont="1" applyFill="1" applyBorder="1" applyAlignment="1">
      <alignment horizontal="left" vertical="center"/>
    </xf>
    <xf numFmtId="0" fontId="6" fillId="5" borderId="21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/>
    </xf>
    <xf numFmtId="0" fontId="3" fillId="6" borderId="20" xfId="0" applyFont="1" applyFill="1" applyBorder="1" applyAlignment="1">
      <alignment horizontal="left" vertical="center"/>
    </xf>
    <xf numFmtId="0" fontId="3" fillId="6" borderId="22" xfId="0" applyFont="1" applyFill="1" applyBorder="1" applyAlignment="1">
      <alignment horizontal="left" vertical="center"/>
    </xf>
    <xf numFmtId="0" fontId="3" fillId="6" borderId="14" xfId="0" applyFont="1" applyFill="1" applyBorder="1" applyAlignment="1">
      <alignment horizontal="left" vertical="center"/>
    </xf>
    <xf numFmtId="0" fontId="7" fillId="7" borderId="2" xfId="0" applyFont="1" applyFill="1" applyBorder="1" applyAlignment="1">
      <alignment horizontal="left" vertical="center"/>
    </xf>
    <xf numFmtId="0" fontId="7" fillId="7" borderId="15" xfId="0" applyFont="1" applyFill="1" applyBorder="1" applyAlignment="1">
      <alignment horizontal="left" vertical="center"/>
    </xf>
    <xf numFmtId="0" fontId="7" fillId="7" borderId="0" xfId="0" applyFont="1" applyFill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9" xfId="0" applyFont="1" applyFill="1" applyBorder="1" applyAlignment="1">
      <alignment horizontal="left" vertical="center"/>
    </xf>
    <xf numFmtId="0" fontId="7" fillId="7" borderId="12" xfId="0" applyFont="1" applyFill="1" applyBorder="1" applyAlignment="1">
      <alignment horizontal="left" vertical="center"/>
    </xf>
    <xf numFmtId="0" fontId="7" fillId="7" borderId="13" xfId="0" applyFont="1" applyFill="1" applyBorder="1" applyAlignment="1">
      <alignment horizontal="left" vertical="center"/>
    </xf>
    <xf numFmtId="0" fontId="7" fillId="7" borderId="1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3" fillId="8" borderId="2" xfId="0" applyFont="1" applyFill="1" applyBorder="1" applyAlignment="1">
      <alignment horizontal="left" vertical="center"/>
    </xf>
    <xf numFmtId="0" fontId="3" fillId="8" borderId="15" xfId="0" applyFont="1" applyFill="1" applyBorder="1" applyAlignment="1">
      <alignment horizontal="left" vertical="center"/>
    </xf>
    <xf numFmtId="0" fontId="3" fillId="8" borderId="8" xfId="0" applyFont="1" applyFill="1" applyBorder="1" applyAlignment="1">
      <alignment horizontal="left" vertical="center"/>
    </xf>
    <xf numFmtId="0" fontId="3" fillId="8" borderId="9" xfId="0" applyFont="1" applyFill="1" applyBorder="1" applyAlignment="1">
      <alignment horizontal="left" vertical="center"/>
    </xf>
    <xf numFmtId="0" fontId="3" fillId="8" borderId="10" xfId="0" applyFont="1" applyFill="1" applyBorder="1" applyAlignment="1">
      <alignment horizontal="left" vertical="center"/>
    </xf>
    <xf numFmtId="0" fontId="3" fillId="8" borderId="19" xfId="0" applyFont="1" applyFill="1" applyBorder="1" applyAlignment="1">
      <alignment horizontal="left" vertical="center"/>
    </xf>
    <xf numFmtId="0" fontId="3" fillId="8" borderId="14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3" fillId="9" borderId="2" xfId="0" applyFont="1" applyFill="1" applyBorder="1" applyAlignment="1">
      <alignment horizontal="left" vertical="center"/>
    </xf>
    <xf numFmtId="0" fontId="3" fillId="9" borderId="15" xfId="0" applyFont="1" applyFill="1" applyBorder="1" applyAlignment="1">
      <alignment horizontal="left" vertical="center"/>
    </xf>
    <xf numFmtId="0" fontId="3" fillId="9" borderId="7" xfId="0" applyFont="1" applyFill="1" applyBorder="1" applyAlignment="1">
      <alignment horizontal="left" vertical="center"/>
    </xf>
    <xf numFmtId="0" fontId="3" fillId="9" borderId="9" xfId="0" applyFont="1" applyFill="1" applyBorder="1" applyAlignment="1">
      <alignment horizontal="left" vertical="center"/>
    </xf>
    <xf numFmtId="0" fontId="3" fillId="9" borderId="17" xfId="0" applyFont="1" applyFill="1" applyBorder="1" applyAlignment="1">
      <alignment horizontal="left" vertical="center"/>
    </xf>
    <xf numFmtId="0" fontId="3" fillId="9" borderId="12" xfId="0" applyFont="1" applyFill="1" applyBorder="1" applyAlignment="1">
      <alignment horizontal="left" vertical="center"/>
    </xf>
    <xf numFmtId="0" fontId="3" fillId="9" borderId="19" xfId="0" applyFont="1" applyFill="1" applyBorder="1" applyAlignment="1">
      <alignment horizontal="left" vertical="center"/>
    </xf>
    <xf numFmtId="0" fontId="3" fillId="9" borderId="20" xfId="0" applyFont="1" applyFill="1" applyBorder="1" applyAlignment="1">
      <alignment horizontal="left" vertical="center"/>
    </xf>
    <xf numFmtId="0" fontId="3" fillId="9" borderId="14" xfId="0" applyFont="1" applyFill="1" applyBorder="1" applyAlignment="1">
      <alignment horizontal="left" vertical="center"/>
    </xf>
    <xf numFmtId="0" fontId="3" fillId="9" borderId="11" xfId="0" applyFont="1" applyFill="1" applyBorder="1" applyAlignment="1">
      <alignment horizontal="left" vertical="center"/>
    </xf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3" fillId="4" borderId="23" xfId="0" applyFont="1" applyFill="1" applyBorder="1" applyAlignment="1">
      <alignment horizontal="center" vertical="center" wrapText="1"/>
    </xf>
    <xf numFmtId="0" fontId="10" fillId="4" borderId="23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left" vertical="center"/>
    </xf>
    <xf numFmtId="0" fontId="3" fillId="10" borderId="25" xfId="0" applyFont="1" applyFill="1" applyBorder="1" applyAlignment="1">
      <alignment horizontal="left" vertical="center"/>
    </xf>
    <xf numFmtId="0" fontId="3" fillId="10" borderId="23" xfId="0" applyFont="1" applyFill="1" applyBorder="1" applyAlignment="1">
      <alignment horizontal="center" vertical="center" wrapText="1"/>
    </xf>
    <xf numFmtId="0" fontId="10" fillId="10" borderId="23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left" vertical="center"/>
    </xf>
    <xf numFmtId="0" fontId="3" fillId="10" borderId="26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3" fillId="10" borderId="27" xfId="0" applyFont="1" applyFill="1" applyBorder="1" applyAlignment="1">
      <alignment horizontal="left" vertical="center"/>
    </xf>
    <xf numFmtId="0" fontId="3" fillId="4" borderId="28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0" fontId="3" fillId="10" borderId="29" xfId="0" applyFont="1" applyFill="1" applyBorder="1" applyAlignment="1">
      <alignment horizontal="left" vertical="center"/>
    </xf>
    <xf numFmtId="0" fontId="3" fillId="10" borderId="28" xfId="0" applyFont="1" applyFill="1" applyBorder="1" applyAlignment="1">
      <alignment horizontal="left" vertical="center"/>
    </xf>
    <xf numFmtId="0" fontId="3" fillId="4" borderId="29" xfId="0" applyFont="1" applyFill="1" applyBorder="1" applyAlignment="1">
      <alignment horizontal="left" vertical="center"/>
    </xf>
    <xf numFmtId="0" fontId="3" fillId="10" borderId="30" xfId="0" applyFont="1" applyFill="1" applyBorder="1" applyAlignment="1">
      <alignment horizontal="left" vertical="center"/>
    </xf>
    <xf numFmtId="0" fontId="3" fillId="4" borderId="30" xfId="0" applyFont="1" applyFill="1" applyBorder="1" applyAlignment="1">
      <alignment horizontal="left" vertical="center"/>
    </xf>
    <xf numFmtId="0" fontId="3" fillId="4" borderId="31" xfId="0" applyFont="1" applyFill="1" applyBorder="1" applyAlignment="1">
      <alignment horizontal="left" vertical="center"/>
    </xf>
    <xf numFmtId="0" fontId="3" fillId="10" borderId="31" xfId="0" applyFont="1" applyFill="1" applyBorder="1" applyAlignment="1">
      <alignment horizontal="left" vertical="center"/>
    </xf>
    <xf numFmtId="0" fontId="3" fillId="4" borderId="32" xfId="0" applyFont="1" applyFill="1" applyBorder="1" applyAlignment="1">
      <alignment horizontal="left" vertical="center"/>
    </xf>
    <xf numFmtId="0" fontId="3" fillId="10" borderId="32" xfId="0" applyFont="1" applyFill="1" applyBorder="1" applyAlignment="1">
      <alignment horizontal="left" vertical="center"/>
    </xf>
    <xf numFmtId="0" fontId="3" fillId="10" borderId="24" xfId="0" applyFont="1" applyFill="1" applyBorder="1" applyAlignment="1">
      <alignment horizontal="left" vertical="center"/>
    </xf>
    <xf numFmtId="0" fontId="0" fillId="4" borderId="0" xfId="0" applyFill="1"/>
    <xf numFmtId="0" fontId="11" fillId="0" borderId="0" xfId="0" applyFont="1"/>
    <xf numFmtId="0" fontId="3" fillId="4" borderId="33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left" vertical="center"/>
    </xf>
    <xf numFmtId="0" fontId="3" fillId="10" borderId="34" xfId="0" applyFont="1" applyFill="1" applyBorder="1" applyAlignment="1">
      <alignment horizontal="left" vertical="center"/>
    </xf>
    <xf numFmtId="0" fontId="3" fillId="4" borderId="35" xfId="0" applyFont="1" applyFill="1" applyBorder="1" applyAlignment="1">
      <alignment horizontal="left" vertical="center"/>
    </xf>
    <xf numFmtId="0" fontId="3" fillId="10" borderId="35" xfId="0" applyFont="1" applyFill="1" applyBorder="1" applyAlignment="1">
      <alignment horizontal="left" vertical="center"/>
    </xf>
    <xf numFmtId="0" fontId="3" fillId="10" borderId="33" xfId="0" applyFont="1" applyFill="1" applyBorder="1" applyAlignment="1">
      <alignment horizontal="left" vertical="center"/>
    </xf>
    <xf numFmtId="0" fontId="12" fillId="11" borderId="0" xfId="0" applyFont="1" applyFill="1"/>
    <xf numFmtId="0" fontId="10" fillId="4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0" fillId="0" borderId="0" xfId="0" applyNumberFormat="1"/>
    <xf numFmtId="1" fontId="0" fillId="0" borderId="0" xfId="0" applyNumberFormat="1"/>
    <xf numFmtId="0" fontId="5" fillId="4" borderId="3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13" fillId="0" borderId="0" xfId="0" applyFont="1"/>
    <xf numFmtId="0" fontId="13" fillId="0" borderId="3" xfId="0" applyFont="1" applyBorder="1"/>
    <xf numFmtId="0" fontId="13" fillId="0" borderId="4" xfId="0" applyFont="1" applyBorder="1"/>
    <xf numFmtId="0" fontId="0" fillId="0" borderId="3" xfId="0" applyBorder="1"/>
    <xf numFmtId="0" fontId="0" fillId="0" borderId="4" xfId="0" applyBorder="1"/>
    <xf numFmtId="0" fontId="13" fillId="0" borderId="5" xfId="0" applyFont="1" applyBorder="1"/>
    <xf numFmtId="0" fontId="0" fillId="0" borderId="5" xfId="0" applyBorder="1"/>
    <xf numFmtId="0" fontId="12" fillId="11" borderId="0" xfId="0" applyFont="1" applyFill="1" applyAlignment="1">
      <alignment horizontal="center"/>
    </xf>
    <xf numFmtId="0" fontId="5" fillId="9" borderId="0" xfId="0" applyFont="1" applyFill="1" applyAlignment="1">
      <alignment horizontal="center" vertical="center" wrapText="1"/>
    </xf>
    <xf numFmtId="0" fontId="13" fillId="9" borderId="0" xfId="0" applyFont="1" applyFill="1"/>
    <xf numFmtId="0" fontId="2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3">
    <dxf>
      <fill>
        <patternFill patternType="solid">
          <fgColor rgb="FF00B05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190500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F90DBF-4463-4FF9-A0B0-F70D90EFC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8229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190500</xdr:colOff>
      <xdr:row>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600057-6E67-4A37-B5C1-46BC8B1EF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229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190500</xdr:colOff>
      <xdr:row>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8F422F-00FB-4116-878C-4EF0C896E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229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190500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2B6D45-DA87-4439-9D2C-E00D0DFBD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8229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190500</xdr:colOff>
      <xdr:row>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540CC0A-23BF-4068-B8A7-6EA7161C0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229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190500</xdr:colOff>
      <xdr:row>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D8E93B1-8CD4-43EB-9432-5628272FE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8229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190500</xdr:colOff>
      <xdr:row>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329E59C-5615-45AC-A7BD-88DE27BA3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229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190500</xdr:colOff>
      <xdr:row>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BD6D8A4-A5E1-4C66-B277-1F2BCFC8E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229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190500</xdr:colOff>
      <xdr:row>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5F27B6B-B0CE-4E9C-970C-01D4CF273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8229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190500</xdr:colOff>
      <xdr:row>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85BD175-DCA2-44F2-A784-DCAE2AE05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229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190500</xdr:colOff>
      <xdr:row>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94BC5B5-7C3F-4668-96EC-5C506F2A1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8229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190500</xdr:colOff>
      <xdr:row>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37ACFAC-0B08-467C-A73F-B24D37518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8229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190500</xdr:colOff>
      <xdr:row>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5E7F2D0-504F-4F52-AE0E-7B7D4A32C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8229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190500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1599A4A-BB97-45BD-9333-3347EA6A6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229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</xdr:row>
      <xdr:rowOff>0</xdr:rowOff>
    </xdr:from>
    <xdr:to>
      <xdr:col>19</xdr:col>
      <xdr:colOff>190500</xdr:colOff>
      <xdr:row>5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9A91CB7-9FA7-42BB-AF22-6F8DFF48D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8229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4</xdr:row>
      <xdr:rowOff>0</xdr:rowOff>
    </xdr:from>
    <xdr:to>
      <xdr:col>20</xdr:col>
      <xdr:colOff>190500</xdr:colOff>
      <xdr:row>5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65CF1FD-155E-44A8-93C3-FCAE48654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8229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4</xdr:row>
      <xdr:rowOff>0</xdr:rowOff>
    </xdr:from>
    <xdr:to>
      <xdr:col>21</xdr:col>
      <xdr:colOff>190500</xdr:colOff>
      <xdr:row>5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8367CE0-54B3-49CF-83CC-A789D38D5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8229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4</xdr:row>
      <xdr:rowOff>0</xdr:rowOff>
    </xdr:from>
    <xdr:to>
      <xdr:col>22</xdr:col>
      <xdr:colOff>190500</xdr:colOff>
      <xdr:row>5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5C30486-2021-434B-BE87-803C366B0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8229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23</xdr:col>
      <xdr:colOff>190500</xdr:colOff>
      <xdr:row>5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AA7FB81-2E67-4E35-AC79-89427EB0B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8229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4</xdr:row>
      <xdr:rowOff>0</xdr:rowOff>
    </xdr:from>
    <xdr:to>
      <xdr:col>24</xdr:col>
      <xdr:colOff>190500</xdr:colOff>
      <xdr:row>5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10A0D57-B776-4986-A6C4-7BBD98D47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8229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4</xdr:row>
      <xdr:rowOff>0</xdr:rowOff>
    </xdr:from>
    <xdr:to>
      <xdr:col>25</xdr:col>
      <xdr:colOff>190500</xdr:colOff>
      <xdr:row>5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7CBE481-AC4C-45A3-ADA6-E1433C263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8229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4</xdr:row>
      <xdr:rowOff>0</xdr:rowOff>
    </xdr:from>
    <xdr:to>
      <xdr:col>26</xdr:col>
      <xdr:colOff>190500</xdr:colOff>
      <xdr:row>5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4605BAA-F4F8-4E91-88D8-2CE129F6F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8229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4</xdr:row>
      <xdr:rowOff>0</xdr:rowOff>
    </xdr:from>
    <xdr:to>
      <xdr:col>27</xdr:col>
      <xdr:colOff>190500</xdr:colOff>
      <xdr:row>5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376ECD7-3237-478E-9122-8A145199B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8229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4</xdr:row>
      <xdr:rowOff>0</xdr:rowOff>
    </xdr:from>
    <xdr:to>
      <xdr:col>28</xdr:col>
      <xdr:colOff>190500</xdr:colOff>
      <xdr:row>5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3D98F84-B516-45C0-B52B-CD45CE11D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8229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17595B-C667-4EAD-8E78-8891089F4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203200</xdr:colOff>
      <xdr:row>3</xdr:row>
      <xdr:rowOff>0</xdr:rowOff>
    </xdr:from>
    <xdr:to>
      <xdr:col>3</xdr:col>
      <xdr:colOff>401320</xdr:colOff>
      <xdr:row>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BDA1B1-16B7-4FE9-B7B4-EB50D6B4A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0" y="571500"/>
          <a:ext cx="19431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190500</xdr:colOff>
      <xdr:row>4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2E7070-9D6F-4338-AE7A-1E9DDDF6A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190500</xdr:colOff>
      <xdr:row>4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A065943-6471-482F-A8F0-7C355F4D0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190500</xdr:colOff>
      <xdr:row>4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C58791-3C49-4BC2-BDFB-3DC1473A9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190500</xdr:colOff>
      <xdr:row>4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6D310A9-0AAB-4542-90B4-6E0D7BDBF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190500</xdr:colOff>
      <xdr:row>4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4170DED-C6D3-4508-819A-0CD3D0766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190500</xdr:colOff>
      <xdr:row>4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E226DAB-F57F-4676-A5FF-8332EB54D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190500</xdr:colOff>
      <xdr:row>4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C3DF440-1A37-4F98-9BD6-2084AA4B9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190500</xdr:colOff>
      <xdr:row>4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7708867-9AE5-4AD5-A195-E509F9374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190500</xdr:colOff>
      <xdr:row>4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02BB383-3696-416B-BF84-71B9CC447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</xdr:row>
      <xdr:rowOff>0</xdr:rowOff>
    </xdr:from>
    <xdr:to>
      <xdr:col>13</xdr:col>
      <xdr:colOff>190500</xdr:colOff>
      <xdr:row>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5CEB9C1-5DC6-4D7C-B567-81B702C57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190500</xdr:colOff>
      <xdr:row>30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890721D-556F-42BF-96B7-61B1D2CC8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190500</xdr:colOff>
      <xdr:row>30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93AF9AC-B7A8-4976-B34F-B1188C98C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190500</xdr:colOff>
      <xdr:row>30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CABF515-6F68-44BD-A219-995EA7A74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190500</xdr:colOff>
      <xdr:row>30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23C772-7A4E-436E-8D80-7ECCEA282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190500</xdr:colOff>
      <xdr:row>30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C93809A-F544-40AC-ADDE-CC63E01E5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190500</xdr:colOff>
      <xdr:row>30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1FC0A3B-5FD6-4BA3-909B-13AA61F02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190500</xdr:colOff>
      <xdr:row>30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C249D58-A039-4E9A-A33C-84B01F17A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190500</xdr:colOff>
      <xdr:row>30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FE0EAB9-8BCE-48F8-9E45-F032A92C8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190500</xdr:colOff>
      <xdr:row>30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10157BB-94E0-4FAA-8329-7FDB715C2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190500</xdr:colOff>
      <xdr:row>30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EBFA237-6DBB-4760-BE41-B60D74BF8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190500</xdr:colOff>
      <xdr:row>30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77213EF-49B1-458D-9186-B52728B29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13</xdr:col>
      <xdr:colOff>190500</xdr:colOff>
      <xdr:row>30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0620A8B-8050-414C-9D22-B6FD5A429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190500</xdr:colOff>
      <xdr:row>56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A79A226-27F4-459F-BAA1-F027E647E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190500</xdr:colOff>
      <xdr:row>56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4BA43A6-976E-4DDC-AFAF-473FCD2D5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190500</xdr:colOff>
      <xdr:row>56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D67E898-5B6E-47CF-80ED-EAB1261F3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190500</xdr:colOff>
      <xdr:row>56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B8A6AD7-02F2-43CB-812B-7A250AEED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190500</xdr:colOff>
      <xdr:row>56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AFD3ACD-B6FF-4438-B872-A6E42B9F7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55</xdr:row>
      <xdr:rowOff>0</xdr:rowOff>
    </xdr:from>
    <xdr:to>
      <xdr:col>7</xdr:col>
      <xdr:colOff>190500</xdr:colOff>
      <xdr:row>56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6CD358-EE75-4AEE-B4C0-8F6DCE1C9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55</xdr:row>
      <xdr:rowOff>0</xdr:rowOff>
    </xdr:from>
    <xdr:to>
      <xdr:col>8</xdr:col>
      <xdr:colOff>190500</xdr:colOff>
      <xdr:row>56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A4AEF2F-DBBF-46E2-B8EC-D5D7182E0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190500</xdr:colOff>
      <xdr:row>56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4F94A0A-BFF3-4729-A2D0-9854ABACE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55</xdr:row>
      <xdr:rowOff>0</xdr:rowOff>
    </xdr:from>
    <xdr:to>
      <xdr:col>10</xdr:col>
      <xdr:colOff>190500</xdr:colOff>
      <xdr:row>56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8B28B5A-85E4-43F6-B561-D997C25E1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55</xdr:row>
      <xdr:rowOff>0</xdr:rowOff>
    </xdr:from>
    <xdr:to>
      <xdr:col>11</xdr:col>
      <xdr:colOff>190500</xdr:colOff>
      <xdr:row>56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3D3DB89B-DB1C-4B5C-B005-034C9CCF8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55</xdr:row>
      <xdr:rowOff>0</xdr:rowOff>
    </xdr:from>
    <xdr:to>
      <xdr:col>12</xdr:col>
      <xdr:colOff>190500</xdr:colOff>
      <xdr:row>56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1B2E578E-534A-4202-A51D-07E161B89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55</xdr:row>
      <xdr:rowOff>0</xdr:rowOff>
    </xdr:from>
    <xdr:to>
      <xdr:col>13</xdr:col>
      <xdr:colOff>190500</xdr:colOff>
      <xdr:row>56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4DBEC78-5DA0-4D8A-8FAA-DCED41129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2</xdr:col>
      <xdr:colOff>190500</xdr:colOff>
      <xdr:row>104</xdr:row>
      <xdr:rowOff>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B5E50969-50CC-4955-ADDA-8992553EE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190500</xdr:colOff>
      <xdr:row>104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DAF2841D-2A7C-4584-A239-E0C6C3F99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190500</xdr:colOff>
      <xdr:row>104</xdr:row>
      <xdr:rowOff>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CE16256C-922D-4028-B660-3242E3570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5</xdr:col>
      <xdr:colOff>190500</xdr:colOff>
      <xdr:row>104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FE621EE9-1BC3-4F02-8D66-21C333CEA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103</xdr:row>
      <xdr:rowOff>0</xdr:rowOff>
    </xdr:from>
    <xdr:to>
      <xdr:col>6</xdr:col>
      <xdr:colOff>190500</xdr:colOff>
      <xdr:row>104</xdr:row>
      <xdr:rowOff>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82E5DDE2-CA24-4506-9753-6CEDF9FF9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103</xdr:row>
      <xdr:rowOff>0</xdr:rowOff>
    </xdr:from>
    <xdr:to>
      <xdr:col>7</xdr:col>
      <xdr:colOff>190500</xdr:colOff>
      <xdr:row>104</xdr:row>
      <xdr:rowOff>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3D582092-714A-4A71-9BC1-F99CFD112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103</xdr:row>
      <xdr:rowOff>0</xdr:rowOff>
    </xdr:from>
    <xdr:to>
      <xdr:col>8</xdr:col>
      <xdr:colOff>190500</xdr:colOff>
      <xdr:row>104</xdr:row>
      <xdr:rowOff>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242F479F-1604-49B3-A78F-D011F0CB1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103</xdr:row>
      <xdr:rowOff>0</xdr:rowOff>
    </xdr:from>
    <xdr:to>
      <xdr:col>9</xdr:col>
      <xdr:colOff>190500</xdr:colOff>
      <xdr:row>104</xdr:row>
      <xdr:rowOff>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D4FD511-2FB3-4613-B3ED-29E32C0FA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103</xdr:row>
      <xdr:rowOff>0</xdr:rowOff>
    </xdr:from>
    <xdr:to>
      <xdr:col>10</xdr:col>
      <xdr:colOff>190500</xdr:colOff>
      <xdr:row>104</xdr:row>
      <xdr:rowOff>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B53BF38D-7A87-4FD8-AB51-FF556FBA5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103</xdr:row>
      <xdr:rowOff>0</xdr:rowOff>
    </xdr:from>
    <xdr:to>
      <xdr:col>11</xdr:col>
      <xdr:colOff>190500</xdr:colOff>
      <xdr:row>104</xdr:row>
      <xdr:rowOff>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9903FCA-BF57-402D-AB37-89C3F1134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103</xdr:row>
      <xdr:rowOff>0</xdr:rowOff>
    </xdr:from>
    <xdr:to>
      <xdr:col>12</xdr:col>
      <xdr:colOff>190500</xdr:colOff>
      <xdr:row>104</xdr:row>
      <xdr:rowOff>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8987BA57-5407-4DDF-90C7-165D9DD8F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103</xdr:row>
      <xdr:rowOff>0</xdr:rowOff>
    </xdr:from>
    <xdr:to>
      <xdr:col>13</xdr:col>
      <xdr:colOff>190500</xdr:colOff>
      <xdr:row>104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659120B8-BDA1-43EC-8AAB-B0A0EBAC1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190500</xdr:colOff>
      <xdr:row>130</xdr:row>
      <xdr:rowOff>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C8252C7-6A98-4CEF-BEB0-59D194163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129</xdr:row>
      <xdr:rowOff>0</xdr:rowOff>
    </xdr:from>
    <xdr:to>
      <xdr:col>3</xdr:col>
      <xdr:colOff>190500</xdr:colOff>
      <xdr:row>130</xdr:row>
      <xdr:rowOff>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FC627A76-5F53-4050-9142-FA8F6FE7D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190500</xdr:colOff>
      <xdr:row>130</xdr:row>
      <xdr:rowOff>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BE89E938-AB97-48B2-AC07-F0D40E5D2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190500</xdr:colOff>
      <xdr:row>130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4A12E4A6-8505-4C8D-ABAE-67AB1C4B8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129</xdr:row>
      <xdr:rowOff>0</xdr:rowOff>
    </xdr:from>
    <xdr:to>
      <xdr:col>6</xdr:col>
      <xdr:colOff>190500</xdr:colOff>
      <xdr:row>130</xdr:row>
      <xdr:rowOff>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3DC01F30-C571-4FB4-A6FD-6C9D0879E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129</xdr:row>
      <xdr:rowOff>0</xdr:rowOff>
    </xdr:from>
    <xdr:to>
      <xdr:col>7</xdr:col>
      <xdr:colOff>190500</xdr:colOff>
      <xdr:row>130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739C4C0-D86B-4743-8B85-68A9DD4C2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129</xdr:row>
      <xdr:rowOff>0</xdr:rowOff>
    </xdr:from>
    <xdr:to>
      <xdr:col>8</xdr:col>
      <xdr:colOff>190500</xdr:colOff>
      <xdr:row>130</xdr:row>
      <xdr:rowOff>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DA06EC1-05A6-4FAE-9280-E5C1604ED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129</xdr:row>
      <xdr:rowOff>0</xdr:rowOff>
    </xdr:from>
    <xdr:to>
      <xdr:col>9</xdr:col>
      <xdr:colOff>190500</xdr:colOff>
      <xdr:row>130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A00CE670-0020-4A7F-B1FC-5A4BFA5D1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129</xdr:row>
      <xdr:rowOff>0</xdr:rowOff>
    </xdr:from>
    <xdr:to>
      <xdr:col>10</xdr:col>
      <xdr:colOff>190500</xdr:colOff>
      <xdr:row>130</xdr:row>
      <xdr:rowOff>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D3BCF0EA-3A52-4876-86FF-162C20198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129</xdr:row>
      <xdr:rowOff>0</xdr:rowOff>
    </xdr:from>
    <xdr:to>
      <xdr:col>11</xdr:col>
      <xdr:colOff>190500</xdr:colOff>
      <xdr:row>130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DFB9D6ED-286F-4E67-A4EF-0CE206A06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129</xdr:row>
      <xdr:rowOff>0</xdr:rowOff>
    </xdr:from>
    <xdr:to>
      <xdr:col>12</xdr:col>
      <xdr:colOff>190500</xdr:colOff>
      <xdr:row>130</xdr:row>
      <xdr:rowOff>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8FE574F6-54AC-430D-AB42-BA045D2E8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129</xdr:row>
      <xdr:rowOff>0</xdr:rowOff>
    </xdr:from>
    <xdr:to>
      <xdr:col>13</xdr:col>
      <xdr:colOff>190500</xdr:colOff>
      <xdr:row>130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B8005E19-9D10-44A9-A5CD-9D3483377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408305</xdr:colOff>
      <xdr:row>28</xdr:row>
      <xdr:rowOff>190500</xdr:rowOff>
    </xdr:from>
    <xdr:to>
      <xdr:col>17</xdr:col>
      <xdr:colOff>591185</xdr:colOff>
      <xdr:row>29</xdr:row>
      <xdr:rowOff>172720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9FCC16D0-6286-47E6-A75F-2ED2992E3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1505" y="5516880"/>
          <a:ext cx="184785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29</xdr:row>
      <xdr:rowOff>0</xdr:rowOff>
    </xdr:from>
    <xdr:to>
      <xdr:col>18</xdr:col>
      <xdr:colOff>190500</xdr:colOff>
      <xdr:row>30</xdr:row>
      <xdr:rowOff>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C1365CE-AF82-4233-86EE-53A503E3B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190500</xdr:colOff>
      <xdr:row>30</xdr:row>
      <xdr:rowOff>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F943C8C9-15A7-44ED-A636-1C144654E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29</xdr:row>
      <xdr:rowOff>0</xdr:rowOff>
    </xdr:from>
    <xdr:to>
      <xdr:col>20</xdr:col>
      <xdr:colOff>190500</xdr:colOff>
      <xdr:row>30</xdr:row>
      <xdr:rowOff>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21B9E39C-9C60-4960-90AE-7635CB268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29</xdr:row>
      <xdr:rowOff>0</xdr:rowOff>
    </xdr:from>
    <xdr:to>
      <xdr:col>21</xdr:col>
      <xdr:colOff>190500</xdr:colOff>
      <xdr:row>30</xdr:row>
      <xdr:rowOff>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4306ABA2-6389-46B8-92DB-91953BF19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29</xdr:row>
      <xdr:rowOff>0</xdr:rowOff>
    </xdr:from>
    <xdr:to>
      <xdr:col>22</xdr:col>
      <xdr:colOff>190500</xdr:colOff>
      <xdr:row>30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33EFD53-884A-446A-AC06-8FACCC386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29</xdr:row>
      <xdr:rowOff>0</xdr:rowOff>
    </xdr:from>
    <xdr:to>
      <xdr:col>23</xdr:col>
      <xdr:colOff>190500</xdr:colOff>
      <xdr:row>30</xdr:row>
      <xdr:rowOff>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BDAB3D13-8CB5-4C82-B776-BDE963082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29</xdr:row>
      <xdr:rowOff>0</xdr:rowOff>
    </xdr:from>
    <xdr:to>
      <xdr:col>24</xdr:col>
      <xdr:colOff>190500</xdr:colOff>
      <xdr:row>30</xdr:row>
      <xdr:rowOff>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2CADC9CC-A2CE-47BA-94FE-EEF7DB05F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29</xdr:row>
      <xdr:rowOff>0</xdr:rowOff>
    </xdr:from>
    <xdr:to>
      <xdr:col>25</xdr:col>
      <xdr:colOff>190500</xdr:colOff>
      <xdr:row>30</xdr:row>
      <xdr:rowOff>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5B1A5D39-07A7-48A0-B670-49C12504F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29</xdr:row>
      <xdr:rowOff>0</xdr:rowOff>
    </xdr:from>
    <xdr:to>
      <xdr:col>26</xdr:col>
      <xdr:colOff>190500</xdr:colOff>
      <xdr:row>30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6EE9CC9F-5874-448C-B6B5-97E8CF24B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29</xdr:row>
      <xdr:rowOff>0</xdr:rowOff>
    </xdr:from>
    <xdr:to>
      <xdr:col>27</xdr:col>
      <xdr:colOff>190500</xdr:colOff>
      <xdr:row>30</xdr:row>
      <xdr:rowOff>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B021DE9F-2C68-471A-986E-4323B1481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29</xdr:row>
      <xdr:rowOff>0</xdr:rowOff>
    </xdr:from>
    <xdr:to>
      <xdr:col>28</xdr:col>
      <xdr:colOff>190500</xdr:colOff>
      <xdr:row>30</xdr:row>
      <xdr:rowOff>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ABB0A935-24F0-4763-87EF-5EF0463C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190500</xdr:colOff>
      <xdr:row>56</xdr:row>
      <xdr:rowOff>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89C436B8-6280-4047-A7F7-45B25A306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55</xdr:row>
      <xdr:rowOff>0</xdr:rowOff>
    </xdr:from>
    <xdr:to>
      <xdr:col>18</xdr:col>
      <xdr:colOff>190500</xdr:colOff>
      <xdr:row>56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FEAF9DE3-14C8-48CB-AF19-2AD63B8D8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</xdr:row>
      <xdr:rowOff>0</xdr:rowOff>
    </xdr:from>
    <xdr:to>
      <xdr:col>19</xdr:col>
      <xdr:colOff>190500</xdr:colOff>
      <xdr:row>56</xdr:row>
      <xdr:rowOff>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B9CBD3B2-9F10-4E59-B2C2-2BFEF3262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55</xdr:row>
      <xdr:rowOff>0</xdr:rowOff>
    </xdr:from>
    <xdr:to>
      <xdr:col>20</xdr:col>
      <xdr:colOff>190500</xdr:colOff>
      <xdr:row>56</xdr:row>
      <xdr:rowOff>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9C9DFF1-DA54-4205-AA6D-A5C7D3A8C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21</xdr:col>
      <xdr:colOff>190500</xdr:colOff>
      <xdr:row>56</xdr:row>
      <xdr:rowOff>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F27A1BA5-868A-4325-A73D-5153DCF74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55</xdr:row>
      <xdr:rowOff>0</xdr:rowOff>
    </xdr:from>
    <xdr:to>
      <xdr:col>22</xdr:col>
      <xdr:colOff>190500</xdr:colOff>
      <xdr:row>56</xdr:row>
      <xdr:rowOff>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AEE4875B-014C-4F24-ADCD-D072F6E5A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55</xdr:row>
      <xdr:rowOff>0</xdr:rowOff>
    </xdr:from>
    <xdr:to>
      <xdr:col>23</xdr:col>
      <xdr:colOff>190500</xdr:colOff>
      <xdr:row>56</xdr:row>
      <xdr:rowOff>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BBB57B64-E3F1-4878-9761-97EB40792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55</xdr:row>
      <xdr:rowOff>0</xdr:rowOff>
    </xdr:from>
    <xdr:to>
      <xdr:col>24</xdr:col>
      <xdr:colOff>190500</xdr:colOff>
      <xdr:row>56</xdr:row>
      <xdr:rowOff>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E9E9A15-4AD8-4756-92D1-0D36B73CA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55</xdr:row>
      <xdr:rowOff>0</xdr:rowOff>
    </xdr:from>
    <xdr:to>
      <xdr:col>25</xdr:col>
      <xdr:colOff>190500</xdr:colOff>
      <xdr:row>56</xdr:row>
      <xdr:rowOff>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2E39A88F-3BD7-4625-AD5D-3972E602C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55</xdr:row>
      <xdr:rowOff>0</xdr:rowOff>
    </xdr:from>
    <xdr:to>
      <xdr:col>26</xdr:col>
      <xdr:colOff>190500</xdr:colOff>
      <xdr:row>56</xdr:row>
      <xdr:rowOff>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4C5E6F7E-EBFC-4128-B572-A4A709E2C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55</xdr:row>
      <xdr:rowOff>0</xdr:rowOff>
    </xdr:from>
    <xdr:to>
      <xdr:col>27</xdr:col>
      <xdr:colOff>190500</xdr:colOff>
      <xdr:row>56</xdr:row>
      <xdr:rowOff>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4B0BC369-1575-42FF-B651-E16336D93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38100</xdr:colOff>
      <xdr:row>54</xdr:row>
      <xdr:rowOff>190500</xdr:rowOff>
    </xdr:from>
    <xdr:to>
      <xdr:col>28</xdr:col>
      <xdr:colOff>228600</xdr:colOff>
      <xdr:row>55</xdr:row>
      <xdr:rowOff>172720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D514CD1-90A1-45AD-BBF5-DBA3DD9E2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06900" y="10477500"/>
          <a:ext cx="1905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190500</xdr:colOff>
      <xdr:row>104</xdr:row>
      <xdr:rowOff>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47DBFD45-07CB-4FFB-920D-F9D978FB1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103</xdr:row>
      <xdr:rowOff>0</xdr:rowOff>
    </xdr:from>
    <xdr:to>
      <xdr:col>18</xdr:col>
      <xdr:colOff>190500</xdr:colOff>
      <xdr:row>104</xdr:row>
      <xdr:rowOff>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5E51D6B-913E-423D-B7CD-1F81A4323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190500</xdr:colOff>
      <xdr:row>104</xdr:row>
      <xdr:rowOff>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99C24AA2-AFB9-4ED6-A5D4-7D0E5DD6B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103</xdr:row>
      <xdr:rowOff>0</xdr:rowOff>
    </xdr:from>
    <xdr:to>
      <xdr:col>20</xdr:col>
      <xdr:colOff>190500</xdr:colOff>
      <xdr:row>104</xdr:row>
      <xdr:rowOff>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7B611A76-262F-4D70-A7ED-3B6CFCD45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103</xdr:row>
      <xdr:rowOff>0</xdr:rowOff>
    </xdr:from>
    <xdr:to>
      <xdr:col>21</xdr:col>
      <xdr:colOff>190500</xdr:colOff>
      <xdr:row>104</xdr:row>
      <xdr:rowOff>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AE347608-81E4-4744-BFA2-249D0AC59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103</xdr:row>
      <xdr:rowOff>0</xdr:rowOff>
    </xdr:from>
    <xdr:to>
      <xdr:col>22</xdr:col>
      <xdr:colOff>190500</xdr:colOff>
      <xdr:row>104</xdr:row>
      <xdr:rowOff>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CE298030-7C28-433A-AEF6-73205FE2D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103</xdr:row>
      <xdr:rowOff>0</xdr:rowOff>
    </xdr:from>
    <xdr:to>
      <xdr:col>23</xdr:col>
      <xdr:colOff>190500</xdr:colOff>
      <xdr:row>104</xdr:row>
      <xdr:rowOff>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F26A1A80-B5F5-4496-8C3C-E85089AD6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103</xdr:row>
      <xdr:rowOff>0</xdr:rowOff>
    </xdr:from>
    <xdr:to>
      <xdr:col>24</xdr:col>
      <xdr:colOff>190500</xdr:colOff>
      <xdr:row>104</xdr:row>
      <xdr:rowOff>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5D6FF3DC-36D2-469F-9062-805CB38F7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103</xdr:row>
      <xdr:rowOff>0</xdr:rowOff>
    </xdr:from>
    <xdr:to>
      <xdr:col>25</xdr:col>
      <xdr:colOff>190500</xdr:colOff>
      <xdr:row>104</xdr:row>
      <xdr:rowOff>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7A075200-C56A-4365-BE08-91E0D3C50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103</xdr:row>
      <xdr:rowOff>0</xdr:rowOff>
    </xdr:from>
    <xdr:to>
      <xdr:col>26</xdr:col>
      <xdr:colOff>190500</xdr:colOff>
      <xdr:row>104</xdr:row>
      <xdr:rowOff>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1CE85E3C-F1C2-4452-8E7A-68DAFBD92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103</xdr:row>
      <xdr:rowOff>0</xdr:rowOff>
    </xdr:from>
    <xdr:to>
      <xdr:col>27</xdr:col>
      <xdr:colOff>190500</xdr:colOff>
      <xdr:row>104</xdr:row>
      <xdr:rowOff>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321B2C1B-2B8E-46BB-82F6-3EC0FA8D4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103</xdr:row>
      <xdr:rowOff>0</xdr:rowOff>
    </xdr:from>
    <xdr:to>
      <xdr:col>28</xdr:col>
      <xdr:colOff>190500</xdr:colOff>
      <xdr:row>104</xdr:row>
      <xdr:rowOff>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6BD4BF5-9497-42A7-9049-3F756D84A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190500</xdr:colOff>
      <xdr:row>4</xdr:row>
      <xdr:rowOff>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34BDEBD0-7A9A-418B-86FA-FFEA4AD72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190500</xdr:colOff>
      <xdr:row>4</xdr:row>
      <xdr:rowOff>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D5AAC093-56A4-4EC0-8B6B-E3E6C2BC7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</xdr:row>
      <xdr:rowOff>0</xdr:rowOff>
    </xdr:from>
    <xdr:to>
      <xdr:col>19</xdr:col>
      <xdr:colOff>190500</xdr:colOff>
      <xdr:row>4</xdr:row>
      <xdr:rowOff>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26DF3FD3-C40C-4B49-9D0F-B88EE1F5D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3</xdr:row>
      <xdr:rowOff>0</xdr:rowOff>
    </xdr:from>
    <xdr:to>
      <xdr:col>20</xdr:col>
      <xdr:colOff>190500</xdr:colOff>
      <xdr:row>4</xdr:row>
      <xdr:rowOff>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D66C41D-7492-479D-85F0-4A6DA6300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190500</xdr:colOff>
      <xdr:row>4</xdr:row>
      <xdr:rowOff>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EEEFC791-BF29-4EFC-AF58-382BD17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190500</xdr:colOff>
      <xdr:row>4</xdr:row>
      <xdr:rowOff>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65F981FF-7065-4026-B07D-44BF976F1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3</xdr:row>
      <xdr:rowOff>0</xdr:rowOff>
    </xdr:from>
    <xdr:to>
      <xdr:col>23</xdr:col>
      <xdr:colOff>190500</xdr:colOff>
      <xdr:row>4</xdr:row>
      <xdr:rowOff>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96BB2F9A-C0B3-4CCA-92C2-3E86DE99C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3</xdr:row>
      <xdr:rowOff>0</xdr:rowOff>
    </xdr:from>
    <xdr:to>
      <xdr:col>24</xdr:col>
      <xdr:colOff>190500</xdr:colOff>
      <xdr:row>4</xdr:row>
      <xdr:rowOff>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5FCAA136-6796-4869-8454-EDC9B5403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3</xdr:row>
      <xdr:rowOff>0</xdr:rowOff>
    </xdr:from>
    <xdr:to>
      <xdr:col>25</xdr:col>
      <xdr:colOff>190500</xdr:colOff>
      <xdr:row>4</xdr:row>
      <xdr:rowOff>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2B56B9F3-BCFE-4843-962A-32D35E0CE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3</xdr:row>
      <xdr:rowOff>0</xdr:rowOff>
    </xdr:from>
    <xdr:to>
      <xdr:col>26</xdr:col>
      <xdr:colOff>190500</xdr:colOff>
      <xdr:row>4</xdr:row>
      <xdr:rowOff>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A67ACCA-DEE7-44B6-B6E2-FE7D05884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3</xdr:row>
      <xdr:rowOff>0</xdr:rowOff>
    </xdr:from>
    <xdr:to>
      <xdr:col>27</xdr:col>
      <xdr:colOff>190500</xdr:colOff>
      <xdr:row>4</xdr:row>
      <xdr:rowOff>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4853088D-D79E-4258-9D88-BF1E5514D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28</xdr:col>
      <xdr:colOff>190500</xdr:colOff>
      <xdr:row>4</xdr:row>
      <xdr:rowOff>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6475658E-222B-4BAE-9073-E185D27CE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129</xdr:row>
      <xdr:rowOff>0</xdr:rowOff>
    </xdr:from>
    <xdr:to>
      <xdr:col>17</xdr:col>
      <xdr:colOff>190500</xdr:colOff>
      <xdr:row>130</xdr:row>
      <xdr:rowOff>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25382CA4-D7E8-4191-858B-AFE6ADBD5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129</xdr:row>
      <xdr:rowOff>0</xdr:rowOff>
    </xdr:from>
    <xdr:to>
      <xdr:col>18</xdr:col>
      <xdr:colOff>190500</xdr:colOff>
      <xdr:row>130</xdr:row>
      <xdr:rowOff>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6BC4361-6A03-4556-9BB4-D663A95FB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190500</xdr:colOff>
      <xdr:row>130</xdr:row>
      <xdr:rowOff>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9AB18787-3AC0-48E4-8827-BBAB377DB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129</xdr:row>
      <xdr:rowOff>0</xdr:rowOff>
    </xdr:from>
    <xdr:to>
      <xdr:col>20</xdr:col>
      <xdr:colOff>190500</xdr:colOff>
      <xdr:row>130</xdr:row>
      <xdr:rowOff>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CB790233-E6AD-469F-B96A-FFBE42820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129</xdr:row>
      <xdr:rowOff>0</xdr:rowOff>
    </xdr:from>
    <xdr:to>
      <xdr:col>21</xdr:col>
      <xdr:colOff>190500</xdr:colOff>
      <xdr:row>130</xdr:row>
      <xdr:rowOff>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9A1F2B82-AE20-447F-87BB-E131A4630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129</xdr:row>
      <xdr:rowOff>0</xdr:rowOff>
    </xdr:from>
    <xdr:to>
      <xdr:col>22</xdr:col>
      <xdr:colOff>190500</xdr:colOff>
      <xdr:row>130</xdr:row>
      <xdr:rowOff>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EFA3DDE-50F3-41F8-9EC5-268BE6A2F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129</xdr:row>
      <xdr:rowOff>0</xdr:rowOff>
    </xdr:from>
    <xdr:to>
      <xdr:col>23</xdr:col>
      <xdr:colOff>190500</xdr:colOff>
      <xdr:row>130</xdr:row>
      <xdr:rowOff>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1B86FD64-1B66-42A7-BA34-54F2B58C2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129</xdr:row>
      <xdr:rowOff>0</xdr:rowOff>
    </xdr:from>
    <xdr:to>
      <xdr:col>24</xdr:col>
      <xdr:colOff>190500</xdr:colOff>
      <xdr:row>130</xdr:row>
      <xdr:rowOff>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9FD10D4B-C95D-4BFD-95FF-DC93BFAF5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129</xdr:row>
      <xdr:rowOff>0</xdr:rowOff>
    </xdr:from>
    <xdr:to>
      <xdr:col>25</xdr:col>
      <xdr:colOff>190500</xdr:colOff>
      <xdr:row>130</xdr:row>
      <xdr:rowOff>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8423D807-2EC2-423A-87B2-E13D616B5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129</xdr:row>
      <xdr:rowOff>0</xdr:rowOff>
    </xdr:from>
    <xdr:to>
      <xdr:col>26</xdr:col>
      <xdr:colOff>190500</xdr:colOff>
      <xdr:row>130</xdr:row>
      <xdr:rowOff>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733D3CA4-DCC1-471F-A078-EC485D431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129</xdr:row>
      <xdr:rowOff>0</xdr:rowOff>
    </xdr:from>
    <xdr:to>
      <xdr:col>27</xdr:col>
      <xdr:colOff>190500</xdr:colOff>
      <xdr:row>130</xdr:row>
      <xdr:rowOff>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AF0877C4-D0DD-4D15-898E-6876AED81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129</xdr:row>
      <xdr:rowOff>0</xdr:rowOff>
    </xdr:from>
    <xdr:to>
      <xdr:col>28</xdr:col>
      <xdr:colOff>190500</xdr:colOff>
      <xdr:row>130</xdr:row>
      <xdr:rowOff>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818B8713-6D81-4F65-B82F-808753A66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190500</xdr:colOff>
      <xdr:row>79</xdr:row>
      <xdr:rowOff>190500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4982A67E-0FF2-4825-860B-9C0BEF7BD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79</xdr:row>
      <xdr:rowOff>0</xdr:rowOff>
    </xdr:from>
    <xdr:to>
      <xdr:col>18</xdr:col>
      <xdr:colOff>190500</xdr:colOff>
      <xdr:row>79</xdr:row>
      <xdr:rowOff>190500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500C52C-C8DE-41C8-BA53-D8E48C39E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79</xdr:row>
      <xdr:rowOff>0</xdr:rowOff>
    </xdr:from>
    <xdr:to>
      <xdr:col>19</xdr:col>
      <xdr:colOff>190500</xdr:colOff>
      <xdr:row>79</xdr:row>
      <xdr:rowOff>190500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8E2481A5-EB22-4842-B72D-2BE455E71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79</xdr:row>
      <xdr:rowOff>0</xdr:rowOff>
    </xdr:from>
    <xdr:to>
      <xdr:col>20</xdr:col>
      <xdr:colOff>190500</xdr:colOff>
      <xdr:row>79</xdr:row>
      <xdr:rowOff>190500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9E9AD-99CB-4CB1-8D47-CBCE436C5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79</xdr:row>
      <xdr:rowOff>0</xdr:rowOff>
    </xdr:from>
    <xdr:to>
      <xdr:col>21</xdr:col>
      <xdr:colOff>190500</xdr:colOff>
      <xdr:row>79</xdr:row>
      <xdr:rowOff>190500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A7B7602B-5C17-43F0-A4E6-6779065FF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79</xdr:row>
      <xdr:rowOff>0</xdr:rowOff>
    </xdr:from>
    <xdr:to>
      <xdr:col>22</xdr:col>
      <xdr:colOff>190500</xdr:colOff>
      <xdr:row>79</xdr:row>
      <xdr:rowOff>190500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8B76A850-2ACE-4C8D-8B33-36E771045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79</xdr:row>
      <xdr:rowOff>0</xdr:rowOff>
    </xdr:from>
    <xdr:to>
      <xdr:col>23</xdr:col>
      <xdr:colOff>190500</xdr:colOff>
      <xdr:row>79</xdr:row>
      <xdr:rowOff>190500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238C8CCE-6E1C-4AC3-9BF5-1B3C84A24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79</xdr:row>
      <xdr:rowOff>0</xdr:rowOff>
    </xdr:from>
    <xdr:to>
      <xdr:col>24</xdr:col>
      <xdr:colOff>190500</xdr:colOff>
      <xdr:row>79</xdr:row>
      <xdr:rowOff>190500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17B6CDCD-C8BA-4516-9A52-807EB91AC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79</xdr:row>
      <xdr:rowOff>0</xdr:rowOff>
    </xdr:from>
    <xdr:to>
      <xdr:col>25</xdr:col>
      <xdr:colOff>190500</xdr:colOff>
      <xdr:row>79</xdr:row>
      <xdr:rowOff>190500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5F5DE60E-F6DE-4C19-A39E-519193A53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79</xdr:row>
      <xdr:rowOff>0</xdr:rowOff>
    </xdr:from>
    <xdr:to>
      <xdr:col>26</xdr:col>
      <xdr:colOff>190500</xdr:colOff>
      <xdr:row>79</xdr:row>
      <xdr:rowOff>190500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5D18CE65-3659-43BE-B37C-F3A39D83E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79</xdr:row>
      <xdr:rowOff>0</xdr:rowOff>
    </xdr:from>
    <xdr:to>
      <xdr:col>27</xdr:col>
      <xdr:colOff>190500</xdr:colOff>
      <xdr:row>79</xdr:row>
      <xdr:rowOff>190500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8BBC2952-45B5-491C-8E14-3BB98D6DE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79</xdr:row>
      <xdr:rowOff>0</xdr:rowOff>
    </xdr:from>
    <xdr:to>
      <xdr:col>28</xdr:col>
      <xdr:colOff>190500</xdr:colOff>
      <xdr:row>79</xdr:row>
      <xdr:rowOff>190500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5E845BB-7A4E-4B3A-8595-100795B54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55</xdr:row>
      <xdr:rowOff>0</xdr:rowOff>
    </xdr:from>
    <xdr:to>
      <xdr:col>32</xdr:col>
      <xdr:colOff>190500</xdr:colOff>
      <xdr:row>56</xdr:row>
      <xdr:rowOff>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52E5BCB4-DCAF-4742-A587-CAC65DB46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55</xdr:row>
      <xdr:rowOff>0</xdr:rowOff>
    </xdr:from>
    <xdr:to>
      <xdr:col>33</xdr:col>
      <xdr:colOff>190500</xdr:colOff>
      <xdr:row>56</xdr:row>
      <xdr:rowOff>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3D9FC0F5-215D-402F-8457-C5F57B6A7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788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55</xdr:row>
      <xdr:rowOff>0</xdr:rowOff>
    </xdr:from>
    <xdr:to>
      <xdr:col>34</xdr:col>
      <xdr:colOff>190500</xdr:colOff>
      <xdr:row>56</xdr:row>
      <xdr:rowOff>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9E42CE55-4CE0-4FF2-9C86-4140A5DD8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884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55</xdr:row>
      <xdr:rowOff>0</xdr:rowOff>
    </xdr:from>
    <xdr:to>
      <xdr:col>35</xdr:col>
      <xdr:colOff>190500</xdr:colOff>
      <xdr:row>56</xdr:row>
      <xdr:rowOff>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AAF12145-29CA-43B8-83DC-2E5A90AD1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55</xdr:row>
      <xdr:rowOff>0</xdr:rowOff>
    </xdr:from>
    <xdr:to>
      <xdr:col>36</xdr:col>
      <xdr:colOff>190500</xdr:colOff>
      <xdr:row>56</xdr:row>
      <xdr:rowOff>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AC6E2842-E4E4-4EB2-BE85-A72B5EF84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55</xdr:row>
      <xdr:rowOff>0</xdr:rowOff>
    </xdr:from>
    <xdr:to>
      <xdr:col>37</xdr:col>
      <xdr:colOff>190500</xdr:colOff>
      <xdr:row>56</xdr:row>
      <xdr:rowOff>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BEE1E394-521A-4064-8E7E-EF6BDDFA4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172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0</xdr:colOff>
      <xdr:row>55</xdr:row>
      <xdr:rowOff>0</xdr:rowOff>
    </xdr:from>
    <xdr:to>
      <xdr:col>38</xdr:col>
      <xdr:colOff>190500</xdr:colOff>
      <xdr:row>56</xdr:row>
      <xdr:rowOff>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EC8B3524-CFCB-4E89-8CCE-F8503CEBE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268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55</xdr:row>
      <xdr:rowOff>0</xdr:rowOff>
    </xdr:from>
    <xdr:to>
      <xdr:col>39</xdr:col>
      <xdr:colOff>190500</xdr:colOff>
      <xdr:row>56</xdr:row>
      <xdr:rowOff>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654B6068-530F-445A-9259-D83F375A8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364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55</xdr:row>
      <xdr:rowOff>0</xdr:rowOff>
    </xdr:from>
    <xdr:to>
      <xdr:col>40</xdr:col>
      <xdr:colOff>190500</xdr:colOff>
      <xdr:row>56</xdr:row>
      <xdr:rowOff>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6C6690DB-4079-4F30-A8A5-DC0C0C42B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55</xdr:row>
      <xdr:rowOff>0</xdr:rowOff>
    </xdr:from>
    <xdr:to>
      <xdr:col>41</xdr:col>
      <xdr:colOff>190500</xdr:colOff>
      <xdr:row>56</xdr:row>
      <xdr:rowOff>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49D27BE9-B196-40FA-8701-0E416E2A0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56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88900</xdr:colOff>
      <xdr:row>54</xdr:row>
      <xdr:rowOff>127000</xdr:rowOff>
    </xdr:from>
    <xdr:to>
      <xdr:col>42</xdr:col>
      <xdr:colOff>287020</xdr:colOff>
      <xdr:row>55</xdr:row>
      <xdr:rowOff>97790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C42E46D3-3F36-450F-A311-82DAF2EC6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54100" y="10414000"/>
          <a:ext cx="194310" cy="176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0</xdr:colOff>
      <xdr:row>55</xdr:row>
      <xdr:rowOff>0</xdr:rowOff>
    </xdr:from>
    <xdr:to>
      <xdr:col>43</xdr:col>
      <xdr:colOff>190500</xdr:colOff>
      <xdr:row>56</xdr:row>
      <xdr:rowOff>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C44AC6-6192-43EE-936E-92A41ED39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7480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103</xdr:row>
      <xdr:rowOff>0</xdr:rowOff>
    </xdr:from>
    <xdr:to>
      <xdr:col>32</xdr:col>
      <xdr:colOff>190500</xdr:colOff>
      <xdr:row>104</xdr:row>
      <xdr:rowOff>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D75BCAA3-C4BA-4200-B53F-A452EB2CD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103</xdr:row>
      <xdr:rowOff>0</xdr:rowOff>
    </xdr:from>
    <xdr:to>
      <xdr:col>33</xdr:col>
      <xdr:colOff>190500</xdr:colOff>
      <xdr:row>104</xdr:row>
      <xdr:rowOff>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90083C00-8388-4F1E-97C0-DFCA93713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788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103</xdr:row>
      <xdr:rowOff>0</xdr:rowOff>
    </xdr:from>
    <xdr:to>
      <xdr:col>34</xdr:col>
      <xdr:colOff>190500</xdr:colOff>
      <xdr:row>104</xdr:row>
      <xdr:rowOff>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D3CC9A1A-A47B-407A-BB6D-F9A50DA0F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884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103</xdr:row>
      <xdr:rowOff>0</xdr:rowOff>
    </xdr:from>
    <xdr:to>
      <xdr:col>35</xdr:col>
      <xdr:colOff>190500</xdr:colOff>
      <xdr:row>104</xdr:row>
      <xdr:rowOff>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F81ED3B5-DE18-4BB8-8A65-2C208D972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103</xdr:row>
      <xdr:rowOff>0</xdr:rowOff>
    </xdr:from>
    <xdr:to>
      <xdr:col>36</xdr:col>
      <xdr:colOff>190500</xdr:colOff>
      <xdr:row>104</xdr:row>
      <xdr:rowOff>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F6603C15-731B-43DB-900D-2848FF4E8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103</xdr:row>
      <xdr:rowOff>0</xdr:rowOff>
    </xdr:from>
    <xdr:to>
      <xdr:col>37</xdr:col>
      <xdr:colOff>190500</xdr:colOff>
      <xdr:row>104</xdr:row>
      <xdr:rowOff>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2C97CE6F-96B4-4531-ADA8-A2DAF36B7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172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0</xdr:colOff>
      <xdr:row>103</xdr:row>
      <xdr:rowOff>0</xdr:rowOff>
    </xdr:from>
    <xdr:to>
      <xdr:col>38</xdr:col>
      <xdr:colOff>190500</xdr:colOff>
      <xdr:row>104</xdr:row>
      <xdr:rowOff>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AA64DC26-58DC-4C09-9A52-CFE6C9B46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268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103</xdr:row>
      <xdr:rowOff>0</xdr:rowOff>
    </xdr:from>
    <xdr:to>
      <xdr:col>39</xdr:col>
      <xdr:colOff>190500</xdr:colOff>
      <xdr:row>104</xdr:row>
      <xdr:rowOff>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F7539729-64BE-4D60-ABD8-D74AB11EB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364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103</xdr:row>
      <xdr:rowOff>0</xdr:rowOff>
    </xdr:from>
    <xdr:to>
      <xdr:col>40</xdr:col>
      <xdr:colOff>190500</xdr:colOff>
      <xdr:row>104</xdr:row>
      <xdr:rowOff>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5B80DC59-AD49-4DFF-AFD4-A35369BA1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103</xdr:row>
      <xdr:rowOff>0</xdr:rowOff>
    </xdr:from>
    <xdr:to>
      <xdr:col>41</xdr:col>
      <xdr:colOff>190500</xdr:colOff>
      <xdr:row>104</xdr:row>
      <xdr:rowOff>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5954872F-E3A4-4D89-91F7-FA713E86A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56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0</xdr:colOff>
      <xdr:row>103</xdr:row>
      <xdr:rowOff>0</xdr:rowOff>
    </xdr:from>
    <xdr:to>
      <xdr:col>42</xdr:col>
      <xdr:colOff>190500</xdr:colOff>
      <xdr:row>104</xdr:row>
      <xdr:rowOff>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879BCEEF-D740-4251-8A71-496975E66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652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0</xdr:colOff>
      <xdr:row>103</xdr:row>
      <xdr:rowOff>0</xdr:rowOff>
    </xdr:from>
    <xdr:to>
      <xdr:col>43</xdr:col>
      <xdr:colOff>190500</xdr:colOff>
      <xdr:row>104</xdr:row>
      <xdr:rowOff>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76A069BF-D940-4E86-97BB-14B3ED56F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7480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79</xdr:row>
      <xdr:rowOff>0</xdr:rowOff>
    </xdr:from>
    <xdr:to>
      <xdr:col>32</xdr:col>
      <xdr:colOff>190500</xdr:colOff>
      <xdr:row>79</xdr:row>
      <xdr:rowOff>190500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E5D19818-0CE4-412C-85E3-75FAB8C56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79</xdr:row>
      <xdr:rowOff>0</xdr:rowOff>
    </xdr:from>
    <xdr:to>
      <xdr:col>33</xdr:col>
      <xdr:colOff>190500</xdr:colOff>
      <xdr:row>79</xdr:row>
      <xdr:rowOff>190500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BFFE8BF9-EF85-44F6-BB58-4CD1CE025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7880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79</xdr:row>
      <xdr:rowOff>0</xdr:rowOff>
    </xdr:from>
    <xdr:to>
      <xdr:col>34</xdr:col>
      <xdr:colOff>190500</xdr:colOff>
      <xdr:row>79</xdr:row>
      <xdr:rowOff>190500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50AED604-5704-4D8B-AF26-46CB64827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8840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79</xdr:row>
      <xdr:rowOff>0</xdr:rowOff>
    </xdr:from>
    <xdr:to>
      <xdr:col>35</xdr:col>
      <xdr:colOff>190500</xdr:colOff>
      <xdr:row>79</xdr:row>
      <xdr:rowOff>190500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A9BA9A28-739A-4FE6-9D7C-E4FC0AD4D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79</xdr:row>
      <xdr:rowOff>0</xdr:rowOff>
    </xdr:from>
    <xdr:to>
      <xdr:col>36</xdr:col>
      <xdr:colOff>190500</xdr:colOff>
      <xdr:row>79</xdr:row>
      <xdr:rowOff>190500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E6A82C40-C190-42DD-B332-16EE30FE8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79</xdr:row>
      <xdr:rowOff>0</xdr:rowOff>
    </xdr:from>
    <xdr:to>
      <xdr:col>37</xdr:col>
      <xdr:colOff>190500</xdr:colOff>
      <xdr:row>79</xdr:row>
      <xdr:rowOff>190500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78269272-8AE1-4F3E-9F0B-1528F1A05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1720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0</xdr:colOff>
      <xdr:row>79</xdr:row>
      <xdr:rowOff>0</xdr:rowOff>
    </xdr:from>
    <xdr:to>
      <xdr:col>38</xdr:col>
      <xdr:colOff>190500</xdr:colOff>
      <xdr:row>79</xdr:row>
      <xdr:rowOff>190500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1A0109B-C17F-4F9A-A508-A7FA208B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2680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79</xdr:row>
      <xdr:rowOff>0</xdr:rowOff>
    </xdr:from>
    <xdr:to>
      <xdr:col>39</xdr:col>
      <xdr:colOff>190500</xdr:colOff>
      <xdr:row>79</xdr:row>
      <xdr:rowOff>190500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BF39375A-7570-4F1E-8590-65EA8E31A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3640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79</xdr:row>
      <xdr:rowOff>0</xdr:rowOff>
    </xdr:from>
    <xdr:to>
      <xdr:col>40</xdr:col>
      <xdr:colOff>190500</xdr:colOff>
      <xdr:row>79</xdr:row>
      <xdr:rowOff>190500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A43C4EB4-3DE0-4250-9ABE-238C4328D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79</xdr:row>
      <xdr:rowOff>0</xdr:rowOff>
    </xdr:from>
    <xdr:to>
      <xdr:col>41</xdr:col>
      <xdr:colOff>190500</xdr:colOff>
      <xdr:row>79</xdr:row>
      <xdr:rowOff>190500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FCCF43B-A7C8-4357-AAA5-F3764B172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560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0</xdr:colOff>
      <xdr:row>79</xdr:row>
      <xdr:rowOff>0</xdr:rowOff>
    </xdr:from>
    <xdr:to>
      <xdr:col>42</xdr:col>
      <xdr:colOff>190500</xdr:colOff>
      <xdr:row>79</xdr:row>
      <xdr:rowOff>190500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1286328E-F42E-4618-82B4-C5F5E680D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6520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0</xdr:colOff>
      <xdr:row>79</xdr:row>
      <xdr:rowOff>0</xdr:rowOff>
    </xdr:from>
    <xdr:to>
      <xdr:col>43</xdr:col>
      <xdr:colOff>190500</xdr:colOff>
      <xdr:row>79</xdr:row>
      <xdr:rowOff>190500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6A27BDF0-9BEC-4182-8C52-626B5ADFD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7480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29</xdr:row>
      <xdr:rowOff>0</xdr:rowOff>
    </xdr:from>
    <xdr:to>
      <xdr:col>32</xdr:col>
      <xdr:colOff>190500</xdr:colOff>
      <xdr:row>30</xdr:row>
      <xdr:rowOff>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C8427AA-F278-445C-9C23-F3D005396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29</xdr:row>
      <xdr:rowOff>0</xdr:rowOff>
    </xdr:from>
    <xdr:to>
      <xdr:col>33</xdr:col>
      <xdr:colOff>190500</xdr:colOff>
      <xdr:row>30</xdr:row>
      <xdr:rowOff>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7FF1FDA3-61F6-425F-84C9-310CF1A78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788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29</xdr:row>
      <xdr:rowOff>0</xdr:rowOff>
    </xdr:from>
    <xdr:to>
      <xdr:col>34</xdr:col>
      <xdr:colOff>190500</xdr:colOff>
      <xdr:row>30</xdr:row>
      <xdr:rowOff>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B124125-EE47-4DD4-A37C-25E181027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884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29</xdr:row>
      <xdr:rowOff>0</xdr:rowOff>
    </xdr:from>
    <xdr:to>
      <xdr:col>35</xdr:col>
      <xdr:colOff>190500</xdr:colOff>
      <xdr:row>30</xdr:row>
      <xdr:rowOff>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45B6F2A9-FEBA-4563-AE7E-83067B184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29</xdr:row>
      <xdr:rowOff>0</xdr:rowOff>
    </xdr:from>
    <xdr:to>
      <xdr:col>36</xdr:col>
      <xdr:colOff>190500</xdr:colOff>
      <xdr:row>30</xdr:row>
      <xdr:rowOff>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55384160-8CEA-4A22-9D81-45700F10B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29</xdr:row>
      <xdr:rowOff>0</xdr:rowOff>
    </xdr:from>
    <xdr:to>
      <xdr:col>37</xdr:col>
      <xdr:colOff>190500</xdr:colOff>
      <xdr:row>30</xdr:row>
      <xdr:rowOff>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16BB2DCB-5FE3-40FF-A250-41C594500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172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0</xdr:colOff>
      <xdr:row>29</xdr:row>
      <xdr:rowOff>0</xdr:rowOff>
    </xdr:from>
    <xdr:to>
      <xdr:col>38</xdr:col>
      <xdr:colOff>190500</xdr:colOff>
      <xdr:row>30</xdr:row>
      <xdr:rowOff>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9FA2DA40-15D4-45A0-A0B7-A83E83449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268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29</xdr:row>
      <xdr:rowOff>0</xdr:rowOff>
    </xdr:from>
    <xdr:to>
      <xdr:col>39</xdr:col>
      <xdr:colOff>190500</xdr:colOff>
      <xdr:row>30</xdr:row>
      <xdr:rowOff>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B6C7BE71-A5C7-407A-B008-8BD6698DC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364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29</xdr:row>
      <xdr:rowOff>0</xdr:rowOff>
    </xdr:from>
    <xdr:to>
      <xdr:col>40</xdr:col>
      <xdr:colOff>190500</xdr:colOff>
      <xdr:row>30</xdr:row>
      <xdr:rowOff>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385975B6-9A3F-42D6-8C32-95DA2449E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29</xdr:row>
      <xdr:rowOff>0</xdr:rowOff>
    </xdr:from>
    <xdr:to>
      <xdr:col>41</xdr:col>
      <xdr:colOff>190500</xdr:colOff>
      <xdr:row>30</xdr:row>
      <xdr:rowOff>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A4F697BE-8700-4295-AE45-6AA450E64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56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0</xdr:colOff>
      <xdr:row>29</xdr:row>
      <xdr:rowOff>0</xdr:rowOff>
    </xdr:from>
    <xdr:to>
      <xdr:col>42</xdr:col>
      <xdr:colOff>190500</xdr:colOff>
      <xdr:row>30</xdr:row>
      <xdr:rowOff>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AB8842B-1868-45E4-BB9B-1F2A3542A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652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0</xdr:colOff>
      <xdr:row>29</xdr:row>
      <xdr:rowOff>0</xdr:rowOff>
    </xdr:from>
    <xdr:to>
      <xdr:col>43</xdr:col>
      <xdr:colOff>190500</xdr:colOff>
      <xdr:row>30</xdr:row>
      <xdr:rowOff>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A233F51E-6543-4A89-AA2B-BF565335C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7480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3</xdr:row>
      <xdr:rowOff>0</xdr:rowOff>
    </xdr:from>
    <xdr:to>
      <xdr:col>32</xdr:col>
      <xdr:colOff>190500</xdr:colOff>
      <xdr:row>4</xdr:row>
      <xdr:rowOff>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18F14D2C-3589-4B19-A6D4-90E580615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3</xdr:row>
      <xdr:rowOff>0</xdr:rowOff>
    </xdr:from>
    <xdr:to>
      <xdr:col>33</xdr:col>
      <xdr:colOff>190500</xdr:colOff>
      <xdr:row>4</xdr:row>
      <xdr:rowOff>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9A695085-50AF-4ECF-8EDC-3DCB629ED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788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3</xdr:row>
      <xdr:rowOff>0</xdr:rowOff>
    </xdr:from>
    <xdr:to>
      <xdr:col>34</xdr:col>
      <xdr:colOff>190500</xdr:colOff>
      <xdr:row>4</xdr:row>
      <xdr:rowOff>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1AC544FD-6134-4A62-A3AA-BB46344F6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884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3</xdr:row>
      <xdr:rowOff>0</xdr:rowOff>
    </xdr:from>
    <xdr:to>
      <xdr:col>35</xdr:col>
      <xdr:colOff>190500</xdr:colOff>
      <xdr:row>4</xdr:row>
      <xdr:rowOff>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9BC242D9-D2F5-432E-8B47-37E78B0F0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3</xdr:row>
      <xdr:rowOff>0</xdr:rowOff>
    </xdr:from>
    <xdr:to>
      <xdr:col>36</xdr:col>
      <xdr:colOff>190500</xdr:colOff>
      <xdr:row>4</xdr:row>
      <xdr:rowOff>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2550989E-09B7-49B8-8D6B-0EB524C76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3</xdr:row>
      <xdr:rowOff>0</xdr:rowOff>
    </xdr:from>
    <xdr:to>
      <xdr:col>37</xdr:col>
      <xdr:colOff>190500</xdr:colOff>
      <xdr:row>4</xdr:row>
      <xdr:rowOff>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4A9CA034-DE23-4B4F-B77A-E2F48994D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172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0</xdr:colOff>
      <xdr:row>3</xdr:row>
      <xdr:rowOff>0</xdr:rowOff>
    </xdr:from>
    <xdr:to>
      <xdr:col>38</xdr:col>
      <xdr:colOff>190500</xdr:colOff>
      <xdr:row>4</xdr:row>
      <xdr:rowOff>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EEA21978-F4E0-463C-A179-7A8A18282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268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3</xdr:row>
      <xdr:rowOff>0</xdr:rowOff>
    </xdr:from>
    <xdr:to>
      <xdr:col>39</xdr:col>
      <xdr:colOff>190500</xdr:colOff>
      <xdr:row>4</xdr:row>
      <xdr:rowOff>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803365EF-148B-424A-A597-DD76F8907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364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3</xdr:row>
      <xdr:rowOff>0</xdr:rowOff>
    </xdr:from>
    <xdr:to>
      <xdr:col>40</xdr:col>
      <xdr:colOff>190500</xdr:colOff>
      <xdr:row>4</xdr:row>
      <xdr:rowOff>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5062F0A9-25A4-4B73-B38B-2017FDCC2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3</xdr:row>
      <xdr:rowOff>0</xdr:rowOff>
    </xdr:from>
    <xdr:to>
      <xdr:col>41</xdr:col>
      <xdr:colOff>190500</xdr:colOff>
      <xdr:row>4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1A765101-AFC7-48F3-9DA6-F305C84B4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56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0</xdr:colOff>
      <xdr:row>3</xdr:row>
      <xdr:rowOff>0</xdr:rowOff>
    </xdr:from>
    <xdr:to>
      <xdr:col>42</xdr:col>
      <xdr:colOff>190500</xdr:colOff>
      <xdr:row>4</xdr:row>
      <xdr:rowOff>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356CC686-B55D-4199-B84B-C746C2FB5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652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0</xdr:colOff>
      <xdr:row>3</xdr:row>
      <xdr:rowOff>0</xdr:rowOff>
    </xdr:from>
    <xdr:to>
      <xdr:col>43</xdr:col>
      <xdr:colOff>190500</xdr:colOff>
      <xdr:row>4</xdr:row>
      <xdr:rowOff>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44EDDA3D-013A-4646-8506-62AC35A0A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7480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129</xdr:row>
      <xdr:rowOff>0</xdr:rowOff>
    </xdr:from>
    <xdr:to>
      <xdr:col>32</xdr:col>
      <xdr:colOff>190500</xdr:colOff>
      <xdr:row>130</xdr:row>
      <xdr:rowOff>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DCC5F410-18D1-4CEA-9C82-34D43D3C1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92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129</xdr:row>
      <xdr:rowOff>0</xdr:rowOff>
    </xdr:from>
    <xdr:to>
      <xdr:col>33</xdr:col>
      <xdr:colOff>190500</xdr:colOff>
      <xdr:row>130</xdr:row>
      <xdr:rowOff>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94670BE0-8929-495A-A2AA-13C8BB7BE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788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129</xdr:row>
      <xdr:rowOff>0</xdr:rowOff>
    </xdr:from>
    <xdr:to>
      <xdr:col>34</xdr:col>
      <xdr:colOff>190500</xdr:colOff>
      <xdr:row>130</xdr:row>
      <xdr:rowOff>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2809964C-3869-498A-9345-FC6B42B07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884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0</xdr:colOff>
      <xdr:row>129</xdr:row>
      <xdr:rowOff>0</xdr:rowOff>
    </xdr:from>
    <xdr:to>
      <xdr:col>35</xdr:col>
      <xdr:colOff>190500</xdr:colOff>
      <xdr:row>130</xdr:row>
      <xdr:rowOff>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77D1A16C-AD8A-4AA2-B254-4A8A9382D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0</xdr:colOff>
      <xdr:row>129</xdr:row>
      <xdr:rowOff>0</xdr:rowOff>
    </xdr:from>
    <xdr:to>
      <xdr:col>36</xdr:col>
      <xdr:colOff>190500</xdr:colOff>
      <xdr:row>130</xdr:row>
      <xdr:rowOff>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C82BA3DA-7FE6-4D8D-9917-7D98F243E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0</xdr:colOff>
      <xdr:row>129</xdr:row>
      <xdr:rowOff>0</xdr:rowOff>
    </xdr:from>
    <xdr:to>
      <xdr:col>37</xdr:col>
      <xdr:colOff>190500</xdr:colOff>
      <xdr:row>130</xdr:row>
      <xdr:rowOff>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1D3C311-7E04-4B67-96EF-BE00DE888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172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0</xdr:colOff>
      <xdr:row>129</xdr:row>
      <xdr:rowOff>0</xdr:rowOff>
    </xdr:from>
    <xdr:to>
      <xdr:col>38</xdr:col>
      <xdr:colOff>190500</xdr:colOff>
      <xdr:row>130</xdr:row>
      <xdr:rowOff>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DD747BF3-517D-40FB-9E0D-3FD43EFA6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268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0</xdr:colOff>
      <xdr:row>129</xdr:row>
      <xdr:rowOff>0</xdr:rowOff>
    </xdr:from>
    <xdr:to>
      <xdr:col>39</xdr:col>
      <xdr:colOff>190500</xdr:colOff>
      <xdr:row>130</xdr:row>
      <xdr:rowOff>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C46F6EDC-90B8-4EAB-8D69-19B00E64D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364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0</xdr:colOff>
      <xdr:row>129</xdr:row>
      <xdr:rowOff>0</xdr:rowOff>
    </xdr:from>
    <xdr:to>
      <xdr:col>40</xdr:col>
      <xdr:colOff>190500</xdr:colOff>
      <xdr:row>130</xdr:row>
      <xdr:rowOff>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EBAC7E19-A34E-4F57-82D7-F8579F764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0</xdr:colOff>
      <xdr:row>129</xdr:row>
      <xdr:rowOff>0</xdr:rowOff>
    </xdr:from>
    <xdr:to>
      <xdr:col>41</xdr:col>
      <xdr:colOff>190500</xdr:colOff>
      <xdr:row>130</xdr:row>
      <xdr:rowOff>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9569E67A-E96B-4249-9212-9AB6B7904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556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0</xdr:colOff>
      <xdr:row>129</xdr:row>
      <xdr:rowOff>0</xdr:rowOff>
    </xdr:from>
    <xdr:to>
      <xdr:col>42</xdr:col>
      <xdr:colOff>190500</xdr:colOff>
      <xdr:row>130</xdr:row>
      <xdr:rowOff>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7A9DE647-BC41-4F2F-9C7E-956E3A29E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652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0</xdr:colOff>
      <xdr:row>129</xdr:row>
      <xdr:rowOff>0</xdr:rowOff>
    </xdr:from>
    <xdr:to>
      <xdr:col>43</xdr:col>
      <xdr:colOff>190500</xdr:colOff>
      <xdr:row>130</xdr:row>
      <xdr:rowOff>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936715F5-030B-420C-ACF4-B646BC24D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7480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29</xdr:row>
      <xdr:rowOff>0</xdr:rowOff>
    </xdr:from>
    <xdr:to>
      <xdr:col>47</xdr:col>
      <xdr:colOff>190500</xdr:colOff>
      <xdr:row>30</xdr:row>
      <xdr:rowOff>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231BCBE7-785F-46F5-902E-150892FF3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942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48</xdr:col>
      <xdr:colOff>0</xdr:colOff>
      <xdr:row>29</xdr:row>
      <xdr:rowOff>0</xdr:rowOff>
    </xdr:from>
    <xdr:to>
      <xdr:col>48</xdr:col>
      <xdr:colOff>190500</xdr:colOff>
      <xdr:row>30</xdr:row>
      <xdr:rowOff>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64914889-0433-4BCB-BDEB-8062375FF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902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0</xdr:colOff>
      <xdr:row>29</xdr:row>
      <xdr:rowOff>0</xdr:rowOff>
    </xdr:from>
    <xdr:to>
      <xdr:col>49</xdr:col>
      <xdr:colOff>190500</xdr:colOff>
      <xdr:row>30</xdr:row>
      <xdr:rowOff>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5868BCAE-3E8F-4A1B-81C1-61B6AE923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862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50</xdr:col>
      <xdr:colOff>0</xdr:colOff>
      <xdr:row>29</xdr:row>
      <xdr:rowOff>0</xdr:rowOff>
    </xdr:from>
    <xdr:to>
      <xdr:col>50</xdr:col>
      <xdr:colOff>190500</xdr:colOff>
      <xdr:row>30</xdr:row>
      <xdr:rowOff>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A5BA502C-5BBF-441D-9D98-499866CC3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7822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29</xdr:row>
      <xdr:rowOff>0</xdr:rowOff>
    </xdr:from>
    <xdr:to>
      <xdr:col>51</xdr:col>
      <xdr:colOff>190500</xdr:colOff>
      <xdr:row>30</xdr:row>
      <xdr:rowOff>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915E04B0-20CF-45C8-8EEC-565061892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782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29</xdr:row>
      <xdr:rowOff>0</xdr:rowOff>
    </xdr:from>
    <xdr:to>
      <xdr:col>52</xdr:col>
      <xdr:colOff>190500</xdr:colOff>
      <xdr:row>30</xdr:row>
      <xdr:rowOff>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EAD6EC64-BF17-49D0-B81C-E9687F393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9742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29</xdr:row>
      <xdr:rowOff>0</xdr:rowOff>
    </xdr:from>
    <xdr:to>
      <xdr:col>53</xdr:col>
      <xdr:colOff>190500</xdr:colOff>
      <xdr:row>30</xdr:row>
      <xdr:rowOff>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B1284EB1-E4CE-4B6A-947E-6A7765661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0702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29</xdr:row>
      <xdr:rowOff>0</xdr:rowOff>
    </xdr:from>
    <xdr:to>
      <xdr:col>54</xdr:col>
      <xdr:colOff>190500</xdr:colOff>
      <xdr:row>30</xdr:row>
      <xdr:rowOff>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A2B120D-5797-4B3B-9809-60356EA0C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662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0</xdr:colOff>
      <xdr:row>29</xdr:row>
      <xdr:rowOff>0</xdr:rowOff>
    </xdr:from>
    <xdr:to>
      <xdr:col>55</xdr:col>
      <xdr:colOff>190500</xdr:colOff>
      <xdr:row>30</xdr:row>
      <xdr:rowOff>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9AC4ACEB-211C-419D-970D-A26CF253A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2622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0</xdr:colOff>
      <xdr:row>29</xdr:row>
      <xdr:rowOff>0</xdr:rowOff>
    </xdr:from>
    <xdr:to>
      <xdr:col>56</xdr:col>
      <xdr:colOff>190500</xdr:colOff>
      <xdr:row>30</xdr:row>
      <xdr:rowOff>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EBD9E120-E449-4E77-B0D3-6E5C99AE4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3582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0</xdr:colOff>
      <xdr:row>29</xdr:row>
      <xdr:rowOff>0</xdr:rowOff>
    </xdr:from>
    <xdr:to>
      <xdr:col>57</xdr:col>
      <xdr:colOff>190500</xdr:colOff>
      <xdr:row>30</xdr:row>
      <xdr:rowOff>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F7EF5F94-00FC-44D8-9AD7-3FD1CB0A1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4542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0</xdr:colOff>
      <xdr:row>29</xdr:row>
      <xdr:rowOff>0</xdr:rowOff>
    </xdr:from>
    <xdr:to>
      <xdr:col>58</xdr:col>
      <xdr:colOff>190500</xdr:colOff>
      <xdr:row>30</xdr:row>
      <xdr:rowOff>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59F6D3AE-BC44-44AE-9BE1-F5FC8B3A6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55020" y="55321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103</xdr:row>
      <xdr:rowOff>0</xdr:rowOff>
    </xdr:from>
    <xdr:to>
      <xdr:col>47</xdr:col>
      <xdr:colOff>190500</xdr:colOff>
      <xdr:row>104</xdr:row>
      <xdr:rowOff>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86297EA2-E08B-491A-8179-004AF8C59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942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48</xdr:col>
      <xdr:colOff>0</xdr:colOff>
      <xdr:row>103</xdr:row>
      <xdr:rowOff>0</xdr:rowOff>
    </xdr:from>
    <xdr:to>
      <xdr:col>48</xdr:col>
      <xdr:colOff>190500</xdr:colOff>
      <xdr:row>104</xdr:row>
      <xdr:rowOff>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B95605AB-EA88-4C9F-9C53-5F021D052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902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0</xdr:colOff>
      <xdr:row>103</xdr:row>
      <xdr:rowOff>0</xdr:rowOff>
    </xdr:from>
    <xdr:to>
      <xdr:col>49</xdr:col>
      <xdr:colOff>190500</xdr:colOff>
      <xdr:row>104</xdr:row>
      <xdr:rowOff>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C3B0FB-BD2E-48DD-9C8F-C8A5D157C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862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50</xdr:col>
      <xdr:colOff>0</xdr:colOff>
      <xdr:row>103</xdr:row>
      <xdr:rowOff>0</xdr:rowOff>
    </xdr:from>
    <xdr:to>
      <xdr:col>50</xdr:col>
      <xdr:colOff>190500</xdr:colOff>
      <xdr:row>104</xdr:row>
      <xdr:rowOff>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A7252CC-A1CE-4474-B153-BC1570538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7822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103</xdr:row>
      <xdr:rowOff>0</xdr:rowOff>
    </xdr:from>
    <xdr:to>
      <xdr:col>51</xdr:col>
      <xdr:colOff>190500</xdr:colOff>
      <xdr:row>104</xdr:row>
      <xdr:rowOff>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86FE6188-2A33-4904-B0EF-B6521EF7E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782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103</xdr:row>
      <xdr:rowOff>0</xdr:rowOff>
    </xdr:from>
    <xdr:to>
      <xdr:col>52</xdr:col>
      <xdr:colOff>190500</xdr:colOff>
      <xdr:row>104</xdr:row>
      <xdr:rowOff>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C3746E7F-402B-49BB-9752-E15F2CA55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9742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103</xdr:row>
      <xdr:rowOff>0</xdr:rowOff>
    </xdr:from>
    <xdr:to>
      <xdr:col>53</xdr:col>
      <xdr:colOff>190500</xdr:colOff>
      <xdr:row>104</xdr:row>
      <xdr:rowOff>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30874734-238A-40AF-A701-7ED2E8CC6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0702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103</xdr:row>
      <xdr:rowOff>0</xdr:rowOff>
    </xdr:from>
    <xdr:to>
      <xdr:col>54</xdr:col>
      <xdr:colOff>190500</xdr:colOff>
      <xdr:row>104</xdr:row>
      <xdr:rowOff>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E50E1C9-981C-4B65-94AC-21D5A7143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662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0</xdr:colOff>
      <xdr:row>103</xdr:row>
      <xdr:rowOff>0</xdr:rowOff>
    </xdr:from>
    <xdr:to>
      <xdr:col>55</xdr:col>
      <xdr:colOff>190500</xdr:colOff>
      <xdr:row>104</xdr:row>
      <xdr:rowOff>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CDD4B1DB-A2B0-484D-BE8C-2F2602696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2622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0</xdr:colOff>
      <xdr:row>103</xdr:row>
      <xdr:rowOff>0</xdr:rowOff>
    </xdr:from>
    <xdr:to>
      <xdr:col>56</xdr:col>
      <xdr:colOff>190500</xdr:colOff>
      <xdr:row>104</xdr:row>
      <xdr:rowOff>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564B736-F28C-4593-8BCD-13AC9CFE5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3582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0</xdr:colOff>
      <xdr:row>103</xdr:row>
      <xdr:rowOff>0</xdr:rowOff>
    </xdr:from>
    <xdr:to>
      <xdr:col>57</xdr:col>
      <xdr:colOff>190500</xdr:colOff>
      <xdr:row>104</xdr:row>
      <xdr:rowOff>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85C45CA-4ED1-4230-A334-6CBA5A9D8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4542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0</xdr:colOff>
      <xdr:row>103</xdr:row>
      <xdr:rowOff>0</xdr:rowOff>
    </xdr:from>
    <xdr:to>
      <xdr:col>58</xdr:col>
      <xdr:colOff>190500</xdr:colOff>
      <xdr:row>104</xdr:row>
      <xdr:rowOff>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EC786B7C-FE67-4AEE-BB36-CD60363E9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55020" y="19667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129</xdr:row>
      <xdr:rowOff>0</xdr:rowOff>
    </xdr:from>
    <xdr:to>
      <xdr:col>47</xdr:col>
      <xdr:colOff>190500</xdr:colOff>
      <xdr:row>130</xdr:row>
      <xdr:rowOff>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F84D95D1-DF12-4FB0-BD32-1452383B6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942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48</xdr:col>
      <xdr:colOff>0</xdr:colOff>
      <xdr:row>129</xdr:row>
      <xdr:rowOff>0</xdr:rowOff>
    </xdr:from>
    <xdr:to>
      <xdr:col>48</xdr:col>
      <xdr:colOff>190500</xdr:colOff>
      <xdr:row>130</xdr:row>
      <xdr:rowOff>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6B63D1FD-7699-4C80-8C40-D98EE26A9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902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0</xdr:colOff>
      <xdr:row>129</xdr:row>
      <xdr:rowOff>0</xdr:rowOff>
    </xdr:from>
    <xdr:to>
      <xdr:col>49</xdr:col>
      <xdr:colOff>190500</xdr:colOff>
      <xdr:row>130</xdr:row>
      <xdr:rowOff>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328FF5FE-5A53-4757-A2DE-F1BF83C75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862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50</xdr:col>
      <xdr:colOff>0</xdr:colOff>
      <xdr:row>129</xdr:row>
      <xdr:rowOff>0</xdr:rowOff>
    </xdr:from>
    <xdr:to>
      <xdr:col>50</xdr:col>
      <xdr:colOff>190500</xdr:colOff>
      <xdr:row>130</xdr:row>
      <xdr:rowOff>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E7E85B5E-46C6-4F2D-AAF4-53CB78710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7822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129</xdr:row>
      <xdr:rowOff>0</xdr:rowOff>
    </xdr:from>
    <xdr:to>
      <xdr:col>51</xdr:col>
      <xdr:colOff>190500</xdr:colOff>
      <xdr:row>130</xdr:row>
      <xdr:rowOff>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4FA81A-12B5-4AD8-83C7-A04C8CB06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782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129</xdr:row>
      <xdr:rowOff>0</xdr:rowOff>
    </xdr:from>
    <xdr:to>
      <xdr:col>52</xdr:col>
      <xdr:colOff>190500</xdr:colOff>
      <xdr:row>130</xdr:row>
      <xdr:rowOff>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42F0F474-6FEB-4CC8-9AD1-FEEDFF21D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9742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129</xdr:row>
      <xdr:rowOff>0</xdr:rowOff>
    </xdr:from>
    <xdr:to>
      <xdr:col>53</xdr:col>
      <xdr:colOff>190500</xdr:colOff>
      <xdr:row>130</xdr:row>
      <xdr:rowOff>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E15A7FA5-9EAD-4DBA-ADF3-D81C2C78F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0702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129</xdr:row>
      <xdr:rowOff>0</xdr:rowOff>
    </xdr:from>
    <xdr:to>
      <xdr:col>54</xdr:col>
      <xdr:colOff>190500</xdr:colOff>
      <xdr:row>130</xdr:row>
      <xdr:rowOff>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C1340BEE-6313-4D22-B202-7FED03F1B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662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0</xdr:colOff>
      <xdr:row>129</xdr:row>
      <xdr:rowOff>0</xdr:rowOff>
    </xdr:from>
    <xdr:to>
      <xdr:col>55</xdr:col>
      <xdr:colOff>190500</xdr:colOff>
      <xdr:row>130</xdr:row>
      <xdr:rowOff>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C089274D-813F-4439-948B-7315EE23A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2622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0</xdr:colOff>
      <xdr:row>129</xdr:row>
      <xdr:rowOff>0</xdr:rowOff>
    </xdr:from>
    <xdr:to>
      <xdr:col>56</xdr:col>
      <xdr:colOff>190500</xdr:colOff>
      <xdr:row>130</xdr:row>
      <xdr:rowOff>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FC828126-5E6E-4EB1-B3A7-679650231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3582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0</xdr:colOff>
      <xdr:row>129</xdr:row>
      <xdr:rowOff>0</xdr:rowOff>
    </xdr:from>
    <xdr:to>
      <xdr:col>57</xdr:col>
      <xdr:colOff>190500</xdr:colOff>
      <xdr:row>130</xdr:row>
      <xdr:rowOff>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B6937C8F-E32F-4C72-B7A1-E029A6C38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4542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0</xdr:colOff>
      <xdr:row>129</xdr:row>
      <xdr:rowOff>0</xdr:rowOff>
    </xdr:from>
    <xdr:to>
      <xdr:col>58</xdr:col>
      <xdr:colOff>190500</xdr:colOff>
      <xdr:row>130</xdr:row>
      <xdr:rowOff>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44C8C507-39CF-44E4-B4C3-184AA8D8B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55020" y="24627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55</xdr:row>
      <xdr:rowOff>0</xdr:rowOff>
    </xdr:from>
    <xdr:to>
      <xdr:col>47</xdr:col>
      <xdr:colOff>190500</xdr:colOff>
      <xdr:row>56</xdr:row>
      <xdr:rowOff>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9B8CF75B-DFA3-4C38-9524-2B4AF27D2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942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48</xdr:col>
      <xdr:colOff>0</xdr:colOff>
      <xdr:row>55</xdr:row>
      <xdr:rowOff>0</xdr:rowOff>
    </xdr:from>
    <xdr:to>
      <xdr:col>48</xdr:col>
      <xdr:colOff>190500</xdr:colOff>
      <xdr:row>56</xdr:row>
      <xdr:rowOff>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384ECE6E-B345-4928-BF9A-62D23AD4F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902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0</xdr:colOff>
      <xdr:row>55</xdr:row>
      <xdr:rowOff>0</xdr:rowOff>
    </xdr:from>
    <xdr:to>
      <xdr:col>49</xdr:col>
      <xdr:colOff>190500</xdr:colOff>
      <xdr:row>56</xdr:row>
      <xdr:rowOff>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C791A0BC-6EF4-4459-ACC1-61FD822F1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862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50</xdr:col>
      <xdr:colOff>0</xdr:colOff>
      <xdr:row>55</xdr:row>
      <xdr:rowOff>0</xdr:rowOff>
    </xdr:from>
    <xdr:to>
      <xdr:col>50</xdr:col>
      <xdr:colOff>190500</xdr:colOff>
      <xdr:row>56</xdr:row>
      <xdr:rowOff>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E9F1A3-B4EF-41B4-B266-FC9DF70AE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7822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55</xdr:row>
      <xdr:rowOff>0</xdr:rowOff>
    </xdr:from>
    <xdr:to>
      <xdr:col>51</xdr:col>
      <xdr:colOff>190500</xdr:colOff>
      <xdr:row>56</xdr:row>
      <xdr:rowOff>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C190DEAF-62E0-49A8-B349-AF0D02B31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782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55</xdr:row>
      <xdr:rowOff>0</xdr:rowOff>
    </xdr:from>
    <xdr:to>
      <xdr:col>52</xdr:col>
      <xdr:colOff>190500</xdr:colOff>
      <xdr:row>56</xdr:row>
      <xdr:rowOff>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D4AE21C0-776B-4579-A79D-562A071A1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9742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55</xdr:row>
      <xdr:rowOff>0</xdr:rowOff>
    </xdr:from>
    <xdr:to>
      <xdr:col>53</xdr:col>
      <xdr:colOff>190500</xdr:colOff>
      <xdr:row>56</xdr:row>
      <xdr:rowOff>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EB3E2404-44B1-4437-87E7-8A7BCC80B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0702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55</xdr:row>
      <xdr:rowOff>0</xdr:rowOff>
    </xdr:from>
    <xdr:to>
      <xdr:col>54</xdr:col>
      <xdr:colOff>190500</xdr:colOff>
      <xdr:row>56</xdr:row>
      <xdr:rowOff>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8EB6A6CD-45F5-4E7E-B248-321D91A01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662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0</xdr:colOff>
      <xdr:row>55</xdr:row>
      <xdr:rowOff>0</xdr:rowOff>
    </xdr:from>
    <xdr:to>
      <xdr:col>55</xdr:col>
      <xdr:colOff>190500</xdr:colOff>
      <xdr:row>56</xdr:row>
      <xdr:rowOff>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1212AA91-FF63-42A4-9080-91315CA79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2622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0</xdr:colOff>
      <xdr:row>55</xdr:row>
      <xdr:rowOff>0</xdr:rowOff>
    </xdr:from>
    <xdr:to>
      <xdr:col>56</xdr:col>
      <xdr:colOff>190500</xdr:colOff>
      <xdr:row>56</xdr:row>
      <xdr:rowOff>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C7CE4997-24F3-4044-B6B6-3185883FB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3582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0</xdr:colOff>
      <xdr:row>55</xdr:row>
      <xdr:rowOff>0</xdr:rowOff>
    </xdr:from>
    <xdr:to>
      <xdr:col>57</xdr:col>
      <xdr:colOff>190500</xdr:colOff>
      <xdr:row>56</xdr:row>
      <xdr:rowOff>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4610E5B4-342D-4DBA-AF10-44607A219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4542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0</xdr:colOff>
      <xdr:row>55</xdr:row>
      <xdr:rowOff>0</xdr:rowOff>
    </xdr:from>
    <xdr:to>
      <xdr:col>58</xdr:col>
      <xdr:colOff>190500</xdr:colOff>
      <xdr:row>56</xdr:row>
      <xdr:rowOff>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933917D6-344B-43C4-B33D-143319182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55020" y="10492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79</xdr:row>
      <xdr:rowOff>0</xdr:rowOff>
    </xdr:from>
    <xdr:to>
      <xdr:col>47</xdr:col>
      <xdr:colOff>190500</xdr:colOff>
      <xdr:row>79</xdr:row>
      <xdr:rowOff>190500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39277281-9C5D-403A-93E9-F65057AF9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942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48</xdr:col>
      <xdr:colOff>0</xdr:colOff>
      <xdr:row>79</xdr:row>
      <xdr:rowOff>0</xdr:rowOff>
    </xdr:from>
    <xdr:to>
      <xdr:col>48</xdr:col>
      <xdr:colOff>190500</xdr:colOff>
      <xdr:row>79</xdr:row>
      <xdr:rowOff>190500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2FE9D5F4-4DB5-40CD-8993-A9169A24C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902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0</xdr:colOff>
      <xdr:row>79</xdr:row>
      <xdr:rowOff>0</xdr:rowOff>
    </xdr:from>
    <xdr:to>
      <xdr:col>49</xdr:col>
      <xdr:colOff>190500</xdr:colOff>
      <xdr:row>79</xdr:row>
      <xdr:rowOff>190500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68543900-0D7E-4E55-8C30-2220C56A8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862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50</xdr:col>
      <xdr:colOff>0</xdr:colOff>
      <xdr:row>79</xdr:row>
      <xdr:rowOff>0</xdr:rowOff>
    </xdr:from>
    <xdr:to>
      <xdr:col>50</xdr:col>
      <xdr:colOff>190500</xdr:colOff>
      <xdr:row>79</xdr:row>
      <xdr:rowOff>190500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3CE51086-8405-4B90-9942-CFF23F6C1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7822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79</xdr:row>
      <xdr:rowOff>0</xdr:rowOff>
    </xdr:from>
    <xdr:to>
      <xdr:col>51</xdr:col>
      <xdr:colOff>190500</xdr:colOff>
      <xdr:row>79</xdr:row>
      <xdr:rowOff>190500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A8F14832-4CAD-4708-A0F7-4F5703BB6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782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79</xdr:row>
      <xdr:rowOff>0</xdr:rowOff>
    </xdr:from>
    <xdr:to>
      <xdr:col>52</xdr:col>
      <xdr:colOff>190500</xdr:colOff>
      <xdr:row>79</xdr:row>
      <xdr:rowOff>190500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9762B309-156E-4EFF-B5B5-02AC26109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9742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79</xdr:row>
      <xdr:rowOff>0</xdr:rowOff>
    </xdr:from>
    <xdr:to>
      <xdr:col>53</xdr:col>
      <xdr:colOff>190500</xdr:colOff>
      <xdr:row>79</xdr:row>
      <xdr:rowOff>190500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891D29A2-13F3-43C6-AB2C-17C8F5014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0702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79</xdr:row>
      <xdr:rowOff>0</xdr:rowOff>
    </xdr:from>
    <xdr:to>
      <xdr:col>54</xdr:col>
      <xdr:colOff>190500</xdr:colOff>
      <xdr:row>79</xdr:row>
      <xdr:rowOff>190500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F212BAA4-BC00-42D2-BD2F-78CBCD63F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662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0</xdr:colOff>
      <xdr:row>79</xdr:row>
      <xdr:rowOff>0</xdr:rowOff>
    </xdr:from>
    <xdr:to>
      <xdr:col>55</xdr:col>
      <xdr:colOff>190500</xdr:colOff>
      <xdr:row>79</xdr:row>
      <xdr:rowOff>190500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541603EA-9CEF-4B1E-84B0-A513D24F1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2622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0</xdr:colOff>
      <xdr:row>79</xdr:row>
      <xdr:rowOff>0</xdr:rowOff>
    </xdr:from>
    <xdr:to>
      <xdr:col>56</xdr:col>
      <xdr:colOff>190500</xdr:colOff>
      <xdr:row>79</xdr:row>
      <xdr:rowOff>190500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864F21E3-53E5-47C0-AF3C-276A3697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3582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0</xdr:colOff>
      <xdr:row>79</xdr:row>
      <xdr:rowOff>0</xdr:rowOff>
    </xdr:from>
    <xdr:to>
      <xdr:col>57</xdr:col>
      <xdr:colOff>190500</xdr:colOff>
      <xdr:row>79</xdr:row>
      <xdr:rowOff>190500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F0FFE07C-7E0E-4267-9A55-21256DB27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4542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0</xdr:colOff>
      <xdr:row>79</xdr:row>
      <xdr:rowOff>0</xdr:rowOff>
    </xdr:from>
    <xdr:to>
      <xdr:col>58</xdr:col>
      <xdr:colOff>190500</xdr:colOff>
      <xdr:row>79</xdr:row>
      <xdr:rowOff>190500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7C6EFA48-2750-45E1-8528-16B807564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55020" y="150647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47</xdr:col>
      <xdr:colOff>190500</xdr:colOff>
      <xdr:row>4</xdr:row>
      <xdr:rowOff>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AA645187-217B-418E-B2A8-907C5EF5E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942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48</xdr:col>
      <xdr:colOff>0</xdr:colOff>
      <xdr:row>3</xdr:row>
      <xdr:rowOff>0</xdr:rowOff>
    </xdr:from>
    <xdr:to>
      <xdr:col>48</xdr:col>
      <xdr:colOff>190500</xdr:colOff>
      <xdr:row>4</xdr:row>
      <xdr:rowOff>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4E311923-2A19-4C1E-8AC9-F7F16B995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902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0</xdr:colOff>
      <xdr:row>3</xdr:row>
      <xdr:rowOff>0</xdr:rowOff>
    </xdr:from>
    <xdr:to>
      <xdr:col>49</xdr:col>
      <xdr:colOff>190500</xdr:colOff>
      <xdr:row>4</xdr:row>
      <xdr:rowOff>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CFC4150A-FBBB-466B-89E0-88E843895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862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50</xdr:col>
      <xdr:colOff>0</xdr:colOff>
      <xdr:row>3</xdr:row>
      <xdr:rowOff>0</xdr:rowOff>
    </xdr:from>
    <xdr:to>
      <xdr:col>50</xdr:col>
      <xdr:colOff>190500</xdr:colOff>
      <xdr:row>4</xdr:row>
      <xdr:rowOff>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F5426925-D15B-4D31-B7D4-5BACCED60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7822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0</xdr:colOff>
      <xdr:row>3</xdr:row>
      <xdr:rowOff>0</xdr:rowOff>
    </xdr:from>
    <xdr:to>
      <xdr:col>51</xdr:col>
      <xdr:colOff>190500</xdr:colOff>
      <xdr:row>4</xdr:row>
      <xdr:rowOff>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8586D2F4-818F-48D2-B82A-10EE07509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782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0</xdr:colOff>
      <xdr:row>3</xdr:row>
      <xdr:rowOff>0</xdr:rowOff>
    </xdr:from>
    <xdr:to>
      <xdr:col>52</xdr:col>
      <xdr:colOff>190500</xdr:colOff>
      <xdr:row>4</xdr:row>
      <xdr:rowOff>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D9098BE-1D8D-49DB-AA40-008B568F2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9742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3</xdr:row>
      <xdr:rowOff>0</xdr:rowOff>
    </xdr:from>
    <xdr:to>
      <xdr:col>53</xdr:col>
      <xdr:colOff>190500</xdr:colOff>
      <xdr:row>4</xdr:row>
      <xdr:rowOff>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27F3E998-3706-40F8-8BC7-F16FA9C86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0702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0</xdr:colOff>
      <xdr:row>3</xdr:row>
      <xdr:rowOff>0</xdr:rowOff>
    </xdr:from>
    <xdr:to>
      <xdr:col>54</xdr:col>
      <xdr:colOff>190500</xdr:colOff>
      <xdr:row>4</xdr:row>
      <xdr:rowOff>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E58A575E-8D56-4335-B479-1E8BA1AFD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1662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0</xdr:colOff>
      <xdr:row>3</xdr:row>
      <xdr:rowOff>0</xdr:rowOff>
    </xdr:from>
    <xdr:to>
      <xdr:col>55</xdr:col>
      <xdr:colOff>190500</xdr:colOff>
      <xdr:row>4</xdr:row>
      <xdr:rowOff>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7242E3D-8A40-498F-AFA1-E2AF53F60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2622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0</xdr:colOff>
      <xdr:row>3</xdr:row>
      <xdr:rowOff>0</xdr:rowOff>
    </xdr:from>
    <xdr:to>
      <xdr:col>56</xdr:col>
      <xdr:colOff>190500</xdr:colOff>
      <xdr:row>4</xdr:row>
      <xdr:rowOff>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5E5E87B9-8B56-41B7-B055-D06A3660A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3582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0</xdr:colOff>
      <xdr:row>3</xdr:row>
      <xdr:rowOff>0</xdr:rowOff>
    </xdr:from>
    <xdr:to>
      <xdr:col>57</xdr:col>
      <xdr:colOff>190500</xdr:colOff>
      <xdr:row>4</xdr:row>
      <xdr:rowOff>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BBFBB90E-921C-4481-B1BB-AD0C9D81F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4542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0</xdr:colOff>
      <xdr:row>3</xdr:row>
      <xdr:rowOff>0</xdr:rowOff>
    </xdr:from>
    <xdr:to>
      <xdr:col>58</xdr:col>
      <xdr:colOff>190500</xdr:colOff>
      <xdr:row>4</xdr:row>
      <xdr:rowOff>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715F7C5B-74F3-4913-96CC-00AAD74BF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55020" y="57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056E05-CE35-462E-B985-975A750DDAC9}" autoFormatId="16" applyNumberFormats="0" applyBorderFormats="0" applyFontFormats="0" applyPatternFormats="0" applyAlignmentFormats="0" applyWidthHeightFormats="0">
  <queryTableRefresh nextId="23">
    <queryTableFields count="22">
      <queryTableField id="1" name="Content.Name" tableColumnId="1"/>
      <queryTableField id="2" name="Content.TOTALS" tableColumnId="2"/>
      <queryTableField id="3" name="Content.Minutes played" tableColumnId="3"/>
      <queryTableField id="4" name="Content.Games Played" tableColumnId="4"/>
      <queryTableField id="5" name="Content.Man of the match" tableColumnId="5"/>
      <queryTableField id="6" name="Content.Tackles" tableColumnId="6"/>
      <queryTableField id="7" name="Content.Dominant tackles" tableColumnId="7"/>
      <queryTableField id="8" name="Content.Line-breaks" tableColumnId="8"/>
      <queryTableField id="9" name="Content.Metres carried" tableColumnId="9"/>
      <queryTableField id="10" name="Content.Kick 50-22" tableColumnId="10"/>
      <queryTableField id="11" name="Content.Lineout steal" tableColumnId="11"/>
      <queryTableField id="12" name="Content.Breakdown steal" tableColumnId="12"/>
      <queryTableField id="13" name="Content.Try" tableColumnId="13"/>
      <queryTableField id="14" name="Content.Assists" tableColumnId="14"/>
      <queryTableField id="15" name="Content.Conversion" tableColumnId="15"/>
      <queryTableField id="16" name="Content.Penalty" tableColumnId="16"/>
      <queryTableField id="17" name="Content.Drop goal" tableColumnId="17"/>
      <queryTableField id="18" name="Content.Yellow cards" tableColumnId="18"/>
      <queryTableField id="19" name="Content.Red cards" tableColumnId="19"/>
      <queryTableField id="20" name="Content.Conceded Penalty" tableColumnId="20"/>
      <queryTableField id="21" name="Content.Defenders Beaten" tableColumnId="21"/>
      <queryTableField id="22" name="Name" tableColumnId="2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5A824E-6B47-46CC-8DE4-CE10CA5B73F4}" name="Table2" displayName="Table2" ref="B2:U272" totalsRowShown="0">
  <autoFilter ref="B2:U272" xr:uid="{1B5A824E-6B47-46CC-8DE4-CE10CA5B73F4}"/>
  <tableColumns count="20">
    <tableColumn id="1" xr3:uid="{2DB9AA7D-55C5-48EB-8DFC-35DFEFB4C17D}" name="Name"/>
    <tableColumn id="2" xr3:uid="{C6EE2992-FA6E-4596-802C-834CC94EDA4E}" name="TOTALS"/>
    <tableColumn id="3" xr3:uid="{91CA96A5-FB72-4F14-8CFC-08156BF24CE8}" name="Minutes played"/>
    <tableColumn id="4" xr3:uid="{38C282DA-EF69-44B3-AD2F-286185A46110}" name="Games Played"/>
    <tableColumn id="5" xr3:uid="{40063D2B-8745-4524-803F-B6A45D72B866}" name="Man of the match"/>
    <tableColumn id="6" xr3:uid="{8FBB7DC3-14AD-4E5D-A1B3-378FA88035A6}" name="Tackles"/>
    <tableColumn id="7" xr3:uid="{A992A848-4159-4962-A731-87CA0569875A}" name="Dominant tackles"/>
    <tableColumn id="8" xr3:uid="{1C1E3C79-FB7B-4940-857F-44D6C5EF961D}" name="Line-breaks"/>
    <tableColumn id="9" xr3:uid="{309D7173-5458-4BBB-8938-83CCC738E1E7}" name="Metres carried"/>
    <tableColumn id="10" xr3:uid="{1C121ED8-B693-493F-9DBD-0B2431719A3A}" name="Kick 50-22"/>
    <tableColumn id="11" xr3:uid="{15D60B44-2708-4AC0-81FD-E58902F3346B}" name="Lineout steal"/>
    <tableColumn id="12" xr3:uid="{9D1810B3-3F8D-4006-924D-B53DC4AE829E}" name="Breakdown steal"/>
    <tableColumn id="13" xr3:uid="{EF3F5B0F-1C3A-41B5-8AFE-9665EF9F6DE0}" name="Try"/>
    <tableColumn id="14" xr3:uid="{69612647-8A5F-4BFB-AF89-9991C5B1AF0F}" name="Assists"/>
    <tableColumn id="15" xr3:uid="{2D670BDE-66D3-4F5A-82B5-933AD53CD9C4}" name="Conversion"/>
    <tableColumn id="16" xr3:uid="{384D9C6D-1516-4E66-B12E-DE9DA154AA54}" name="Penalty"/>
    <tableColumn id="17" xr3:uid="{5D55EA86-6592-4269-9CC0-003A608257CC}" name="Drop goal"/>
    <tableColumn id="18" xr3:uid="{C0B9D6CA-EC60-4FDD-AAED-8CCDE2838D76}" name="Yellow cards"/>
    <tableColumn id="19" xr3:uid="{55217B99-4FDD-484E-ACAA-F3BC2C52B16C}" name="Red cards"/>
    <tableColumn id="20" xr3:uid="{DD1E0CFE-77AB-4320-A7A5-D48322010BD3}" name="Conceded Penal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3F6876-4267-4490-B77B-992411C14EE5}" name="Table1" displayName="Table1" ref="C2:W272" totalsRowShown="0">
  <autoFilter ref="C2:W272" xr:uid="{E13F6876-4267-4490-B77B-992411C14EE5}"/>
  <tableColumns count="21">
    <tableColumn id="1" xr3:uid="{FCF37312-B298-4FBC-B78C-8744F92A4B96}" name="Name"/>
    <tableColumn id="2" xr3:uid="{019F3A5A-14D6-4B15-ACB1-96A8A5E8FE48}" name="TOTALS"/>
    <tableColumn id="3" xr3:uid="{410B9BB6-7D39-444C-9735-E022B3B2506E}" name="Minutes played"/>
    <tableColumn id="4" xr3:uid="{FA6D720C-C6F9-4571-9719-3B47A3ADD1DE}" name="Games Played"/>
    <tableColumn id="5" xr3:uid="{7C2D72A4-CAF2-4F21-A637-EDE3DBBBB745}" name="Man of the match"/>
    <tableColumn id="6" xr3:uid="{0DA5B885-CB83-4CCE-B363-15D857B4A5A6}" name="Tackles"/>
    <tableColumn id="7" xr3:uid="{2F47AD40-0E3D-4BF1-8A5F-FC8B3E7A9B50}" name="Dominant tackles"/>
    <tableColumn id="8" xr3:uid="{0EEC2F97-19AC-4E5D-B9F5-CA55DE6391A7}" name="Line-breaks"/>
    <tableColumn id="9" xr3:uid="{6F50DE18-57AA-4785-A0F6-AB1BB2C50927}" name="Metres carried"/>
    <tableColumn id="10" xr3:uid="{3B813016-2AFF-4010-A9BA-6D8AFB266891}" name="Kick 50-22"/>
    <tableColumn id="11" xr3:uid="{EDC17EA6-9EBC-4C84-A09F-8762AD36EBB5}" name="Lineout steal"/>
    <tableColumn id="12" xr3:uid="{720A6B24-5970-4B50-9800-F7174E753C3B}" name="Breakdown steal"/>
    <tableColumn id="13" xr3:uid="{4BE19114-1815-4746-A5B8-9EB262BCE593}" name="Try"/>
    <tableColumn id="14" xr3:uid="{B9A8E502-F786-4A87-8119-8694BCD06CE5}" name="Assists"/>
    <tableColumn id="15" xr3:uid="{082EB0A5-7AB5-4CB3-81D4-DCAA553CC50A}" name="Conversion"/>
    <tableColumn id="16" xr3:uid="{3E0966A4-68CF-45A4-B5B1-D1BEE400309C}" name="Penalty"/>
    <tableColumn id="17" xr3:uid="{245E4E83-25D9-4A87-BD98-3607641141A7}" name="Drop goal"/>
    <tableColumn id="18" xr3:uid="{CA4D8BC8-810C-41F4-8538-3FBEEDFA7125}" name="Yellow cards"/>
    <tableColumn id="19" xr3:uid="{0B7AC4A1-BF21-4DAB-8F98-E2709048137D}" name="Red cards"/>
    <tableColumn id="20" xr3:uid="{EDFD2A0F-449B-47EE-A16C-0294417EC9B0}" name="Conceded Penalty"/>
    <tableColumn id="21" xr3:uid="{7FB4E1B0-BA14-4CF1-9F2F-55ECC244C815}" name="Defenders Beat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517F92-A19C-4A91-97A6-FFF8A595C1BF}" name="Query1" displayName="Query1" ref="A1:V542" tableType="queryTable" totalsRowShown="0">
  <autoFilter ref="A1:V542" xr:uid="{A4517F92-A19C-4A91-97A6-FFF8A595C1BF}"/>
  <tableColumns count="22">
    <tableColumn id="1" xr3:uid="{1824B3EF-9044-4888-BA0E-D51ECE390671}" uniqueName="1" name="Content.Name" queryTableFieldId="1"/>
    <tableColumn id="2" xr3:uid="{F70BC7CE-BA79-467D-B805-92BDDDAD18C7}" uniqueName="2" name="Content.TOTALS" queryTableFieldId="2"/>
    <tableColumn id="3" xr3:uid="{ED011E3D-36A3-415E-B46E-74AA1629A076}" uniqueName="3" name="Content.Minutes played" queryTableFieldId="3"/>
    <tableColumn id="4" xr3:uid="{B58919B9-3F4A-4158-BB00-18BF935DA8F2}" uniqueName="4" name="Content.Games Played" queryTableFieldId="4"/>
    <tableColumn id="5" xr3:uid="{02464E49-51E2-4F54-924E-E86D9E65BD92}" uniqueName="5" name="Content.Man of the match" queryTableFieldId="5"/>
    <tableColumn id="6" xr3:uid="{01CC8DB4-CD0C-41A1-A9FC-EC7853288AC5}" uniqueName="6" name="Content.Tackles" queryTableFieldId="6"/>
    <tableColumn id="7" xr3:uid="{25F9C3ED-85D2-4A1C-94AB-D909C80884BA}" uniqueName="7" name="Content.Dominant tackles" queryTableFieldId="7"/>
    <tableColumn id="8" xr3:uid="{D4D408AE-4613-46B9-AF54-FB877A625E31}" uniqueName="8" name="Content.Line-breaks" queryTableFieldId="8"/>
    <tableColumn id="9" xr3:uid="{E13ABFB8-D356-482A-895F-C0AD5000BC8D}" uniqueName="9" name="Content.Metres carried" queryTableFieldId="9"/>
    <tableColumn id="10" xr3:uid="{B68DC846-032E-4EF8-9A3C-59D8FF9EDA4F}" uniqueName="10" name="Content.Kick 50-22" queryTableFieldId="10"/>
    <tableColumn id="11" xr3:uid="{D686ED8F-4C48-4919-8257-4F3F0944D444}" uniqueName="11" name="Content.Lineout steal" queryTableFieldId="11"/>
    <tableColumn id="12" xr3:uid="{93FE95E6-120E-45FC-A8F3-4003579B8E04}" uniqueName="12" name="Content.Breakdown steal" queryTableFieldId="12"/>
    <tableColumn id="13" xr3:uid="{9FF60464-5CAF-4736-9799-915178F47394}" uniqueName="13" name="Content.Try" queryTableFieldId="13"/>
    <tableColumn id="14" xr3:uid="{E9E5FE35-1606-423A-AFC4-D578FA8D248D}" uniqueName="14" name="Content.Assists" queryTableFieldId="14"/>
    <tableColumn id="15" xr3:uid="{B3207B41-5E1F-480E-88B6-95F4875BEEFA}" uniqueName="15" name="Content.Conversion" queryTableFieldId="15"/>
    <tableColumn id="16" xr3:uid="{02F0F97B-BECE-4818-A802-509AA934F2F2}" uniqueName="16" name="Content.Penalty" queryTableFieldId="16"/>
    <tableColumn id="17" xr3:uid="{54238937-8458-4E56-9106-69667086F5F6}" uniqueName="17" name="Content.Drop goal" queryTableFieldId="17"/>
    <tableColumn id="18" xr3:uid="{E37A4C95-6A0D-4E53-9B2B-0C57825355F9}" uniqueName="18" name="Content.Yellow cards" queryTableFieldId="18"/>
    <tableColumn id="19" xr3:uid="{C2BA61E1-3D7B-4296-9C74-E8A902AF8675}" uniqueName="19" name="Content.Red cards" queryTableFieldId="19"/>
    <tableColumn id="20" xr3:uid="{F1EB55E6-E2DC-4551-8BE2-C387507FDB7C}" uniqueName="20" name="Content.Conceded Penalty" queryTableFieldId="20"/>
    <tableColumn id="21" xr3:uid="{A47F4E31-C137-4FF3-9729-5220094E4AAC}" uniqueName="21" name="Content.Defenders Beaten" queryTableFieldId="21"/>
    <tableColumn id="22" xr3:uid="{08C8FACD-B644-45C4-B02D-CF3726F005A5}" uniqueName="22" name="Name" queryTableFieldId="2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1F8C7-926A-4D75-AEBF-C56AF029631C}">
  <dimension ref="B2:BF147"/>
  <sheetViews>
    <sheetView topLeftCell="Y1" zoomScale="84" zoomScaleNormal="84" workbookViewId="0">
      <selection activeCell="AS92" sqref="AS92"/>
    </sheetView>
  </sheetViews>
  <sheetFormatPr defaultRowHeight="14.4" x14ac:dyDescent="0.3"/>
  <sheetData>
    <row r="2" spans="2:58" ht="21" x14ac:dyDescent="0.4">
      <c r="C2" s="77" t="s">
        <v>336</v>
      </c>
      <c r="R2" s="77" t="s">
        <v>337</v>
      </c>
      <c r="AF2" s="77" t="s">
        <v>338</v>
      </c>
      <c r="AS2" s="77"/>
      <c r="AT2" s="78" t="s">
        <v>339</v>
      </c>
    </row>
    <row r="4" spans="2:58" ht="15" thickBot="1" x14ac:dyDescent="0.35">
      <c r="C4" s="1" t="s">
        <v>340</v>
      </c>
      <c r="D4" s="1"/>
      <c r="F4" s="1" t="s">
        <v>341</v>
      </c>
      <c r="G4" s="1"/>
      <c r="I4" s="1" t="s">
        <v>342</v>
      </c>
      <c r="J4" s="1"/>
      <c r="Q4" s="1" t="s">
        <v>343</v>
      </c>
      <c r="R4" s="1"/>
      <c r="S4" s="1"/>
      <c r="T4" s="1" t="s">
        <v>344</v>
      </c>
      <c r="U4" s="1"/>
      <c r="V4" s="1"/>
      <c r="W4" s="1" t="s">
        <v>345</v>
      </c>
      <c r="X4" s="1"/>
      <c r="AE4" s="1" t="s">
        <v>346</v>
      </c>
      <c r="AH4" s="1" t="s">
        <v>347</v>
      </c>
      <c r="AK4" s="1" t="s">
        <v>348</v>
      </c>
    </row>
    <row r="5" spans="2:58" ht="15" thickBot="1" x14ac:dyDescent="0.35"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80" t="s">
        <v>349</v>
      </c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80" t="s">
        <v>349</v>
      </c>
      <c r="AS5" s="81" t="s">
        <v>350</v>
      </c>
      <c r="AT5" s="79">
        <v>80</v>
      </c>
      <c r="AU5" s="79">
        <v>6</v>
      </c>
      <c r="AV5" s="79"/>
      <c r="AW5" s="79">
        <v>2</v>
      </c>
      <c r="AX5" s="79">
        <v>79</v>
      </c>
      <c r="AY5" s="79"/>
      <c r="AZ5" s="79"/>
      <c r="BA5" s="79"/>
      <c r="BB5" s="79"/>
      <c r="BC5" s="79"/>
      <c r="BD5" s="79"/>
      <c r="BE5" s="79"/>
      <c r="BF5" s="80">
        <v>35.200000000000003</v>
      </c>
    </row>
    <row r="6" spans="2:58" ht="15" thickBot="1" x14ac:dyDescent="0.35">
      <c r="B6" s="1" t="s">
        <v>78</v>
      </c>
      <c r="C6" s="81" t="s">
        <v>350</v>
      </c>
      <c r="D6" s="79">
        <v>80</v>
      </c>
      <c r="E6" s="79">
        <v>8</v>
      </c>
      <c r="F6" s="79"/>
      <c r="G6" s="79">
        <v>3</v>
      </c>
      <c r="H6" s="79">
        <v>92</v>
      </c>
      <c r="I6" s="79"/>
      <c r="J6" s="79">
        <v>1</v>
      </c>
      <c r="K6" s="79"/>
      <c r="L6" s="79"/>
      <c r="M6" s="79"/>
      <c r="N6" s="79"/>
      <c r="O6" s="79"/>
      <c r="P6" s="80">
        <v>94.6</v>
      </c>
      <c r="Q6" s="81" t="s">
        <v>350</v>
      </c>
      <c r="R6" s="79">
        <v>80</v>
      </c>
      <c r="S6" s="79">
        <v>4</v>
      </c>
      <c r="T6" s="79"/>
      <c r="U6" s="79">
        <v>4</v>
      </c>
      <c r="V6" s="79">
        <v>60</v>
      </c>
      <c r="W6" s="79">
        <v>1</v>
      </c>
      <c r="X6" s="79"/>
      <c r="Y6" s="79"/>
      <c r="Z6" s="79"/>
      <c r="AA6" s="79"/>
      <c r="AB6" s="79"/>
      <c r="AC6" s="79"/>
      <c r="AD6" s="80">
        <v>64</v>
      </c>
      <c r="AS6" s="82" t="s">
        <v>81</v>
      </c>
      <c r="AT6" s="83">
        <v>80</v>
      </c>
      <c r="AU6" s="83">
        <v>3</v>
      </c>
      <c r="AV6" s="83">
        <v>1</v>
      </c>
      <c r="AW6" s="83">
        <v>2</v>
      </c>
      <c r="AX6" s="83">
        <v>19</v>
      </c>
      <c r="AY6" s="83"/>
      <c r="AZ6" s="83">
        <v>1</v>
      </c>
      <c r="BA6" s="83"/>
      <c r="BB6" s="83"/>
      <c r="BC6" s="83"/>
      <c r="BD6" s="83"/>
      <c r="BE6" s="83"/>
      <c r="BF6" s="84">
        <v>31.2</v>
      </c>
    </row>
    <row r="7" spans="2:58" ht="15" thickBot="1" x14ac:dyDescent="0.35">
      <c r="C7" s="82" t="s">
        <v>81</v>
      </c>
      <c r="D7" s="83">
        <v>21</v>
      </c>
      <c r="E7" s="83">
        <v>3</v>
      </c>
      <c r="F7" s="83"/>
      <c r="G7" s="83"/>
      <c r="H7" s="83"/>
      <c r="I7" s="83"/>
      <c r="J7" s="83"/>
      <c r="K7" s="83"/>
      <c r="L7" s="83"/>
      <c r="M7" s="83"/>
      <c r="N7" s="83"/>
      <c r="O7" s="83"/>
      <c r="P7" s="84">
        <v>13</v>
      </c>
      <c r="Q7" s="82" t="s">
        <v>81</v>
      </c>
      <c r="R7" s="83">
        <v>67</v>
      </c>
      <c r="S7" s="83">
        <v>3</v>
      </c>
      <c r="T7" s="83">
        <v>1</v>
      </c>
      <c r="U7" s="83">
        <v>1</v>
      </c>
      <c r="V7" s="83">
        <v>29</v>
      </c>
      <c r="W7" s="83"/>
      <c r="X7" s="83">
        <v>1</v>
      </c>
      <c r="Y7" s="83"/>
      <c r="Z7" s="83"/>
      <c r="AA7" s="83"/>
      <c r="AB7" s="83"/>
      <c r="AC7" s="83"/>
      <c r="AD7" s="84">
        <v>46.6</v>
      </c>
      <c r="AS7" s="85" t="s">
        <v>351</v>
      </c>
      <c r="AT7" s="79">
        <v>80</v>
      </c>
      <c r="AU7" s="79">
        <v>4</v>
      </c>
      <c r="AV7" s="79"/>
      <c r="AW7" s="79">
        <v>7</v>
      </c>
      <c r="AX7" s="79">
        <v>78</v>
      </c>
      <c r="AY7" s="79"/>
      <c r="AZ7" s="79"/>
      <c r="BA7" s="79"/>
      <c r="BB7" s="79"/>
      <c r="BC7" s="79"/>
      <c r="BD7" s="79"/>
      <c r="BE7" s="79"/>
      <c r="BF7" s="80">
        <v>42.9</v>
      </c>
    </row>
    <row r="8" spans="2:58" ht="15" thickBot="1" x14ac:dyDescent="0.35">
      <c r="C8" s="85" t="s">
        <v>351</v>
      </c>
      <c r="D8" s="79">
        <v>80</v>
      </c>
      <c r="E8" s="79">
        <v>2</v>
      </c>
      <c r="F8" s="79"/>
      <c r="G8" s="79">
        <v>7</v>
      </c>
      <c r="H8" s="79">
        <v>95</v>
      </c>
      <c r="I8" s="79"/>
      <c r="J8" s="79">
        <v>2</v>
      </c>
      <c r="K8" s="79"/>
      <c r="L8" s="79"/>
      <c r="M8" s="79"/>
      <c r="N8" s="79"/>
      <c r="O8" s="79"/>
      <c r="P8" s="80">
        <v>112.5</v>
      </c>
      <c r="Q8" s="85" t="s">
        <v>351</v>
      </c>
      <c r="R8" s="79">
        <v>13</v>
      </c>
      <c r="S8" s="79"/>
      <c r="T8" s="79"/>
      <c r="U8" s="79"/>
      <c r="V8" s="79">
        <v>2</v>
      </c>
      <c r="W8" s="79"/>
      <c r="X8" s="79"/>
      <c r="Y8" s="79"/>
      <c r="Z8" s="79"/>
      <c r="AA8" s="79"/>
      <c r="AB8" s="79"/>
      <c r="AC8" s="79"/>
      <c r="AD8" s="80">
        <v>3.7</v>
      </c>
      <c r="AS8" s="86" t="s">
        <v>85</v>
      </c>
      <c r="AT8" s="83">
        <v>80</v>
      </c>
      <c r="AU8" s="83">
        <v>13</v>
      </c>
      <c r="AV8" s="83"/>
      <c r="AW8" s="83">
        <v>3</v>
      </c>
      <c r="AX8" s="83">
        <v>43</v>
      </c>
      <c r="AY8" s="83"/>
      <c r="AZ8" s="83"/>
      <c r="BA8" s="83"/>
      <c r="BB8" s="83"/>
      <c r="BC8" s="83"/>
      <c r="BD8" s="83"/>
      <c r="BE8" s="83"/>
      <c r="BF8" s="84">
        <v>33.4</v>
      </c>
    </row>
    <row r="9" spans="2:58" ht="15" thickBot="1" x14ac:dyDescent="0.35">
      <c r="C9" s="82" t="s">
        <v>352</v>
      </c>
      <c r="D9" s="83">
        <v>80</v>
      </c>
      <c r="E9" s="83">
        <v>5</v>
      </c>
      <c r="F9" s="83"/>
      <c r="G9" s="83">
        <v>4</v>
      </c>
      <c r="H9" s="83">
        <v>72</v>
      </c>
      <c r="I9" s="83"/>
      <c r="J9" s="83"/>
      <c r="K9" s="83"/>
      <c r="L9" s="83"/>
      <c r="M9" s="83"/>
      <c r="N9" s="83"/>
      <c r="O9" s="83"/>
      <c r="P9" s="84">
        <v>72.599999999999994</v>
      </c>
      <c r="Q9" s="82" t="s">
        <v>352</v>
      </c>
      <c r="R9" s="83">
        <v>80</v>
      </c>
      <c r="S9" s="83">
        <v>5</v>
      </c>
      <c r="T9" s="83"/>
      <c r="U9" s="83">
        <v>2</v>
      </c>
      <c r="V9" s="83">
        <v>37</v>
      </c>
      <c r="W9" s="83"/>
      <c r="X9" s="83"/>
      <c r="Y9" s="83"/>
      <c r="Z9" s="83"/>
      <c r="AA9" s="83"/>
      <c r="AB9" s="83"/>
      <c r="AC9" s="83"/>
      <c r="AD9" s="84">
        <v>39.1</v>
      </c>
      <c r="AS9" s="87" t="s">
        <v>353</v>
      </c>
      <c r="AT9" s="79">
        <v>80</v>
      </c>
      <c r="AU9" s="79">
        <v>8</v>
      </c>
      <c r="AV9" s="79"/>
      <c r="AW9" s="79">
        <v>2</v>
      </c>
      <c r="AX9" s="79">
        <v>44</v>
      </c>
      <c r="AY9" s="79"/>
      <c r="AZ9" s="79"/>
      <c r="BA9" s="79"/>
      <c r="BB9" s="79"/>
      <c r="BC9" s="79"/>
      <c r="BD9" s="79"/>
      <c r="BE9" s="79"/>
      <c r="BF9" s="80">
        <v>26.7</v>
      </c>
    </row>
    <row r="10" spans="2:58" ht="15" thickBot="1" x14ac:dyDescent="0.35">
      <c r="C10" s="87" t="s">
        <v>85</v>
      </c>
      <c r="D10" s="79">
        <v>59</v>
      </c>
      <c r="E10" s="79">
        <v>6</v>
      </c>
      <c r="F10" s="79"/>
      <c r="G10" s="79"/>
      <c r="H10" s="79">
        <v>18</v>
      </c>
      <c r="I10" s="79"/>
      <c r="J10" s="79">
        <v>1</v>
      </c>
      <c r="K10" s="79"/>
      <c r="L10" s="79"/>
      <c r="M10" s="79"/>
      <c r="N10" s="79"/>
      <c r="O10" s="79"/>
      <c r="P10" s="80">
        <v>54.4</v>
      </c>
      <c r="Q10" s="87" t="s">
        <v>85</v>
      </c>
      <c r="R10" s="79">
        <v>80</v>
      </c>
      <c r="S10" s="79">
        <v>7</v>
      </c>
      <c r="T10" s="79">
        <v>1</v>
      </c>
      <c r="U10" s="79">
        <v>1</v>
      </c>
      <c r="V10" s="79">
        <v>28</v>
      </c>
      <c r="W10" s="79"/>
      <c r="X10" s="79"/>
      <c r="Y10" s="79"/>
      <c r="Z10" s="79"/>
      <c r="AA10" s="79"/>
      <c r="AB10" s="79"/>
      <c r="AC10" s="79"/>
      <c r="AD10" s="80">
        <v>38.4</v>
      </c>
      <c r="AS10" s="88" t="s">
        <v>90</v>
      </c>
      <c r="AT10" s="83">
        <v>80</v>
      </c>
      <c r="AU10" s="83">
        <v>4</v>
      </c>
      <c r="AV10" s="83"/>
      <c r="AW10" s="83">
        <v>5</v>
      </c>
      <c r="AX10" s="83">
        <v>69</v>
      </c>
      <c r="AY10" s="83"/>
      <c r="AZ10" s="83"/>
      <c r="BA10" s="83">
        <v>2</v>
      </c>
      <c r="BB10" s="83">
        <v>2</v>
      </c>
      <c r="BC10" s="83"/>
      <c r="BD10" s="83"/>
      <c r="BE10" s="83"/>
      <c r="BF10" s="84">
        <v>48.2</v>
      </c>
    </row>
    <row r="11" spans="2:58" ht="15" thickBot="1" x14ac:dyDescent="0.35">
      <c r="C11" s="86" t="s">
        <v>354</v>
      </c>
      <c r="D11" s="83">
        <v>80</v>
      </c>
      <c r="E11" s="83">
        <v>15</v>
      </c>
      <c r="F11" s="83"/>
      <c r="G11" s="83">
        <v>5</v>
      </c>
      <c r="H11" s="83">
        <v>100</v>
      </c>
      <c r="I11" s="83"/>
      <c r="J11" s="83">
        <v>1</v>
      </c>
      <c r="K11" s="83"/>
      <c r="L11" s="83"/>
      <c r="M11" s="83"/>
      <c r="N11" s="83"/>
      <c r="O11" s="83"/>
      <c r="P11" s="84">
        <v>108</v>
      </c>
      <c r="Q11" s="86" t="s">
        <v>354</v>
      </c>
      <c r="R11" s="83">
        <v>80</v>
      </c>
      <c r="S11" s="83">
        <v>5</v>
      </c>
      <c r="T11" s="83">
        <v>1</v>
      </c>
      <c r="U11" s="83"/>
      <c r="V11" s="83">
        <v>17</v>
      </c>
      <c r="W11" s="83"/>
      <c r="X11" s="83"/>
      <c r="Y11" s="83"/>
      <c r="Z11" s="83"/>
      <c r="AA11" s="83"/>
      <c r="AB11" s="83"/>
      <c r="AC11" s="83"/>
      <c r="AD11" s="84">
        <v>31.1</v>
      </c>
      <c r="AS11" s="89" t="s">
        <v>91</v>
      </c>
      <c r="AT11" s="79">
        <v>80</v>
      </c>
      <c r="AU11" s="79">
        <v>3</v>
      </c>
      <c r="AV11" s="79"/>
      <c r="AW11" s="79">
        <v>3</v>
      </c>
      <c r="AX11" s="79">
        <v>28</v>
      </c>
      <c r="AY11" s="79"/>
      <c r="AZ11" s="79">
        <v>1</v>
      </c>
      <c r="BA11" s="79"/>
      <c r="BB11" s="79"/>
      <c r="BC11" s="79"/>
      <c r="BD11" s="79"/>
      <c r="BE11" s="79"/>
      <c r="BF11" s="80">
        <v>33.9</v>
      </c>
    </row>
    <row r="12" spans="2:58" ht="15" thickBot="1" x14ac:dyDescent="0.35">
      <c r="C12" s="90" t="s">
        <v>355</v>
      </c>
      <c r="D12" s="79">
        <v>21</v>
      </c>
      <c r="E12" s="79">
        <v>1</v>
      </c>
      <c r="F12" s="79"/>
      <c r="G12" s="79">
        <v>1</v>
      </c>
      <c r="H12" s="79">
        <v>33</v>
      </c>
      <c r="I12" s="79"/>
      <c r="J12" s="79"/>
      <c r="K12" s="79"/>
      <c r="L12" s="79"/>
      <c r="M12" s="79"/>
      <c r="N12" s="79"/>
      <c r="O12" s="79"/>
      <c r="P12" s="80">
        <v>22.9</v>
      </c>
      <c r="Q12" s="90" t="s">
        <v>90</v>
      </c>
      <c r="R12" s="79">
        <v>80</v>
      </c>
      <c r="S12" s="79">
        <v>11</v>
      </c>
      <c r="T12" s="79"/>
      <c r="U12" s="79">
        <v>3</v>
      </c>
      <c r="V12" s="79">
        <v>42</v>
      </c>
      <c r="W12" s="79"/>
      <c r="X12" s="79"/>
      <c r="Y12" s="79">
        <v>1</v>
      </c>
      <c r="Z12" s="79">
        <v>1</v>
      </c>
      <c r="AA12" s="79"/>
      <c r="AB12" s="79"/>
      <c r="AC12" s="79"/>
      <c r="AD12" s="80">
        <v>54.6</v>
      </c>
      <c r="AS12" s="91" t="s">
        <v>97</v>
      </c>
      <c r="AT12" s="83">
        <v>80</v>
      </c>
      <c r="AU12" s="83">
        <v>13</v>
      </c>
      <c r="AV12" s="83"/>
      <c r="AW12" s="83">
        <v>1</v>
      </c>
      <c r="AX12" s="83">
        <v>64</v>
      </c>
      <c r="AY12" s="83"/>
      <c r="AZ12" s="83"/>
      <c r="BA12" s="83"/>
      <c r="BB12" s="83"/>
      <c r="BC12" s="83"/>
      <c r="BD12" s="83"/>
      <c r="BE12" s="83"/>
      <c r="BF12" s="84">
        <v>35.700000000000003</v>
      </c>
    </row>
    <row r="13" spans="2:58" ht="15" thickBot="1" x14ac:dyDescent="0.35">
      <c r="C13" s="88" t="s">
        <v>90</v>
      </c>
      <c r="D13" s="83">
        <v>59</v>
      </c>
      <c r="E13" s="83">
        <v>6</v>
      </c>
      <c r="F13" s="83"/>
      <c r="G13" s="83">
        <v>2</v>
      </c>
      <c r="H13" s="83">
        <v>39</v>
      </c>
      <c r="I13" s="83"/>
      <c r="J13" s="83"/>
      <c r="K13" s="83">
        <v>6</v>
      </c>
      <c r="L13" s="83">
        <v>1</v>
      </c>
      <c r="M13" s="83"/>
      <c r="N13" s="83"/>
      <c r="O13" s="83"/>
      <c r="P13" s="84">
        <v>70.7</v>
      </c>
      <c r="Q13" s="92" t="s">
        <v>91</v>
      </c>
      <c r="R13" s="83">
        <v>80</v>
      </c>
      <c r="S13" s="83">
        <v>12</v>
      </c>
      <c r="T13" s="83"/>
      <c r="U13" s="83">
        <v>2</v>
      </c>
      <c r="V13" s="83">
        <v>50</v>
      </c>
      <c r="W13" s="83"/>
      <c r="X13" s="83"/>
      <c r="Y13" s="83"/>
      <c r="Z13" s="83"/>
      <c r="AA13" s="83"/>
      <c r="AB13" s="83"/>
      <c r="AC13" s="83"/>
      <c r="AD13" s="84">
        <v>50</v>
      </c>
      <c r="AS13" s="93" t="s">
        <v>356</v>
      </c>
      <c r="AT13" s="79">
        <v>71</v>
      </c>
      <c r="AU13" s="79">
        <v>8</v>
      </c>
      <c r="AV13" s="79"/>
      <c r="AW13" s="79">
        <v>1</v>
      </c>
      <c r="AX13" s="79">
        <v>40</v>
      </c>
      <c r="AY13" s="79"/>
      <c r="AZ13" s="79"/>
      <c r="BA13" s="79"/>
      <c r="BB13" s="79"/>
      <c r="BC13" s="79"/>
      <c r="BD13" s="79"/>
      <c r="BE13" s="79"/>
      <c r="BF13" s="80">
        <v>23.3</v>
      </c>
    </row>
    <row r="14" spans="2:58" ht="15" thickBot="1" x14ac:dyDescent="0.35">
      <c r="C14" s="89" t="s">
        <v>91</v>
      </c>
      <c r="D14" s="79">
        <v>59</v>
      </c>
      <c r="E14" s="79">
        <v>3</v>
      </c>
      <c r="F14" s="79">
        <v>1</v>
      </c>
      <c r="G14" s="79">
        <v>2</v>
      </c>
      <c r="H14" s="79">
        <v>80</v>
      </c>
      <c r="I14" s="79">
        <v>1</v>
      </c>
      <c r="J14" s="79">
        <v>1</v>
      </c>
      <c r="K14" s="79"/>
      <c r="L14" s="79"/>
      <c r="M14" s="79"/>
      <c r="N14" s="79"/>
      <c r="O14" s="79"/>
      <c r="P14" s="80">
        <v>91</v>
      </c>
      <c r="Q14" s="93" t="s">
        <v>97</v>
      </c>
      <c r="R14" s="79">
        <v>80</v>
      </c>
      <c r="S14" s="79">
        <v>11</v>
      </c>
      <c r="T14" s="79"/>
      <c r="U14" s="79">
        <v>5</v>
      </c>
      <c r="V14" s="79">
        <v>89</v>
      </c>
      <c r="W14" s="79"/>
      <c r="X14" s="79"/>
      <c r="Y14" s="79"/>
      <c r="Z14" s="79"/>
      <c r="AA14" s="79"/>
      <c r="AB14" s="79"/>
      <c r="AC14" s="79"/>
      <c r="AD14" s="80">
        <v>66.7</v>
      </c>
      <c r="AS14" s="91" t="s">
        <v>98</v>
      </c>
      <c r="AT14" s="83">
        <v>80</v>
      </c>
      <c r="AU14" s="83">
        <v>9</v>
      </c>
      <c r="AV14" s="83">
        <v>2</v>
      </c>
      <c r="AW14" s="83">
        <v>1</v>
      </c>
      <c r="AX14" s="83">
        <v>44</v>
      </c>
      <c r="AY14" s="83"/>
      <c r="AZ14" s="83"/>
      <c r="BA14" s="83"/>
      <c r="BB14" s="83"/>
      <c r="BC14" s="83"/>
      <c r="BD14" s="83"/>
      <c r="BE14" s="83"/>
      <c r="BF14" s="84">
        <v>29.7</v>
      </c>
    </row>
    <row r="15" spans="2:58" ht="15" thickBot="1" x14ac:dyDescent="0.35">
      <c r="C15" s="92" t="s">
        <v>357</v>
      </c>
      <c r="D15" s="83">
        <v>21</v>
      </c>
      <c r="E15" s="83">
        <v>3</v>
      </c>
      <c r="F15" s="83"/>
      <c r="G15" s="83"/>
      <c r="H15" s="83">
        <v>10</v>
      </c>
      <c r="I15" s="83"/>
      <c r="J15" s="83"/>
      <c r="K15" s="83"/>
      <c r="L15" s="83"/>
      <c r="M15" s="83"/>
      <c r="N15" s="83"/>
      <c r="O15" s="83"/>
      <c r="P15" s="84">
        <v>16</v>
      </c>
      <c r="Q15" s="91" t="s">
        <v>356</v>
      </c>
      <c r="R15" s="83">
        <v>13</v>
      </c>
      <c r="S15" s="83">
        <v>4</v>
      </c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4">
        <v>7.1</v>
      </c>
      <c r="AS15" s="93" t="s">
        <v>101</v>
      </c>
      <c r="AT15" s="79">
        <v>9</v>
      </c>
      <c r="AU15" s="79">
        <v>2</v>
      </c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80">
        <v>2.2000000000000002</v>
      </c>
    </row>
    <row r="16" spans="2:58" ht="15" thickBot="1" x14ac:dyDescent="0.35">
      <c r="C16" s="93" t="s">
        <v>97</v>
      </c>
      <c r="D16" s="79">
        <v>58</v>
      </c>
      <c r="E16" s="79">
        <v>10</v>
      </c>
      <c r="F16" s="79">
        <v>1</v>
      </c>
      <c r="G16" s="79"/>
      <c r="H16" s="79">
        <v>40</v>
      </c>
      <c r="I16" s="79"/>
      <c r="J16" s="79"/>
      <c r="K16" s="79"/>
      <c r="L16" s="79"/>
      <c r="M16" s="79"/>
      <c r="N16" s="79"/>
      <c r="O16" s="79"/>
      <c r="P16" s="80">
        <v>51.6</v>
      </c>
      <c r="Q16" s="93" t="s">
        <v>94</v>
      </c>
      <c r="R16" s="79">
        <v>67</v>
      </c>
      <c r="S16" s="79">
        <v>8</v>
      </c>
      <c r="T16" s="79">
        <v>2</v>
      </c>
      <c r="U16" s="79">
        <v>1</v>
      </c>
      <c r="V16" s="79">
        <v>16</v>
      </c>
      <c r="W16" s="79"/>
      <c r="X16" s="79"/>
      <c r="Y16" s="79"/>
      <c r="Z16" s="79"/>
      <c r="AA16" s="79"/>
      <c r="AB16" s="79"/>
      <c r="AC16" s="79"/>
      <c r="AD16" s="80">
        <v>34.700000000000003</v>
      </c>
      <c r="AS16" s="94" t="s">
        <v>358</v>
      </c>
      <c r="AT16" s="83">
        <v>21</v>
      </c>
      <c r="AU16" s="83">
        <v>5</v>
      </c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4">
        <v>5.4</v>
      </c>
    </row>
    <row r="17" spans="2:58" ht="15" thickBot="1" x14ac:dyDescent="0.35">
      <c r="C17" s="91" t="s">
        <v>356</v>
      </c>
      <c r="D17" s="83">
        <v>80</v>
      </c>
      <c r="E17" s="83">
        <v>10</v>
      </c>
      <c r="F17" s="83"/>
      <c r="G17" s="83">
        <v>1</v>
      </c>
      <c r="H17" s="83">
        <v>39</v>
      </c>
      <c r="I17" s="83"/>
      <c r="J17" s="83">
        <v>1</v>
      </c>
      <c r="K17" s="83"/>
      <c r="L17" s="83"/>
      <c r="M17" s="83"/>
      <c r="N17" s="83"/>
      <c r="O17" s="83"/>
      <c r="P17" s="84">
        <v>76.7</v>
      </c>
      <c r="Q17" s="91" t="s">
        <v>98</v>
      </c>
      <c r="R17" s="83">
        <v>80</v>
      </c>
      <c r="S17" s="83">
        <v>19</v>
      </c>
      <c r="T17" s="83"/>
      <c r="U17" s="83">
        <v>1</v>
      </c>
      <c r="V17" s="83">
        <v>31</v>
      </c>
      <c r="W17" s="83"/>
      <c r="X17" s="83">
        <v>1</v>
      </c>
      <c r="Y17" s="83"/>
      <c r="Z17" s="83"/>
      <c r="AA17" s="83"/>
      <c r="AB17" s="83"/>
      <c r="AC17" s="83"/>
      <c r="AD17" s="84">
        <v>64.3</v>
      </c>
      <c r="AS17" s="95" t="s">
        <v>107</v>
      </c>
      <c r="AT17" s="79">
        <v>59</v>
      </c>
      <c r="AU17" s="79">
        <v>10</v>
      </c>
      <c r="AV17" s="79"/>
      <c r="AW17" s="79">
        <v>1</v>
      </c>
      <c r="AX17" s="79">
        <v>18</v>
      </c>
      <c r="AY17" s="79"/>
      <c r="AZ17" s="79"/>
      <c r="BA17" s="79"/>
      <c r="BB17" s="79"/>
      <c r="BC17" s="79"/>
      <c r="BD17" s="79"/>
      <c r="BE17" s="79"/>
      <c r="BF17" s="80">
        <v>18.5</v>
      </c>
    </row>
    <row r="18" spans="2:58" ht="15" thickBot="1" x14ac:dyDescent="0.35">
      <c r="C18" s="93" t="s">
        <v>94</v>
      </c>
      <c r="D18" s="79">
        <v>22</v>
      </c>
      <c r="E18" s="79">
        <v>3</v>
      </c>
      <c r="F18" s="79"/>
      <c r="G18" s="79"/>
      <c r="H18" s="79">
        <v>14</v>
      </c>
      <c r="I18" s="79"/>
      <c r="J18" s="79"/>
      <c r="K18" s="79"/>
      <c r="L18" s="79"/>
      <c r="M18" s="79"/>
      <c r="N18" s="79"/>
      <c r="O18" s="79"/>
      <c r="P18" s="80">
        <v>17.7</v>
      </c>
      <c r="Q18" s="95" t="s">
        <v>359</v>
      </c>
      <c r="R18" s="79">
        <v>70</v>
      </c>
      <c r="S18" s="79">
        <v>16</v>
      </c>
      <c r="T18" s="79">
        <v>1</v>
      </c>
      <c r="U18" s="79"/>
      <c r="V18" s="79">
        <v>16</v>
      </c>
      <c r="W18" s="79"/>
      <c r="X18" s="79"/>
      <c r="Y18" s="79"/>
      <c r="Z18" s="79"/>
      <c r="AA18" s="79"/>
      <c r="AB18" s="79">
        <v>1</v>
      </c>
      <c r="AC18" s="79"/>
      <c r="AD18" s="80">
        <v>34.4</v>
      </c>
      <c r="AS18" s="94" t="s">
        <v>109</v>
      </c>
      <c r="AT18" s="83">
        <v>80</v>
      </c>
      <c r="AU18" s="83">
        <v>17</v>
      </c>
      <c r="AV18" s="83"/>
      <c r="AW18" s="83"/>
      <c r="AX18" s="83">
        <v>5</v>
      </c>
      <c r="AY18" s="83"/>
      <c r="AZ18" s="83"/>
      <c r="BA18" s="83"/>
      <c r="BB18" s="83"/>
      <c r="BC18" s="83"/>
      <c r="BD18" s="83"/>
      <c r="BE18" s="83"/>
      <c r="BF18" s="84">
        <v>20</v>
      </c>
    </row>
    <row r="19" spans="2:58" ht="15" thickBot="1" x14ac:dyDescent="0.35">
      <c r="C19" s="91" t="s">
        <v>98</v>
      </c>
      <c r="D19" s="83">
        <v>80</v>
      </c>
      <c r="E19" s="83">
        <v>12</v>
      </c>
      <c r="F19" s="83"/>
      <c r="G19" s="83"/>
      <c r="H19" s="83">
        <v>8</v>
      </c>
      <c r="I19" s="83"/>
      <c r="J19" s="83"/>
      <c r="K19" s="83"/>
      <c r="L19" s="83"/>
      <c r="M19" s="83"/>
      <c r="N19" s="83"/>
      <c r="O19" s="83"/>
      <c r="P19" s="84">
        <v>52.4</v>
      </c>
      <c r="Q19" s="94" t="s">
        <v>107</v>
      </c>
      <c r="R19" s="83">
        <v>10</v>
      </c>
      <c r="S19" s="83">
        <v>2</v>
      </c>
      <c r="T19" s="83"/>
      <c r="U19" s="83"/>
      <c r="V19" s="83">
        <v>4</v>
      </c>
      <c r="W19" s="83"/>
      <c r="X19" s="83"/>
      <c r="Y19" s="83"/>
      <c r="Z19" s="83"/>
      <c r="AA19" s="83"/>
      <c r="AB19" s="83"/>
      <c r="AC19" s="83"/>
      <c r="AD19" s="84">
        <v>5.6</v>
      </c>
      <c r="AS19" s="96" t="s">
        <v>117</v>
      </c>
      <c r="AT19" s="79">
        <v>22</v>
      </c>
      <c r="AU19" s="79">
        <v>5</v>
      </c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80">
        <v>5.4</v>
      </c>
    </row>
    <row r="20" spans="2:58" ht="15" thickBot="1" x14ac:dyDescent="0.35">
      <c r="C20" s="95" t="s">
        <v>359</v>
      </c>
      <c r="D20" s="79">
        <v>80</v>
      </c>
      <c r="E20" s="79">
        <v>15</v>
      </c>
      <c r="F20" s="79">
        <v>1</v>
      </c>
      <c r="G20" s="79"/>
      <c r="H20" s="79">
        <v>4</v>
      </c>
      <c r="I20" s="79"/>
      <c r="J20" s="79"/>
      <c r="K20" s="79"/>
      <c r="L20" s="79"/>
      <c r="M20" s="79"/>
      <c r="N20" s="79"/>
      <c r="O20" s="79"/>
      <c r="P20" s="80">
        <v>56.2</v>
      </c>
      <c r="Q20" s="95" t="s">
        <v>109</v>
      </c>
      <c r="R20" s="79">
        <v>70</v>
      </c>
      <c r="S20" s="79">
        <v>16</v>
      </c>
      <c r="T20" s="79">
        <v>2</v>
      </c>
      <c r="U20" s="79"/>
      <c r="V20" s="79">
        <v>11</v>
      </c>
      <c r="W20" s="79"/>
      <c r="X20" s="79"/>
      <c r="Y20" s="79"/>
      <c r="Z20" s="79"/>
      <c r="AA20" s="79"/>
      <c r="AB20" s="79"/>
      <c r="AC20" s="79"/>
      <c r="AD20" s="80">
        <v>39.9</v>
      </c>
      <c r="AS20" s="97" t="s">
        <v>114</v>
      </c>
      <c r="AT20" s="83">
        <v>67</v>
      </c>
      <c r="AU20" s="83">
        <v>7</v>
      </c>
      <c r="AV20" s="83"/>
      <c r="AW20" s="83"/>
      <c r="AX20" s="83">
        <v>12</v>
      </c>
      <c r="AY20" s="83"/>
      <c r="AZ20" s="83"/>
      <c r="BA20" s="83"/>
      <c r="BB20" s="83"/>
      <c r="BC20" s="83"/>
      <c r="BD20" s="83"/>
      <c r="BE20" s="83"/>
      <c r="BF20" s="84">
        <v>11.9</v>
      </c>
    </row>
    <row r="21" spans="2:58" ht="15" thickBot="1" x14ac:dyDescent="0.35">
      <c r="C21" s="94" t="s">
        <v>107</v>
      </c>
      <c r="D21" s="83">
        <v>22</v>
      </c>
      <c r="E21" s="83">
        <v>2</v>
      </c>
      <c r="F21" s="83"/>
      <c r="G21" s="83">
        <v>1</v>
      </c>
      <c r="H21" s="83">
        <v>6</v>
      </c>
      <c r="I21" s="83"/>
      <c r="J21" s="83"/>
      <c r="K21" s="83"/>
      <c r="L21" s="83"/>
      <c r="M21" s="83"/>
      <c r="N21" s="83"/>
      <c r="O21" s="83"/>
      <c r="P21" s="84">
        <v>16.3</v>
      </c>
      <c r="Q21" s="97" t="s">
        <v>116</v>
      </c>
      <c r="R21" s="83">
        <v>24</v>
      </c>
      <c r="S21" s="83">
        <v>5</v>
      </c>
      <c r="T21" s="83"/>
      <c r="U21" s="83"/>
      <c r="V21" s="83">
        <v>4</v>
      </c>
      <c r="W21" s="83"/>
      <c r="X21" s="83"/>
      <c r="Y21" s="83"/>
      <c r="Z21" s="83"/>
      <c r="AA21" s="83"/>
      <c r="AB21" s="83"/>
      <c r="AC21" s="83"/>
      <c r="AD21" s="84">
        <v>11.9</v>
      </c>
      <c r="AS21" s="96" t="s">
        <v>360</v>
      </c>
      <c r="AT21" s="79">
        <v>13</v>
      </c>
      <c r="AU21" s="79">
        <v>4</v>
      </c>
      <c r="AV21" s="79"/>
      <c r="AW21" s="79"/>
      <c r="AX21" s="79">
        <v>5</v>
      </c>
      <c r="AY21" s="79"/>
      <c r="AZ21" s="79"/>
      <c r="BA21" s="79"/>
      <c r="BB21" s="79"/>
      <c r="BC21" s="79"/>
      <c r="BD21" s="79"/>
      <c r="BE21" s="79"/>
      <c r="BF21" s="80">
        <v>5.7</v>
      </c>
    </row>
    <row r="22" spans="2:58" ht="15" thickBot="1" x14ac:dyDescent="0.35">
      <c r="C22" s="95" t="s">
        <v>109</v>
      </c>
      <c r="D22" s="79">
        <v>58</v>
      </c>
      <c r="E22" s="79">
        <v>14</v>
      </c>
      <c r="F22" s="79">
        <v>2</v>
      </c>
      <c r="G22" s="79"/>
      <c r="H22" s="79">
        <v>4</v>
      </c>
      <c r="I22" s="79"/>
      <c r="J22" s="79"/>
      <c r="K22" s="79"/>
      <c r="L22" s="79"/>
      <c r="M22" s="79"/>
      <c r="N22" s="79"/>
      <c r="O22" s="79"/>
      <c r="P22" s="80">
        <v>46.8</v>
      </c>
      <c r="Q22" s="96" t="s">
        <v>114</v>
      </c>
      <c r="R22" s="79">
        <v>75</v>
      </c>
      <c r="S22" s="79">
        <v>8</v>
      </c>
      <c r="T22" s="79"/>
      <c r="U22" s="79">
        <v>3</v>
      </c>
      <c r="V22" s="79">
        <v>42</v>
      </c>
      <c r="W22" s="79"/>
      <c r="X22" s="79"/>
      <c r="Y22" s="79"/>
      <c r="Z22" s="79"/>
      <c r="AA22" s="79"/>
      <c r="AB22" s="79"/>
      <c r="AC22" s="79"/>
      <c r="AD22" s="80">
        <v>44.4</v>
      </c>
      <c r="AS22" s="97" t="s">
        <v>111</v>
      </c>
      <c r="AT22" s="83">
        <v>58</v>
      </c>
      <c r="AU22" s="83">
        <v>7</v>
      </c>
      <c r="AV22" s="83"/>
      <c r="AW22" s="83"/>
      <c r="AX22" s="83">
        <v>26</v>
      </c>
      <c r="AY22" s="83"/>
      <c r="AZ22" s="83"/>
      <c r="BA22" s="83"/>
      <c r="BB22" s="83"/>
      <c r="BC22" s="83"/>
      <c r="BD22" s="83"/>
      <c r="BE22" s="83"/>
      <c r="BF22" s="84">
        <v>15.9</v>
      </c>
    </row>
    <row r="23" spans="2:58" ht="15" thickBot="1" x14ac:dyDescent="0.35">
      <c r="C23" s="97" t="s">
        <v>117</v>
      </c>
      <c r="D23" s="83">
        <v>28</v>
      </c>
      <c r="E23" s="83">
        <v>1</v>
      </c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4">
        <v>14.3</v>
      </c>
      <c r="Q23" s="97" t="s">
        <v>111</v>
      </c>
      <c r="R23" s="83">
        <v>56</v>
      </c>
      <c r="S23" s="83">
        <v>9</v>
      </c>
      <c r="T23" s="83">
        <v>1</v>
      </c>
      <c r="U23" s="83"/>
      <c r="V23" s="83">
        <v>13</v>
      </c>
      <c r="W23" s="83"/>
      <c r="X23" s="83"/>
      <c r="Y23" s="83"/>
      <c r="Z23" s="83"/>
      <c r="AA23" s="83"/>
      <c r="AB23" s="83"/>
      <c r="AC23" s="83"/>
      <c r="AD23" s="84">
        <v>28.2</v>
      </c>
      <c r="AS23" s="98" t="s">
        <v>361</v>
      </c>
      <c r="AT23" s="79">
        <v>9</v>
      </c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80">
        <v>0.2</v>
      </c>
    </row>
    <row r="24" spans="2:58" ht="15" thickBot="1" x14ac:dyDescent="0.35">
      <c r="C24" s="96" t="s">
        <v>114</v>
      </c>
      <c r="D24" s="79">
        <v>52</v>
      </c>
      <c r="E24" s="79">
        <v>7</v>
      </c>
      <c r="F24" s="79"/>
      <c r="G24" s="79">
        <v>1</v>
      </c>
      <c r="H24" s="79">
        <v>18</v>
      </c>
      <c r="I24" s="79"/>
      <c r="J24" s="79"/>
      <c r="K24" s="79"/>
      <c r="L24" s="79"/>
      <c r="M24" s="79"/>
      <c r="N24" s="79"/>
      <c r="O24" s="79"/>
      <c r="P24" s="80">
        <v>39.1</v>
      </c>
      <c r="Q24" s="96" t="s">
        <v>362</v>
      </c>
      <c r="R24" s="79">
        <v>5</v>
      </c>
      <c r="S24" s="79">
        <v>4</v>
      </c>
      <c r="T24" s="79"/>
      <c r="U24" s="79"/>
      <c r="V24" s="79">
        <v>1</v>
      </c>
      <c r="W24" s="79"/>
      <c r="X24" s="79"/>
      <c r="Y24" s="79"/>
      <c r="Z24" s="79"/>
      <c r="AA24" s="79"/>
      <c r="AB24" s="79"/>
      <c r="AC24" s="79"/>
      <c r="AD24" s="80">
        <v>5.5</v>
      </c>
      <c r="AS24" s="99" t="s">
        <v>120</v>
      </c>
      <c r="AT24" s="83">
        <v>71</v>
      </c>
      <c r="AU24" s="83">
        <v>9</v>
      </c>
      <c r="AV24" s="83"/>
      <c r="AW24" s="83">
        <v>1</v>
      </c>
      <c r="AX24" s="83">
        <v>52</v>
      </c>
      <c r="AY24" s="83"/>
      <c r="AZ24" s="83"/>
      <c r="BA24" s="83"/>
      <c r="BB24" s="83"/>
      <c r="BC24" s="83"/>
      <c r="BD24" s="83"/>
      <c r="BE24" s="83"/>
      <c r="BF24" s="84">
        <v>27.9</v>
      </c>
    </row>
    <row r="25" spans="2:58" ht="15" thickBot="1" x14ac:dyDescent="0.35">
      <c r="C25" s="97" t="s">
        <v>360</v>
      </c>
      <c r="D25" s="83">
        <v>28</v>
      </c>
      <c r="E25" s="83">
        <v>4</v>
      </c>
      <c r="F25" s="83"/>
      <c r="G25" s="83"/>
      <c r="H25" s="83">
        <v>4</v>
      </c>
      <c r="I25" s="83"/>
      <c r="J25" s="83"/>
      <c r="K25" s="83"/>
      <c r="L25" s="83"/>
      <c r="M25" s="83"/>
      <c r="N25" s="83"/>
      <c r="O25" s="83"/>
      <c r="P25" s="84">
        <v>18.5</v>
      </c>
      <c r="Q25" s="99" t="s">
        <v>363</v>
      </c>
      <c r="R25" s="83">
        <v>5</v>
      </c>
      <c r="S25" s="83">
        <v>2</v>
      </c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4">
        <v>3.2</v>
      </c>
    </row>
    <row r="26" spans="2:58" ht="15" thickBot="1" x14ac:dyDescent="0.35">
      <c r="C26" s="96" t="s">
        <v>111</v>
      </c>
      <c r="D26" s="79">
        <v>52</v>
      </c>
      <c r="E26" s="79">
        <v>13</v>
      </c>
      <c r="F26" s="79"/>
      <c r="G26" s="79"/>
      <c r="H26" s="79">
        <v>7</v>
      </c>
      <c r="I26" s="79"/>
      <c r="J26" s="79"/>
      <c r="K26" s="79"/>
      <c r="L26" s="79"/>
      <c r="M26" s="79"/>
      <c r="N26" s="79"/>
      <c r="O26" s="79"/>
      <c r="P26" s="80">
        <v>39.799999999999997</v>
      </c>
      <c r="Q26" s="98" t="s">
        <v>120</v>
      </c>
      <c r="R26" s="79">
        <v>75</v>
      </c>
      <c r="S26" s="79">
        <v>12</v>
      </c>
      <c r="T26" s="79"/>
      <c r="U26" s="79">
        <v>2</v>
      </c>
      <c r="V26" s="79">
        <v>52</v>
      </c>
      <c r="W26" s="79"/>
      <c r="X26" s="79"/>
      <c r="Y26" s="79"/>
      <c r="Z26" s="79"/>
      <c r="AA26" s="79"/>
      <c r="AB26" s="79"/>
      <c r="AC26" s="79"/>
      <c r="AD26" s="80">
        <v>49.4</v>
      </c>
    </row>
    <row r="27" spans="2:58" ht="15" thickBot="1" x14ac:dyDescent="0.35">
      <c r="C27" s="99" t="s">
        <v>363</v>
      </c>
      <c r="D27" s="83">
        <v>35</v>
      </c>
      <c r="E27" s="83">
        <v>3</v>
      </c>
      <c r="F27" s="83"/>
      <c r="G27" s="83">
        <v>1</v>
      </c>
      <c r="H27" s="83">
        <v>21</v>
      </c>
      <c r="I27" s="83"/>
      <c r="J27" s="83"/>
      <c r="K27" s="83"/>
      <c r="L27" s="83"/>
      <c r="M27" s="83"/>
      <c r="N27" s="83"/>
      <c r="O27" s="83"/>
      <c r="P27" s="84">
        <v>27.9</v>
      </c>
    </row>
    <row r="28" spans="2:58" ht="15" thickBot="1" x14ac:dyDescent="0.35">
      <c r="C28" s="98" t="s">
        <v>120</v>
      </c>
      <c r="D28" s="79">
        <v>45</v>
      </c>
      <c r="E28" s="79">
        <v>9</v>
      </c>
      <c r="F28" s="79"/>
      <c r="G28" s="79"/>
      <c r="H28" s="79">
        <v>5</v>
      </c>
      <c r="I28" s="79"/>
      <c r="J28" s="79"/>
      <c r="K28" s="79"/>
      <c r="L28" s="79"/>
      <c r="M28" s="79"/>
      <c r="N28" s="79"/>
      <c r="O28" s="79"/>
      <c r="P28" s="80">
        <v>31.9</v>
      </c>
    </row>
    <row r="29" spans="2:58" ht="15" thickBot="1" x14ac:dyDescent="0.35"/>
    <row r="30" spans="2:58" ht="15" thickBot="1" x14ac:dyDescent="0.35">
      <c r="B30" s="1" t="s">
        <v>121</v>
      </c>
      <c r="C30" s="81" t="s">
        <v>364</v>
      </c>
      <c r="D30" s="79">
        <v>80</v>
      </c>
      <c r="E30" s="79">
        <v>2</v>
      </c>
      <c r="F30" s="79"/>
      <c r="G30" s="79">
        <v>1</v>
      </c>
      <c r="H30" s="79">
        <v>96</v>
      </c>
      <c r="I30" s="79"/>
      <c r="J30" s="79"/>
      <c r="K30" s="79"/>
      <c r="L30" s="79"/>
      <c r="M30" s="79"/>
      <c r="N30" s="79"/>
      <c r="O30" s="79"/>
      <c r="P30" s="80">
        <v>13.8</v>
      </c>
      <c r="Q30" s="81" t="s">
        <v>365</v>
      </c>
      <c r="R30" s="79">
        <v>80</v>
      </c>
      <c r="S30" s="79">
        <v>1</v>
      </c>
      <c r="T30" s="79">
        <v>1</v>
      </c>
      <c r="U30" s="79">
        <v>1</v>
      </c>
      <c r="V30" s="79">
        <v>24</v>
      </c>
      <c r="W30" s="79"/>
      <c r="X30" s="79"/>
      <c r="Y30" s="79"/>
      <c r="Z30" s="79"/>
      <c r="AA30" s="79"/>
      <c r="AB30" s="79"/>
      <c r="AC30" s="79"/>
      <c r="AD30" s="80">
        <v>3.7</v>
      </c>
      <c r="AE30" s="81" t="s">
        <v>365</v>
      </c>
      <c r="AF30" s="79">
        <v>80</v>
      </c>
      <c r="AG30" s="79">
        <v>3</v>
      </c>
      <c r="AH30" s="79"/>
      <c r="AI30" s="79"/>
      <c r="AJ30" s="79">
        <v>11</v>
      </c>
      <c r="AK30" s="79"/>
      <c r="AL30" s="79"/>
      <c r="AM30" s="79"/>
      <c r="AN30" s="79"/>
      <c r="AO30" s="79"/>
      <c r="AP30" s="79"/>
      <c r="AQ30" s="79"/>
      <c r="AR30" s="80">
        <v>-11.7</v>
      </c>
      <c r="AS30" s="81" t="s">
        <v>126</v>
      </c>
      <c r="AT30" s="79">
        <v>37</v>
      </c>
      <c r="AU30" s="79"/>
      <c r="AV30" s="79"/>
      <c r="AW30" s="79">
        <v>1</v>
      </c>
      <c r="AX30" s="79">
        <v>47</v>
      </c>
      <c r="AY30" s="79"/>
      <c r="AZ30" s="79"/>
      <c r="BA30" s="79"/>
      <c r="BB30" s="79"/>
      <c r="BC30" s="79"/>
      <c r="BD30" s="79"/>
      <c r="BE30" s="79"/>
      <c r="BF30" s="80">
        <v>7.1</v>
      </c>
    </row>
    <row r="31" spans="2:58" ht="15" thickBot="1" x14ac:dyDescent="0.35">
      <c r="C31" s="82" t="s">
        <v>125</v>
      </c>
      <c r="D31" s="83">
        <v>80</v>
      </c>
      <c r="E31" s="83">
        <v>2</v>
      </c>
      <c r="F31" s="83"/>
      <c r="G31" s="83">
        <v>6</v>
      </c>
      <c r="H31" s="83">
        <v>136</v>
      </c>
      <c r="I31" s="83"/>
      <c r="J31" s="83"/>
      <c r="K31" s="83"/>
      <c r="L31" s="83"/>
      <c r="M31" s="83"/>
      <c r="N31" s="83"/>
      <c r="O31" s="83"/>
      <c r="P31" s="84">
        <v>35.799999999999997</v>
      </c>
      <c r="Q31" s="82" t="s">
        <v>125</v>
      </c>
      <c r="R31" s="83">
        <v>80</v>
      </c>
      <c r="S31" s="83">
        <v>4</v>
      </c>
      <c r="T31" s="83"/>
      <c r="U31" s="83">
        <v>1</v>
      </c>
      <c r="V31" s="83">
        <v>100</v>
      </c>
      <c r="W31" s="83"/>
      <c r="X31" s="83">
        <v>1</v>
      </c>
      <c r="Y31" s="83"/>
      <c r="Z31" s="83"/>
      <c r="AA31" s="83"/>
      <c r="AB31" s="83"/>
      <c r="AC31" s="83"/>
      <c r="AD31" s="84">
        <v>42.5</v>
      </c>
      <c r="AE31" s="82" t="s">
        <v>366</v>
      </c>
      <c r="AF31" s="83">
        <v>40</v>
      </c>
      <c r="AG31" s="83">
        <v>3</v>
      </c>
      <c r="AH31" s="83">
        <v>1</v>
      </c>
      <c r="AI31" s="83"/>
      <c r="AJ31" s="83">
        <v>20</v>
      </c>
      <c r="AK31" s="83"/>
      <c r="AL31" s="83"/>
      <c r="AM31" s="83"/>
      <c r="AN31" s="83"/>
      <c r="AO31" s="83"/>
      <c r="AP31" s="83"/>
      <c r="AQ31" s="83"/>
      <c r="AR31" s="84">
        <v>2</v>
      </c>
      <c r="AS31" s="100" t="s">
        <v>365</v>
      </c>
      <c r="AT31" s="83">
        <v>43</v>
      </c>
      <c r="AU31" s="83"/>
      <c r="AV31" s="83"/>
      <c r="AW31" s="83"/>
      <c r="AX31" s="83">
        <v>45</v>
      </c>
      <c r="AY31" s="83"/>
      <c r="AZ31" s="83"/>
      <c r="BA31" s="83"/>
      <c r="BB31" s="83"/>
      <c r="BC31" s="83"/>
      <c r="BD31" s="83"/>
      <c r="BE31" s="83"/>
      <c r="BF31" s="84">
        <v>3</v>
      </c>
    </row>
    <row r="32" spans="2:58" ht="15" thickBot="1" x14ac:dyDescent="0.35">
      <c r="C32" s="85" t="s">
        <v>367</v>
      </c>
      <c r="D32" s="79">
        <v>80</v>
      </c>
      <c r="E32" s="79">
        <v>3</v>
      </c>
      <c r="F32" s="79"/>
      <c r="G32" s="79"/>
      <c r="H32" s="79">
        <v>52</v>
      </c>
      <c r="I32" s="79"/>
      <c r="J32" s="79">
        <v>1</v>
      </c>
      <c r="K32" s="79"/>
      <c r="L32" s="79"/>
      <c r="M32" s="79"/>
      <c r="N32" s="79"/>
      <c r="O32" s="79"/>
      <c r="P32" s="80">
        <v>14.6</v>
      </c>
      <c r="Q32" s="85" t="s">
        <v>367</v>
      </c>
      <c r="R32" s="79">
        <v>80</v>
      </c>
      <c r="S32" s="79">
        <v>9</v>
      </c>
      <c r="T32" s="79"/>
      <c r="U32" s="79"/>
      <c r="V32" s="79">
        <v>36</v>
      </c>
      <c r="W32" s="79"/>
      <c r="X32" s="79"/>
      <c r="Y32" s="79"/>
      <c r="Z32" s="79"/>
      <c r="AA32" s="79"/>
      <c r="AB32" s="79"/>
      <c r="AC32" s="79"/>
      <c r="AD32" s="80">
        <v>11.3</v>
      </c>
      <c r="AE32" s="85" t="s">
        <v>125</v>
      </c>
      <c r="AF32" s="79">
        <v>65</v>
      </c>
      <c r="AG32" s="79">
        <v>2</v>
      </c>
      <c r="AH32" s="79"/>
      <c r="AI32" s="79">
        <v>4</v>
      </c>
      <c r="AJ32" s="79">
        <v>84</v>
      </c>
      <c r="AK32" s="79"/>
      <c r="AL32" s="79"/>
      <c r="AM32" s="79"/>
      <c r="AN32" s="79"/>
      <c r="AO32" s="79"/>
      <c r="AP32" s="79"/>
      <c r="AQ32" s="79"/>
      <c r="AR32" s="80">
        <v>20.6</v>
      </c>
      <c r="AS32" s="85" t="s">
        <v>366</v>
      </c>
      <c r="AT32" s="79">
        <v>80</v>
      </c>
      <c r="AU32" s="79">
        <v>3</v>
      </c>
      <c r="AV32" s="79"/>
      <c r="AW32" s="79">
        <v>5</v>
      </c>
      <c r="AX32" s="79">
        <v>77</v>
      </c>
      <c r="AY32" s="79"/>
      <c r="AZ32" s="79"/>
      <c r="BA32" s="79"/>
      <c r="BB32" s="79"/>
      <c r="BC32" s="79"/>
      <c r="BD32" s="79"/>
      <c r="BE32" s="79"/>
      <c r="BF32" s="80">
        <v>16.600000000000001</v>
      </c>
    </row>
    <row r="33" spans="3:58" ht="15" thickBot="1" x14ac:dyDescent="0.35">
      <c r="C33" s="86" t="s">
        <v>133</v>
      </c>
      <c r="D33" s="83">
        <v>80</v>
      </c>
      <c r="E33" s="83">
        <v>10</v>
      </c>
      <c r="F33" s="83"/>
      <c r="G33" s="83">
        <v>1</v>
      </c>
      <c r="H33" s="83">
        <v>131</v>
      </c>
      <c r="I33" s="83"/>
      <c r="J33" s="83"/>
      <c r="K33" s="83"/>
      <c r="L33" s="83"/>
      <c r="M33" s="83"/>
      <c r="N33" s="83"/>
      <c r="O33" s="83"/>
      <c r="P33" s="84">
        <v>32.299999999999997</v>
      </c>
      <c r="Q33" s="86" t="s">
        <v>133</v>
      </c>
      <c r="R33" s="83">
        <v>58</v>
      </c>
      <c r="S33" s="83">
        <v>9</v>
      </c>
      <c r="T33" s="83"/>
      <c r="U33" s="83">
        <v>1</v>
      </c>
      <c r="V33" s="83">
        <v>24</v>
      </c>
      <c r="W33" s="83"/>
      <c r="X33" s="83"/>
      <c r="Y33" s="83"/>
      <c r="Z33" s="83"/>
      <c r="AA33" s="83"/>
      <c r="AB33" s="83"/>
      <c r="AC33" s="83"/>
      <c r="AD33" s="84">
        <v>12</v>
      </c>
      <c r="AE33" s="82" t="s">
        <v>367</v>
      </c>
      <c r="AF33" s="83">
        <v>40</v>
      </c>
      <c r="AG33" s="83">
        <v>1</v>
      </c>
      <c r="AH33" s="83"/>
      <c r="AI33" s="83"/>
      <c r="AJ33" s="83">
        <v>2</v>
      </c>
      <c r="AK33" s="83"/>
      <c r="AL33" s="83"/>
      <c r="AM33" s="83"/>
      <c r="AN33" s="83"/>
      <c r="AO33" s="83"/>
      <c r="AP33" s="83"/>
      <c r="AQ33" s="83"/>
      <c r="AR33" s="84">
        <v>-7.4</v>
      </c>
      <c r="AS33" s="82" t="s">
        <v>125</v>
      </c>
      <c r="AT33" s="83">
        <v>68</v>
      </c>
      <c r="AU33" s="83">
        <v>1</v>
      </c>
      <c r="AV33" s="83">
        <v>1</v>
      </c>
      <c r="AW33" s="83">
        <v>2</v>
      </c>
      <c r="AX33" s="83">
        <v>45</v>
      </c>
      <c r="AY33" s="83"/>
      <c r="AZ33" s="83">
        <v>1</v>
      </c>
      <c r="BA33" s="83"/>
      <c r="BB33" s="83"/>
      <c r="BC33" s="83"/>
      <c r="BD33" s="83"/>
      <c r="BE33" s="83"/>
      <c r="BF33" s="84">
        <v>18.899999999999999</v>
      </c>
    </row>
    <row r="34" spans="3:58" ht="15" thickBot="1" x14ac:dyDescent="0.35">
      <c r="C34" s="87" t="s">
        <v>131</v>
      </c>
      <c r="D34" s="79">
        <v>44</v>
      </c>
      <c r="E34" s="79"/>
      <c r="F34" s="79"/>
      <c r="G34" s="79"/>
      <c r="H34" s="79">
        <v>30</v>
      </c>
      <c r="I34" s="79"/>
      <c r="J34" s="79"/>
      <c r="K34" s="79"/>
      <c r="L34" s="79"/>
      <c r="M34" s="79"/>
      <c r="N34" s="79"/>
      <c r="O34" s="79"/>
      <c r="P34" s="80">
        <v>-1.5</v>
      </c>
      <c r="Q34" s="87" t="s">
        <v>134</v>
      </c>
      <c r="R34" s="79">
        <v>29</v>
      </c>
      <c r="S34" s="79">
        <v>5</v>
      </c>
      <c r="T34" s="79"/>
      <c r="U34" s="79">
        <v>4</v>
      </c>
      <c r="V34" s="79">
        <v>39</v>
      </c>
      <c r="W34" s="79"/>
      <c r="X34" s="79"/>
      <c r="Y34" s="79"/>
      <c r="Z34" s="79"/>
      <c r="AA34" s="79"/>
      <c r="AB34" s="79"/>
      <c r="AC34" s="79"/>
      <c r="AD34" s="80">
        <v>21.6</v>
      </c>
      <c r="AE34" s="87" t="s">
        <v>133</v>
      </c>
      <c r="AF34" s="79">
        <v>67</v>
      </c>
      <c r="AG34" s="79">
        <v>9</v>
      </c>
      <c r="AH34" s="79"/>
      <c r="AI34" s="79"/>
      <c r="AJ34" s="79">
        <v>32</v>
      </c>
      <c r="AK34" s="79"/>
      <c r="AL34" s="79"/>
      <c r="AM34" s="79"/>
      <c r="AN34" s="79"/>
      <c r="AO34" s="79"/>
      <c r="AP34" s="79"/>
      <c r="AQ34" s="79"/>
      <c r="AR34" s="80">
        <v>3.5</v>
      </c>
      <c r="AS34" s="87" t="s">
        <v>133</v>
      </c>
      <c r="AT34" s="79">
        <v>80</v>
      </c>
      <c r="AU34" s="79">
        <v>12</v>
      </c>
      <c r="AV34" s="79"/>
      <c r="AW34" s="79">
        <v>1</v>
      </c>
      <c r="AX34" s="79">
        <v>49</v>
      </c>
      <c r="AY34" s="79"/>
      <c r="AZ34" s="79"/>
      <c r="BA34" s="79"/>
      <c r="BB34" s="79"/>
      <c r="BC34" s="79"/>
      <c r="BD34" s="79"/>
      <c r="BE34" s="79"/>
      <c r="BF34" s="80">
        <v>9.1999999999999993</v>
      </c>
    </row>
    <row r="35" spans="3:58" ht="15" thickBot="1" x14ac:dyDescent="0.35">
      <c r="C35" s="88" t="s">
        <v>368</v>
      </c>
      <c r="D35" s="83">
        <v>41</v>
      </c>
      <c r="E35" s="83">
        <v>3</v>
      </c>
      <c r="F35" s="83"/>
      <c r="G35" s="83"/>
      <c r="H35" s="83">
        <v>32</v>
      </c>
      <c r="I35" s="83"/>
      <c r="J35" s="83"/>
      <c r="K35" s="83"/>
      <c r="L35" s="83"/>
      <c r="M35" s="83"/>
      <c r="N35" s="83"/>
      <c r="O35" s="83"/>
      <c r="P35" s="84">
        <v>2.9</v>
      </c>
      <c r="Q35" s="88" t="s">
        <v>137</v>
      </c>
      <c r="R35" s="83">
        <v>16</v>
      </c>
      <c r="S35" s="83">
        <v>1</v>
      </c>
      <c r="T35" s="83"/>
      <c r="U35" s="83">
        <v>1</v>
      </c>
      <c r="V35" s="83">
        <v>9</v>
      </c>
      <c r="W35" s="83"/>
      <c r="X35" s="83">
        <v>1</v>
      </c>
      <c r="Y35" s="83">
        <v>1</v>
      </c>
      <c r="Z35" s="83"/>
      <c r="AA35" s="83"/>
      <c r="AB35" s="83"/>
      <c r="AC35" s="83"/>
      <c r="AD35" s="84">
        <v>22</v>
      </c>
      <c r="AE35" s="86" t="s">
        <v>134</v>
      </c>
      <c r="AF35" s="83">
        <v>13</v>
      </c>
      <c r="AG35" s="83">
        <v>1</v>
      </c>
      <c r="AH35" s="83"/>
      <c r="AI35" s="83"/>
      <c r="AJ35" s="83">
        <v>4</v>
      </c>
      <c r="AK35" s="83"/>
      <c r="AL35" s="83"/>
      <c r="AM35" s="83"/>
      <c r="AN35" s="83"/>
      <c r="AO35" s="83"/>
      <c r="AP35" s="83"/>
      <c r="AQ35" s="83"/>
      <c r="AR35" s="84">
        <v>-0.7</v>
      </c>
      <c r="AS35" s="86" t="s">
        <v>134</v>
      </c>
      <c r="AT35" s="83">
        <v>26</v>
      </c>
      <c r="AU35" s="83">
        <v>1</v>
      </c>
      <c r="AV35" s="83"/>
      <c r="AW35" s="83">
        <v>1</v>
      </c>
      <c r="AX35" s="83">
        <v>55</v>
      </c>
      <c r="AY35" s="83"/>
      <c r="AZ35" s="83"/>
      <c r="BA35" s="83"/>
      <c r="BB35" s="83"/>
      <c r="BC35" s="83"/>
      <c r="BD35" s="83"/>
      <c r="BE35" s="83"/>
      <c r="BF35" s="84">
        <v>13.2</v>
      </c>
    </row>
    <row r="36" spans="3:58" ht="15" thickBot="1" x14ac:dyDescent="0.35">
      <c r="C36" s="90" t="s">
        <v>136</v>
      </c>
      <c r="D36" s="79">
        <v>75</v>
      </c>
      <c r="E36" s="79">
        <v>4</v>
      </c>
      <c r="F36" s="79"/>
      <c r="G36" s="79">
        <v>4</v>
      </c>
      <c r="H36" s="79">
        <v>117</v>
      </c>
      <c r="I36" s="79"/>
      <c r="J36" s="79"/>
      <c r="K36" s="79">
        <v>1</v>
      </c>
      <c r="L36" s="79">
        <v>1</v>
      </c>
      <c r="M36" s="79"/>
      <c r="N36" s="79"/>
      <c r="O36" s="79"/>
      <c r="P36" s="80">
        <v>35.299999999999997</v>
      </c>
      <c r="Q36" s="90" t="s">
        <v>368</v>
      </c>
      <c r="R36" s="79">
        <v>72</v>
      </c>
      <c r="S36" s="79">
        <v>11</v>
      </c>
      <c r="T36" s="79"/>
      <c r="U36" s="79"/>
      <c r="V36" s="79">
        <v>38</v>
      </c>
      <c r="W36" s="79"/>
      <c r="X36" s="79"/>
      <c r="Y36" s="79"/>
      <c r="Z36" s="79"/>
      <c r="AA36" s="79"/>
      <c r="AB36" s="79"/>
      <c r="AC36" s="79"/>
      <c r="AD36" s="80">
        <v>14.8</v>
      </c>
      <c r="AE36" s="90" t="s">
        <v>368</v>
      </c>
      <c r="AF36" s="79">
        <v>80</v>
      </c>
      <c r="AG36" s="79">
        <v>12</v>
      </c>
      <c r="AH36" s="79">
        <v>1</v>
      </c>
      <c r="AI36" s="79"/>
      <c r="AJ36" s="79">
        <v>18</v>
      </c>
      <c r="AK36" s="79"/>
      <c r="AL36" s="79"/>
      <c r="AM36" s="79"/>
      <c r="AN36" s="79"/>
      <c r="AO36" s="79"/>
      <c r="AP36" s="79"/>
      <c r="AQ36" s="79"/>
      <c r="AR36" s="80">
        <v>1.4</v>
      </c>
      <c r="AS36" s="90" t="s">
        <v>368</v>
      </c>
      <c r="AT36" s="79">
        <v>80</v>
      </c>
      <c r="AU36" s="79">
        <v>8</v>
      </c>
      <c r="AV36" s="79"/>
      <c r="AW36" s="79"/>
      <c r="AX36" s="79">
        <v>34</v>
      </c>
      <c r="AY36" s="79"/>
      <c r="AZ36" s="79"/>
      <c r="BA36" s="79"/>
      <c r="BB36" s="79"/>
      <c r="BC36" s="79"/>
      <c r="BD36" s="79"/>
      <c r="BE36" s="79"/>
      <c r="BF36" s="80">
        <v>-1.3</v>
      </c>
    </row>
    <row r="37" spans="3:58" ht="15" thickBot="1" x14ac:dyDescent="0.35">
      <c r="C37" s="92" t="s">
        <v>369</v>
      </c>
      <c r="D37" s="83">
        <v>5</v>
      </c>
      <c r="E37" s="83"/>
      <c r="F37" s="83"/>
      <c r="G37" s="83"/>
      <c r="H37" s="83">
        <v>13</v>
      </c>
      <c r="I37" s="83"/>
      <c r="J37" s="83"/>
      <c r="K37" s="83"/>
      <c r="L37" s="83"/>
      <c r="M37" s="83"/>
      <c r="N37" s="83"/>
      <c r="O37" s="83"/>
      <c r="P37" s="84">
        <v>2.7</v>
      </c>
      <c r="Q37" s="88" t="s">
        <v>136</v>
      </c>
      <c r="R37" s="83">
        <v>64</v>
      </c>
      <c r="S37" s="83">
        <v>3</v>
      </c>
      <c r="T37" s="83"/>
      <c r="U37" s="83"/>
      <c r="V37" s="83">
        <v>46</v>
      </c>
      <c r="W37" s="83"/>
      <c r="X37" s="83"/>
      <c r="Y37" s="83"/>
      <c r="Z37" s="83">
        <v>2</v>
      </c>
      <c r="AA37" s="83"/>
      <c r="AB37" s="83"/>
      <c r="AC37" s="83"/>
      <c r="AD37" s="84">
        <v>16</v>
      </c>
      <c r="AE37" s="88" t="s">
        <v>136</v>
      </c>
      <c r="AF37" s="83">
        <v>80</v>
      </c>
      <c r="AG37" s="83">
        <v>8</v>
      </c>
      <c r="AH37" s="83"/>
      <c r="AI37" s="83">
        <v>2</v>
      </c>
      <c r="AJ37" s="83">
        <v>64</v>
      </c>
      <c r="AK37" s="83"/>
      <c r="AL37" s="83"/>
      <c r="AM37" s="83">
        <v>1</v>
      </c>
      <c r="AN37" s="83">
        <v>1</v>
      </c>
      <c r="AO37" s="83"/>
      <c r="AP37" s="83"/>
      <c r="AQ37" s="83"/>
      <c r="AR37" s="84">
        <v>19.2</v>
      </c>
      <c r="AS37" s="88" t="s">
        <v>136</v>
      </c>
      <c r="AT37" s="83">
        <v>54</v>
      </c>
      <c r="AU37" s="83">
        <v>5</v>
      </c>
      <c r="AV37" s="83"/>
      <c r="AW37" s="83"/>
      <c r="AX37" s="83">
        <v>23</v>
      </c>
      <c r="AY37" s="83"/>
      <c r="AZ37" s="83"/>
      <c r="BA37" s="83">
        <v>1</v>
      </c>
      <c r="BB37" s="83"/>
      <c r="BC37" s="83"/>
      <c r="BD37" s="83"/>
      <c r="BE37" s="83"/>
      <c r="BF37" s="84">
        <v>1.7</v>
      </c>
    </row>
    <row r="38" spans="3:58" ht="15" thickBot="1" x14ac:dyDescent="0.35">
      <c r="C38" s="89" t="s">
        <v>140</v>
      </c>
      <c r="D38" s="79">
        <v>80</v>
      </c>
      <c r="E38" s="79">
        <v>3</v>
      </c>
      <c r="F38" s="79"/>
      <c r="G38" s="79">
        <v>3</v>
      </c>
      <c r="H38" s="79">
        <v>28</v>
      </c>
      <c r="I38" s="79"/>
      <c r="J38" s="79"/>
      <c r="K38" s="79"/>
      <c r="L38" s="79"/>
      <c r="M38" s="79"/>
      <c r="N38" s="79"/>
      <c r="O38" s="79"/>
      <c r="P38" s="80">
        <v>-1.6</v>
      </c>
      <c r="Q38" s="89" t="s">
        <v>369</v>
      </c>
      <c r="R38" s="79">
        <v>11</v>
      </c>
      <c r="S38" s="79"/>
      <c r="T38" s="79">
        <v>1</v>
      </c>
      <c r="U38" s="79"/>
      <c r="V38" s="79">
        <v>6</v>
      </c>
      <c r="W38" s="79"/>
      <c r="X38" s="79"/>
      <c r="Y38" s="79"/>
      <c r="Z38" s="79"/>
      <c r="AA38" s="79"/>
      <c r="AB38" s="79"/>
      <c r="AC38" s="79"/>
      <c r="AD38" s="80">
        <v>2.6</v>
      </c>
      <c r="AE38" s="89" t="s">
        <v>370</v>
      </c>
      <c r="AF38" s="79">
        <v>77</v>
      </c>
      <c r="AG38" s="79">
        <v>2</v>
      </c>
      <c r="AH38" s="79"/>
      <c r="AI38" s="79"/>
      <c r="AJ38" s="79">
        <v>5</v>
      </c>
      <c r="AK38" s="79"/>
      <c r="AL38" s="79"/>
      <c r="AM38" s="79"/>
      <c r="AN38" s="79"/>
      <c r="AO38" s="79"/>
      <c r="AP38" s="79"/>
      <c r="AQ38" s="79"/>
      <c r="AR38" s="80">
        <v>-13.8</v>
      </c>
      <c r="AS38" s="89" t="s">
        <v>140</v>
      </c>
      <c r="AT38" s="79">
        <v>62</v>
      </c>
      <c r="AU38" s="79">
        <v>7</v>
      </c>
      <c r="AV38" s="79"/>
      <c r="AW38" s="79"/>
      <c r="AX38" s="79">
        <v>6</v>
      </c>
      <c r="AY38" s="79"/>
      <c r="AZ38" s="79"/>
      <c r="BA38" s="79"/>
      <c r="BB38" s="79"/>
      <c r="BC38" s="79"/>
      <c r="BD38" s="79"/>
      <c r="BE38" s="79"/>
      <c r="BF38" s="80">
        <v>-6.3</v>
      </c>
    </row>
    <row r="39" spans="3:58" ht="15" thickBot="1" x14ac:dyDescent="0.35">
      <c r="C39" s="91" t="s">
        <v>148</v>
      </c>
      <c r="D39" s="83">
        <v>80</v>
      </c>
      <c r="E39" s="83">
        <v>11</v>
      </c>
      <c r="F39" s="83">
        <v>1</v>
      </c>
      <c r="G39" s="83"/>
      <c r="H39" s="83">
        <v>57</v>
      </c>
      <c r="I39" s="83"/>
      <c r="J39" s="83"/>
      <c r="K39" s="83"/>
      <c r="L39" s="83"/>
      <c r="M39" s="83"/>
      <c r="N39" s="83"/>
      <c r="O39" s="83"/>
      <c r="P39" s="84">
        <v>11.1</v>
      </c>
      <c r="Q39" s="92" t="s">
        <v>140</v>
      </c>
      <c r="R39" s="83">
        <v>69</v>
      </c>
      <c r="S39" s="83">
        <v>5</v>
      </c>
      <c r="T39" s="83"/>
      <c r="U39" s="83"/>
      <c r="V39" s="83">
        <v>10</v>
      </c>
      <c r="W39" s="83"/>
      <c r="X39" s="83"/>
      <c r="Y39" s="83"/>
      <c r="Z39" s="83"/>
      <c r="AA39" s="83"/>
      <c r="AB39" s="83"/>
      <c r="AC39" s="83"/>
      <c r="AD39" s="84">
        <v>0.7</v>
      </c>
      <c r="AE39" s="92" t="s">
        <v>369</v>
      </c>
      <c r="AF39" s="83">
        <v>3</v>
      </c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4">
        <v>-0.7</v>
      </c>
      <c r="AS39" s="92" t="s">
        <v>371</v>
      </c>
      <c r="AT39" s="83">
        <v>18</v>
      </c>
      <c r="AU39" s="83">
        <v>2</v>
      </c>
      <c r="AV39" s="83"/>
      <c r="AW39" s="83"/>
      <c r="AX39" s="83">
        <v>4</v>
      </c>
      <c r="AY39" s="83"/>
      <c r="AZ39" s="83"/>
      <c r="BA39" s="83"/>
      <c r="BB39" s="83"/>
      <c r="BC39" s="83"/>
      <c r="BD39" s="83"/>
      <c r="BE39" s="83"/>
      <c r="BF39" s="84">
        <v>-1.2</v>
      </c>
    </row>
    <row r="40" spans="3:58" ht="15" thickBot="1" x14ac:dyDescent="0.35">
      <c r="C40" s="93" t="s">
        <v>372</v>
      </c>
      <c r="D40" s="79">
        <v>25</v>
      </c>
      <c r="E40" s="79">
        <v>2</v>
      </c>
      <c r="F40" s="79"/>
      <c r="G40" s="79"/>
      <c r="H40" s="79">
        <v>13</v>
      </c>
      <c r="I40" s="79"/>
      <c r="J40" s="79"/>
      <c r="K40" s="79"/>
      <c r="L40" s="79"/>
      <c r="M40" s="79"/>
      <c r="N40" s="79"/>
      <c r="O40" s="79"/>
      <c r="P40" s="80">
        <v>0</v>
      </c>
      <c r="Q40" s="93" t="s">
        <v>148</v>
      </c>
      <c r="R40" s="79">
        <v>45</v>
      </c>
      <c r="S40" s="79">
        <v>11</v>
      </c>
      <c r="T40" s="79"/>
      <c r="U40" s="79"/>
      <c r="V40" s="79">
        <v>20</v>
      </c>
      <c r="W40" s="79"/>
      <c r="X40" s="79"/>
      <c r="Y40" s="79"/>
      <c r="Z40" s="79"/>
      <c r="AA40" s="79"/>
      <c r="AB40" s="79"/>
      <c r="AC40" s="79"/>
      <c r="AD40" s="80">
        <v>12.2</v>
      </c>
      <c r="AE40" s="93" t="s">
        <v>148</v>
      </c>
      <c r="AF40" s="79">
        <v>80</v>
      </c>
      <c r="AG40" s="79">
        <v>18</v>
      </c>
      <c r="AH40" s="79"/>
      <c r="AI40" s="79"/>
      <c r="AJ40" s="79">
        <v>18</v>
      </c>
      <c r="AK40" s="79"/>
      <c r="AL40" s="79"/>
      <c r="AM40" s="79"/>
      <c r="AN40" s="79"/>
      <c r="AO40" s="79"/>
      <c r="AP40" s="79"/>
      <c r="AQ40" s="79"/>
      <c r="AR40" s="80">
        <v>5.4</v>
      </c>
      <c r="AS40" s="93" t="s">
        <v>148</v>
      </c>
      <c r="AT40" s="79">
        <v>80</v>
      </c>
      <c r="AU40" s="79">
        <v>9</v>
      </c>
      <c r="AV40" s="79"/>
      <c r="AW40" s="79"/>
      <c r="AX40" s="79">
        <v>50</v>
      </c>
      <c r="AY40" s="79"/>
      <c r="AZ40" s="79"/>
      <c r="BA40" s="79"/>
      <c r="BB40" s="79"/>
      <c r="BC40" s="79"/>
      <c r="BD40" s="79"/>
      <c r="BE40" s="79"/>
      <c r="BF40" s="80">
        <v>4.5</v>
      </c>
    </row>
    <row r="41" spans="3:58" ht="15" thickBot="1" x14ac:dyDescent="0.35">
      <c r="C41" s="91" t="s">
        <v>373</v>
      </c>
      <c r="D41" s="83">
        <v>50</v>
      </c>
      <c r="E41" s="83">
        <v>3</v>
      </c>
      <c r="F41" s="83"/>
      <c r="G41" s="83">
        <v>1</v>
      </c>
      <c r="H41" s="83">
        <v>58</v>
      </c>
      <c r="I41" s="83"/>
      <c r="J41" s="83"/>
      <c r="K41" s="83"/>
      <c r="L41" s="83"/>
      <c r="M41" s="83"/>
      <c r="N41" s="83"/>
      <c r="O41" s="83"/>
      <c r="P41" s="84">
        <v>10.5</v>
      </c>
      <c r="Q41" s="91" t="s">
        <v>373</v>
      </c>
      <c r="R41" s="83">
        <v>80</v>
      </c>
      <c r="S41" s="83">
        <v>11</v>
      </c>
      <c r="T41" s="83"/>
      <c r="U41" s="83">
        <v>1</v>
      </c>
      <c r="V41" s="83">
        <v>16</v>
      </c>
      <c r="W41" s="83"/>
      <c r="X41" s="83"/>
      <c r="Y41" s="83"/>
      <c r="Z41" s="83"/>
      <c r="AA41" s="83"/>
      <c r="AB41" s="83"/>
      <c r="AC41" s="83"/>
      <c r="AD41" s="84">
        <v>9.3000000000000007</v>
      </c>
      <c r="AE41" s="91" t="s">
        <v>372</v>
      </c>
      <c r="AF41" s="83">
        <v>5</v>
      </c>
      <c r="AG41" s="83">
        <v>2</v>
      </c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4">
        <v>0.9</v>
      </c>
      <c r="AS41" s="91" t="s">
        <v>372</v>
      </c>
      <c r="AT41" s="83">
        <v>28</v>
      </c>
      <c r="AU41" s="83">
        <v>3</v>
      </c>
      <c r="AV41" s="83">
        <v>1</v>
      </c>
      <c r="AW41" s="83">
        <v>1</v>
      </c>
      <c r="AX41" s="83">
        <v>43</v>
      </c>
      <c r="AY41" s="83"/>
      <c r="AZ41" s="83"/>
      <c r="BA41" s="83"/>
      <c r="BB41" s="83"/>
      <c r="BC41" s="83"/>
      <c r="BD41" s="83"/>
      <c r="BE41" s="83"/>
      <c r="BF41" s="84">
        <v>13.1</v>
      </c>
    </row>
    <row r="42" spans="3:58" ht="15" thickBot="1" x14ac:dyDescent="0.35">
      <c r="C42" s="93" t="s">
        <v>145</v>
      </c>
      <c r="D42" s="79">
        <v>59</v>
      </c>
      <c r="E42" s="79">
        <v>7</v>
      </c>
      <c r="F42" s="79"/>
      <c r="G42" s="79">
        <v>1</v>
      </c>
      <c r="H42" s="79">
        <v>46</v>
      </c>
      <c r="I42" s="79"/>
      <c r="J42" s="79"/>
      <c r="K42" s="79"/>
      <c r="L42" s="79"/>
      <c r="M42" s="79"/>
      <c r="N42" s="79"/>
      <c r="O42" s="79"/>
      <c r="P42" s="80">
        <v>8.8000000000000007</v>
      </c>
      <c r="Q42" s="93" t="s">
        <v>145</v>
      </c>
      <c r="R42" s="79">
        <v>75</v>
      </c>
      <c r="S42" s="79">
        <v>14</v>
      </c>
      <c r="T42" s="79">
        <v>1</v>
      </c>
      <c r="U42" s="79"/>
      <c r="V42" s="79">
        <v>50</v>
      </c>
      <c r="W42" s="79"/>
      <c r="X42" s="79"/>
      <c r="Y42" s="79"/>
      <c r="Z42" s="79"/>
      <c r="AA42" s="79"/>
      <c r="AB42" s="79"/>
      <c r="AC42" s="79"/>
      <c r="AD42" s="80">
        <v>23</v>
      </c>
      <c r="AE42" s="93" t="s">
        <v>373</v>
      </c>
      <c r="AF42" s="79">
        <v>80</v>
      </c>
      <c r="AG42" s="79">
        <v>7</v>
      </c>
      <c r="AH42" s="79"/>
      <c r="AI42" s="79">
        <v>4</v>
      </c>
      <c r="AJ42" s="79">
        <v>85</v>
      </c>
      <c r="AK42" s="79"/>
      <c r="AL42" s="79">
        <v>1</v>
      </c>
      <c r="AM42" s="79"/>
      <c r="AN42" s="79"/>
      <c r="AO42" s="79"/>
      <c r="AP42" s="79"/>
      <c r="AQ42" s="79"/>
      <c r="AR42" s="80">
        <v>37.5</v>
      </c>
      <c r="AS42" s="93" t="s">
        <v>373</v>
      </c>
      <c r="AT42" s="79">
        <v>70</v>
      </c>
      <c r="AU42" s="79">
        <v>9</v>
      </c>
      <c r="AV42" s="79"/>
      <c r="AW42" s="79">
        <v>2</v>
      </c>
      <c r="AX42" s="79">
        <v>58</v>
      </c>
      <c r="AY42" s="79"/>
      <c r="AZ42" s="79"/>
      <c r="BA42" s="79"/>
      <c r="BB42" s="79"/>
      <c r="BC42" s="79"/>
      <c r="BD42" s="79"/>
      <c r="BE42" s="79"/>
      <c r="BF42" s="80">
        <v>13.3</v>
      </c>
    </row>
    <row r="43" spans="3:58" ht="15" thickBot="1" x14ac:dyDescent="0.35">
      <c r="C43" s="94" t="s">
        <v>152</v>
      </c>
      <c r="D43" s="83">
        <v>21</v>
      </c>
      <c r="E43" s="83">
        <v>2</v>
      </c>
      <c r="F43" s="83"/>
      <c r="G43" s="83"/>
      <c r="H43" s="83">
        <v>6</v>
      </c>
      <c r="I43" s="83"/>
      <c r="J43" s="83"/>
      <c r="K43" s="83"/>
      <c r="L43" s="83"/>
      <c r="M43" s="83"/>
      <c r="N43" s="83"/>
      <c r="O43" s="83"/>
      <c r="P43" s="84">
        <v>-1.2</v>
      </c>
      <c r="Q43" s="94" t="s">
        <v>152</v>
      </c>
      <c r="R43" s="83">
        <v>35</v>
      </c>
      <c r="S43" s="83">
        <v>5</v>
      </c>
      <c r="T43" s="83">
        <v>1</v>
      </c>
      <c r="U43" s="83">
        <v>1</v>
      </c>
      <c r="V43" s="83">
        <v>10</v>
      </c>
      <c r="W43" s="83"/>
      <c r="X43" s="83"/>
      <c r="Y43" s="83"/>
      <c r="Z43" s="83"/>
      <c r="AA43" s="83"/>
      <c r="AB43" s="83"/>
      <c r="AC43" s="83"/>
      <c r="AD43" s="84">
        <v>8.3000000000000007</v>
      </c>
      <c r="AE43" s="91" t="s">
        <v>145</v>
      </c>
      <c r="AF43" s="83">
        <v>75</v>
      </c>
      <c r="AG43" s="83">
        <v>16</v>
      </c>
      <c r="AH43" s="83"/>
      <c r="AI43" s="83"/>
      <c r="AJ43" s="83">
        <v>59</v>
      </c>
      <c r="AK43" s="83"/>
      <c r="AL43" s="83"/>
      <c r="AM43" s="83"/>
      <c r="AN43" s="83"/>
      <c r="AO43" s="83"/>
      <c r="AP43" s="83"/>
      <c r="AQ43" s="83"/>
      <c r="AR43" s="84">
        <v>16.8</v>
      </c>
      <c r="AS43" s="91" t="s">
        <v>145</v>
      </c>
      <c r="AT43" s="83">
        <v>80</v>
      </c>
      <c r="AU43" s="83">
        <v>10</v>
      </c>
      <c r="AV43" s="83">
        <v>3</v>
      </c>
      <c r="AW43" s="83">
        <v>1</v>
      </c>
      <c r="AX43" s="83">
        <v>88</v>
      </c>
      <c r="AY43" s="83"/>
      <c r="AZ43" s="83"/>
      <c r="BA43" s="83"/>
      <c r="BB43" s="83"/>
      <c r="BC43" s="83"/>
      <c r="BD43" s="83"/>
      <c r="BE43" s="83"/>
      <c r="BF43" s="84">
        <v>24.9</v>
      </c>
    </row>
    <row r="44" spans="3:58" ht="15" thickBot="1" x14ac:dyDescent="0.35">
      <c r="C44" s="95" t="s">
        <v>374</v>
      </c>
      <c r="D44" s="79">
        <v>80</v>
      </c>
      <c r="E44" s="79">
        <v>5</v>
      </c>
      <c r="F44" s="79">
        <v>1</v>
      </c>
      <c r="G44" s="79"/>
      <c r="H44" s="79">
        <v>26</v>
      </c>
      <c r="I44" s="79"/>
      <c r="J44" s="79"/>
      <c r="K44" s="79"/>
      <c r="L44" s="79"/>
      <c r="M44" s="79"/>
      <c r="N44" s="79"/>
      <c r="O44" s="79"/>
      <c r="P44" s="80">
        <v>-4.2</v>
      </c>
      <c r="Q44" s="95" t="s">
        <v>374</v>
      </c>
      <c r="R44" s="79">
        <v>80</v>
      </c>
      <c r="S44" s="79">
        <v>15</v>
      </c>
      <c r="T44" s="79"/>
      <c r="U44" s="79"/>
      <c r="V44" s="79">
        <v>7</v>
      </c>
      <c r="W44" s="79"/>
      <c r="X44" s="79"/>
      <c r="Y44" s="79"/>
      <c r="Z44" s="79"/>
      <c r="AA44" s="79"/>
      <c r="AB44" s="79"/>
      <c r="AC44" s="79"/>
      <c r="AD44" s="80">
        <v>8.6</v>
      </c>
      <c r="AE44" s="95" t="s">
        <v>152</v>
      </c>
      <c r="AF44" s="79">
        <v>36</v>
      </c>
      <c r="AG44" s="79">
        <v>10</v>
      </c>
      <c r="AH44" s="79"/>
      <c r="AI44" s="79"/>
      <c r="AJ44" s="79">
        <v>18</v>
      </c>
      <c r="AK44" s="79"/>
      <c r="AL44" s="79"/>
      <c r="AM44" s="79"/>
      <c r="AN44" s="79"/>
      <c r="AO44" s="79"/>
      <c r="AP44" s="79"/>
      <c r="AQ44" s="79"/>
      <c r="AR44" s="80">
        <v>7.3</v>
      </c>
      <c r="AS44" s="95" t="s">
        <v>152</v>
      </c>
      <c r="AT44" s="79">
        <v>51</v>
      </c>
      <c r="AU44" s="79">
        <v>6</v>
      </c>
      <c r="AV44" s="79">
        <v>2</v>
      </c>
      <c r="AW44" s="79">
        <v>1</v>
      </c>
      <c r="AX44" s="79">
        <v>29</v>
      </c>
      <c r="AY44" s="79"/>
      <c r="AZ44" s="79"/>
      <c r="BA44" s="79"/>
      <c r="BB44" s="79"/>
      <c r="BC44" s="79"/>
      <c r="BD44" s="79"/>
      <c r="BE44" s="79"/>
      <c r="BF44" s="80">
        <v>8.3000000000000007</v>
      </c>
    </row>
    <row r="45" spans="3:58" ht="15" thickBot="1" x14ac:dyDescent="0.35">
      <c r="C45" s="94" t="s">
        <v>151</v>
      </c>
      <c r="D45" s="83">
        <v>21</v>
      </c>
      <c r="E45" s="83">
        <v>2</v>
      </c>
      <c r="F45" s="83"/>
      <c r="G45" s="83"/>
      <c r="H45" s="83">
        <v>11</v>
      </c>
      <c r="I45" s="83"/>
      <c r="J45" s="83"/>
      <c r="K45" s="83"/>
      <c r="L45" s="83"/>
      <c r="M45" s="83"/>
      <c r="N45" s="83"/>
      <c r="O45" s="83"/>
      <c r="P45" s="84">
        <v>0.3</v>
      </c>
      <c r="Q45" s="94" t="s">
        <v>151</v>
      </c>
      <c r="R45" s="83">
        <v>6</v>
      </c>
      <c r="S45" s="83">
        <v>3</v>
      </c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4">
        <v>2.4</v>
      </c>
      <c r="AE45" s="94" t="s">
        <v>374</v>
      </c>
      <c r="AF45" s="83">
        <v>44</v>
      </c>
      <c r="AG45" s="83">
        <v>7</v>
      </c>
      <c r="AH45" s="83"/>
      <c r="AI45" s="83">
        <v>1</v>
      </c>
      <c r="AJ45" s="83">
        <v>10</v>
      </c>
      <c r="AK45" s="83"/>
      <c r="AL45" s="83"/>
      <c r="AM45" s="83"/>
      <c r="AN45" s="83"/>
      <c r="AO45" s="83"/>
      <c r="AP45" s="83"/>
      <c r="AQ45" s="83"/>
      <c r="AR45" s="84">
        <v>2.1</v>
      </c>
      <c r="AS45" s="94" t="s">
        <v>374</v>
      </c>
      <c r="AT45" s="83">
        <v>11</v>
      </c>
      <c r="AU45" s="83">
        <v>3</v>
      </c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4">
        <v>0.3</v>
      </c>
    </row>
    <row r="46" spans="3:58" ht="15" thickBot="1" x14ac:dyDescent="0.35">
      <c r="C46" s="95" t="s">
        <v>375</v>
      </c>
      <c r="D46" s="79">
        <v>59</v>
      </c>
      <c r="E46" s="79">
        <v>5</v>
      </c>
      <c r="F46" s="79"/>
      <c r="G46" s="79">
        <v>1</v>
      </c>
      <c r="H46" s="79">
        <v>12</v>
      </c>
      <c r="I46" s="79"/>
      <c r="J46" s="79"/>
      <c r="K46" s="79"/>
      <c r="L46" s="79"/>
      <c r="M46" s="79"/>
      <c r="N46" s="79"/>
      <c r="O46" s="79"/>
      <c r="P46" s="80">
        <v>-3.4</v>
      </c>
      <c r="Q46" s="95" t="s">
        <v>375</v>
      </c>
      <c r="R46" s="79">
        <v>79</v>
      </c>
      <c r="S46" s="79">
        <v>15</v>
      </c>
      <c r="T46" s="79"/>
      <c r="U46" s="79">
        <v>1</v>
      </c>
      <c r="V46" s="79">
        <v>9</v>
      </c>
      <c r="W46" s="79"/>
      <c r="X46" s="79"/>
      <c r="Y46" s="79"/>
      <c r="Z46" s="79"/>
      <c r="AA46" s="79"/>
      <c r="AB46" s="79"/>
      <c r="AC46" s="79"/>
      <c r="AD46" s="80">
        <v>11.3</v>
      </c>
      <c r="AE46" s="95" t="s">
        <v>375</v>
      </c>
      <c r="AF46" s="79">
        <v>80</v>
      </c>
      <c r="AG46" s="79">
        <v>9</v>
      </c>
      <c r="AH46" s="79"/>
      <c r="AI46" s="79"/>
      <c r="AJ46" s="79">
        <v>17</v>
      </c>
      <c r="AK46" s="79"/>
      <c r="AL46" s="79"/>
      <c r="AM46" s="79"/>
      <c r="AN46" s="79"/>
      <c r="AO46" s="79"/>
      <c r="AP46" s="79"/>
      <c r="AQ46" s="79"/>
      <c r="AR46" s="80">
        <v>-3.9</v>
      </c>
      <c r="AS46" s="95" t="s">
        <v>375</v>
      </c>
      <c r="AT46" s="79">
        <v>80</v>
      </c>
      <c r="AU46" s="79">
        <v>8</v>
      </c>
      <c r="AV46" s="79"/>
      <c r="AW46" s="79"/>
      <c r="AX46" s="79">
        <v>36</v>
      </c>
      <c r="AY46" s="79"/>
      <c r="AZ46" s="79"/>
      <c r="BA46" s="79"/>
      <c r="BB46" s="79"/>
      <c r="BC46" s="79"/>
      <c r="BD46" s="79"/>
      <c r="BE46" s="79"/>
      <c r="BF46" s="80">
        <v>-0.7</v>
      </c>
    </row>
    <row r="47" spans="3:58" ht="15" thickBot="1" x14ac:dyDescent="0.35">
      <c r="C47" s="97" t="s">
        <v>156</v>
      </c>
      <c r="D47" s="83">
        <v>49</v>
      </c>
      <c r="E47" s="83">
        <v>2</v>
      </c>
      <c r="F47" s="83"/>
      <c r="G47" s="83"/>
      <c r="H47" s="83">
        <v>8</v>
      </c>
      <c r="I47" s="83"/>
      <c r="J47" s="83"/>
      <c r="K47" s="83"/>
      <c r="L47" s="83"/>
      <c r="M47" s="83"/>
      <c r="N47" s="83"/>
      <c r="O47" s="83"/>
      <c r="P47" s="84">
        <v>-7.2</v>
      </c>
      <c r="Q47" s="97" t="s">
        <v>156</v>
      </c>
      <c r="R47" s="83">
        <v>23</v>
      </c>
      <c r="S47" s="83">
        <v>2</v>
      </c>
      <c r="T47" s="83"/>
      <c r="U47" s="83">
        <v>1</v>
      </c>
      <c r="V47" s="83">
        <v>7</v>
      </c>
      <c r="W47" s="83"/>
      <c r="X47" s="83"/>
      <c r="Y47" s="83"/>
      <c r="Z47" s="83"/>
      <c r="AA47" s="83"/>
      <c r="AB47" s="83"/>
      <c r="AC47" s="83"/>
      <c r="AD47" s="84">
        <v>3.7</v>
      </c>
      <c r="AE47" s="97" t="s">
        <v>376</v>
      </c>
      <c r="AF47" s="83">
        <v>54</v>
      </c>
      <c r="AG47" s="83">
        <v>10</v>
      </c>
      <c r="AH47" s="83"/>
      <c r="AI47" s="83"/>
      <c r="AJ47" s="83">
        <v>10</v>
      </c>
      <c r="AK47" s="83"/>
      <c r="AL47" s="83"/>
      <c r="AM47" s="83"/>
      <c r="AN47" s="83"/>
      <c r="AO47" s="83"/>
      <c r="AP47" s="83"/>
      <c r="AQ47" s="83"/>
      <c r="AR47" s="84">
        <v>0.9</v>
      </c>
      <c r="AS47" s="97" t="s">
        <v>156</v>
      </c>
      <c r="AT47" s="83">
        <v>65</v>
      </c>
      <c r="AU47" s="83">
        <v>9</v>
      </c>
      <c r="AV47" s="83"/>
      <c r="AW47" s="83">
        <v>1</v>
      </c>
      <c r="AX47" s="83">
        <v>28</v>
      </c>
      <c r="AY47" s="83"/>
      <c r="AZ47" s="83"/>
      <c r="BA47" s="83"/>
      <c r="BB47" s="83"/>
      <c r="BC47" s="83"/>
      <c r="BD47" s="83"/>
      <c r="BE47" s="83"/>
      <c r="BF47" s="84">
        <v>3.6</v>
      </c>
    </row>
    <row r="48" spans="3:58" ht="15" thickBot="1" x14ac:dyDescent="0.35">
      <c r="C48" s="96" t="s">
        <v>155</v>
      </c>
      <c r="D48" s="79">
        <v>31</v>
      </c>
      <c r="E48" s="79">
        <v>3</v>
      </c>
      <c r="F48" s="79"/>
      <c r="G48" s="79"/>
      <c r="H48" s="79">
        <v>22</v>
      </c>
      <c r="I48" s="79"/>
      <c r="J48" s="79"/>
      <c r="K48" s="79"/>
      <c r="L48" s="79"/>
      <c r="M48" s="79"/>
      <c r="N48" s="79"/>
      <c r="O48" s="79"/>
      <c r="P48" s="80">
        <v>2.2000000000000002</v>
      </c>
      <c r="Q48" s="96" t="s">
        <v>376</v>
      </c>
      <c r="R48" s="79">
        <v>57</v>
      </c>
      <c r="S48" s="79">
        <v>16</v>
      </c>
      <c r="T48" s="79"/>
      <c r="U48" s="79"/>
      <c r="V48" s="79">
        <v>5</v>
      </c>
      <c r="W48" s="79"/>
      <c r="X48" s="79"/>
      <c r="Y48" s="79"/>
      <c r="Z48" s="79"/>
      <c r="AA48" s="79"/>
      <c r="AB48" s="79"/>
      <c r="AC48" s="79"/>
      <c r="AD48" s="80">
        <v>11.4</v>
      </c>
      <c r="AE48" s="96" t="s">
        <v>155</v>
      </c>
      <c r="AF48" s="79">
        <v>53</v>
      </c>
      <c r="AG48" s="79">
        <v>6</v>
      </c>
      <c r="AH48" s="79"/>
      <c r="AI48" s="79">
        <v>1</v>
      </c>
      <c r="AJ48" s="79">
        <v>30</v>
      </c>
      <c r="AK48" s="79"/>
      <c r="AL48" s="79"/>
      <c r="AM48" s="79"/>
      <c r="AN48" s="79"/>
      <c r="AO48" s="79"/>
      <c r="AP48" s="79"/>
      <c r="AQ48" s="79"/>
      <c r="AR48" s="80">
        <v>5.0999999999999996</v>
      </c>
      <c r="AS48" s="96" t="s">
        <v>376</v>
      </c>
      <c r="AT48" s="79">
        <v>15</v>
      </c>
      <c r="AU48" s="79">
        <v>1</v>
      </c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80">
        <v>-2.7</v>
      </c>
    </row>
    <row r="49" spans="2:58" ht="15" thickBot="1" x14ac:dyDescent="0.35">
      <c r="C49" s="97" t="s">
        <v>377</v>
      </c>
      <c r="D49" s="83">
        <v>31</v>
      </c>
      <c r="E49" s="83">
        <v>1</v>
      </c>
      <c r="F49" s="83"/>
      <c r="G49" s="83"/>
      <c r="H49" s="83">
        <v>16</v>
      </c>
      <c r="I49" s="83"/>
      <c r="J49" s="83"/>
      <c r="K49" s="83"/>
      <c r="L49" s="83"/>
      <c r="M49" s="83"/>
      <c r="N49" s="83"/>
      <c r="O49" s="83"/>
      <c r="P49" s="84">
        <v>-1.6</v>
      </c>
      <c r="Q49" s="97" t="s">
        <v>155</v>
      </c>
      <c r="R49" s="83">
        <v>31</v>
      </c>
      <c r="S49" s="83">
        <v>6</v>
      </c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4">
        <v>2.7</v>
      </c>
      <c r="AE49" s="97" t="s">
        <v>378</v>
      </c>
      <c r="AF49" s="83">
        <v>26</v>
      </c>
      <c r="AG49" s="83">
        <v>4</v>
      </c>
      <c r="AH49" s="83"/>
      <c r="AI49" s="83"/>
      <c r="AJ49" s="83">
        <v>16</v>
      </c>
      <c r="AK49" s="83"/>
      <c r="AL49" s="83"/>
      <c r="AM49" s="83"/>
      <c r="AN49" s="83"/>
      <c r="AO49" s="83"/>
      <c r="AP49" s="83"/>
      <c r="AQ49" s="83"/>
      <c r="AR49" s="84">
        <v>3</v>
      </c>
      <c r="AS49" s="97" t="s">
        <v>155</v>
      </c>
      <c r="AT49" s="83">
        <v>37</v>
      </c>
      <c r="AU49" s="83">
        <v>1</v>
      </c>
      <c r="AV49" s="83"/>
      <c r="AW49" s="83"/>
      <c r="AX49" s="83">
        <v>18</v>
      </c>
      <c r="AY49" s="83"/>
      <c r="AZ49" s="83"/>
      <c r="BA49" s="83"/>
      <c r="BB49" s="83"/>
      <c r="BC49" s="83"/>
      <c r="BD49" s="83">
        <v>1</v>
      </c>
      <c r="BE49" s="83"/>
      <c r="BF49" s="84">
        <v>-7.6</v>
      </c>
    </row>
    <row r="50" spans="2:58" ht="15" thickBot="1" x14ac:dyDescent="0.35">
      <c r="C50" s="96" t="s">
        <v>159</v>
      </c>
      <c r="D50" s="79">
        <v>49</v>
      </c>
      <c r="E50" s="79">
        <v>3</v>
      </c>
      <c r="F50" s="79"/>
      <c r="G50" s="79">
        <v>1</v>
      </c>
      <c r="H50" s="79">
        <v>14</v>
      </c>
      <c r="I50" s="79"/>
      <c r="J50" s="79"/>
      <c r="K50" s="79"/>
      <c r="L50" s="79"/>
      <c r="M50" s="79"/>
      <c r="N50" s="79"/>
      <c r="O50" s="79"/>
      <c r="P50" s="80">
        <v>-2.4</v>
      </c>
      <c r="Q50" s="96" t="s">
        <v>159</v>
      </c>
      <c r="R50" s="79">
        <v>49</v>
      </c>
      <c r="S50" s="79">
        <v>10</v>
      </c>
      <c r="T50" s="79">
        <v>1</v>
      </c>
      <c r="U50" s="79"/>
      <c r="V50" s="79">
        <v>7</v>
      </c>
      <c r="W50" s="79"/>
      <c r="X50" s="79"/>
      <c r="Y50" s="79"/>
      <c r="Z50" s="79"/>
      <c r="AA50" s="79"/>
      <c r="AB50" s="79"/>
      <c r="AC50" s="79"/>
      <c r="AD50" s="80">
        <v>8.9</v>
      </c>
      <c r="AE50" s="96" t="s">
        <v>159</v>
      </c>
      <c r="AF50" s="79">
        <v>26</v>
      </c>
      <c r="AG50" s="79">
        <v>1</v>
      </c>
      <c r="AH50" s="79">
        <v>1</v>
      </c>
      <c r="AI50" s="79"/>
      <c r="AJ50" s="79">
        <v>2</v>
      </c>
      <c r="AK50" s="79"/>
      <c r="AL50" s="79"/>
      <c r="AM50" s="79"/>
      <c r="AN50" s="79"/>
      <c r="AO50" s="79"/>
      <c r="AP50" s="79">
        <v>1</v>
      </c>
      <c r="AQ50" s="79"/>
      <c r="AR50" s="80">
        <v>-7.3</v>
      </c>
      <c r="AS50" s="96" t="s">
        <v>159</v>
      </c>
      <c r="AT50" s="79">
        <v>34</v>
      </c>
      <c r="AU50" s="79">
        <v>6</v>
      </c>
      <c r="AV50" s="79"/>
      <c r="AW50" s="79"/>
      <c r="AX50" s="79">
        <v>7</v>
      </c>
      <c r="AY50" s="79"/>
      <c r="AZ50" s="79"/>
      <c r="BA50" s="79"/>
      <c r="BB50" s="79"/>
      <c r="BC50" s="79"/>
      <c r="BD50" s="79"/>
      <c r="BE50" s="79"/>
      <c r="BF50" s="80">
        <v>-0.2</v>
      </c>
    </row>
    <row r="51" spans="2:58" ht="15" thickBot="1" x14ac:dyDescent="0.35">
      <c r="C51" s="99" t="s">
        <v>161</v>
      </c>
      <c r="D51" s="83">
        <v>59</v>
      </c>
      <c r="E51" s="83">
        <v>7</v>
      </c>
      <c r="F51" s="83">
        <v>1</v>
      </c>
      <c r="G51" s="83"/>
      <c r="H51" s="83">
        <v>22</v>
      </c>
      <c r="I51" s="83"/>
      <c r="J51" s="83"/>
      <c r="K51" s="83"/>
      <c r="L51" s="83"/>
      <c r="M51" s="83"/>
      <c r="N51" s="83"/>
      <c r="O51" s="83"/>
      <c r="P51" s="84">
        <v>1.6</v>
      </c>
      <c r="Q51" s="99" t="s">
        <v>161</v>
      </c>
      <c r="R51" s="83">
        <v>69</v>
      </c>
      <c r="S51" s="83">
        <v>18</v>
      </c>
      <c r="T51" s="83"/>
      <c r="U51" s="83"/>
      <c r="V51" s="83">
        <v>8</v>
      </c>
      <c r="W51" s="83"/>
      <c r="X51" s="83"/>
      <c r="Y51" s="83"/>
      <c r="Z51" s="83"/>
      <c r="AA51" s="83"/>
      <c r="AB51" s="83"/>
      <c r="AC51" s="83"/>
      <c r="AD51" s="84">
        <v>13.1</v>
      </c>
      <c r="AE51" s="99" t="s">
        <v>161</v>
      </c>
      <c r="AF51" s="83">
        <v>64</v>
      </c>
      <c r="AG51" s="83">
        <v>17</v>
      </c>
      <c r="AH51" s="83"/>
      <c r="AI51" s="83"/>
      <c r="AJ51" s="83">
        <v>12</v>
      </c>
      <c r="AK51" s="83"/>
      <c r="AL51" s="83"/>
      <c r="AM51" s="83"/>
      <c r="AN51" s="83"/>
      <c r="AO51" s="83"/>
      <c r="AP51" s="83">
        <v>1</v>
      </c>
      <c r="AQ51" s="83"/>
      <c r="AR51" s="84">
        <v>1.2</v>
      </c>
      <c r="AS51" s="99" t="s">
        <v>161</v>
      </c>
      <c r="AT51" s="83">
        <v>69</v>
      </c>
      <c r="AU51" s="83">
        <v>11</v>
      </c>
      <c r="AV51" s="83">
        <v>2</v>
      </c>
      <c r="AW51" s="83"/>
      <c r="AX51" s="83">
        <v>14</v>
      </c>
      <c r="AY51" s="83"/>
      <c r="AZ51" s="83"/>
      <c r="BA51" s="83"/>
      <c r="BB51" s="83"/>
      <c r="BC51" s="83"/>
      <c r="BD51" s="83">
        <v>1</v>
      </c>
      <c r="BE51" s="83"/>
      <c r="BF51" s="84">
        <v>-2.6</v>
      </c>
    </row>
    <row r="52" spans="2:58" ht="15" thickBot="1" x14ac:dyDescent="0.35">
      <c r="C52" s="98" t="s">
        <v>163</v>
      </c>
      <c r="D52" s="79">
        <v>21</v>
      </c>
      <c r="E52" s="79">
        <v>3</v>
      </c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80" t="s">
        <v>379</v>
      </c>
      <c r="Q52" s="98" t="s">
        <v>163</v>
      </c>
      <c r="R52" s="79">
        <v>11</v>
      </c>
      <c r="S52" s="79">
        <v>3</v>
      </c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80">
        <v>1.8</v>
      </c>
      <c r="AE52" s="98" t="s">
        <v>163</v>
      </c>
      <c r="AF52" s="79">
        <v>11</v>
      </c>
      <c r="AG52" s="79">
        <v>1</v>
      </c>
      <c r="AH52" s="79"/>
      <c r="AI52" s="79"/>
      <c r="AJ52" s="79">
        <v>3</v>
      </c>
      <c r="AK52" s="79"/>
      <c r="AL52" s="79"/>
      <c r="AM52" s="79"/>
      <c r="AN52" s="79"/>
      <c r="AO52" s="79"/>
      <c r="AP52" s="79"/>
      <c r="AQ52" s="79"/>
      <c r="AR52" s="80">
        <v>-0.6</v>
      </c>
      <c r="AS52" s="98" t="s">
        <v>380</v>
      </c>
      <c r="AT52" s="79">
        <v>10</v>
      </c>
      <c r="AU52" s="79">
        <v>1</v>
      </c>
      <c r="AV52" s="79"/>
      <c r="AW52" s="79"/>
      <c r="AX52" s="79">
        <v>3</v>
      </c>
      <c r="AY52" s="79"/>
      <c r="AZ52" s="79"/>
      <c r="BA52" s="79"/>
      <c r="BB52" s="79"/>
      <c r="BC52" s="79"/>
      <c r="BD52" s="79"/>
      <c r="BE52" s="79"/>
      <c r="BF52" s="80">
        <v>-0.5</v>
      </c>
    </row>
    <row r="54" spans="2:58" ht="15" thickBot="1" x14ac:dyDescent="0.35"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58" ht="15" thickBot="1" x14ac:dyDescent="0.35">
      <c r="B55" s="1" t="s">
        <v>169</v>
      </c>
      <c r="C55" s="81" t="s">
        <v>381</v>
      </c>
      <c r="D55" s="79">
        <v>66</v>
      </c>
      <c r="E55" s="79">
        <v>1</v>
      </c>
      <c r="F55" s="79"/>
      <c r="G55" s="79">
        <v>1</v>
      </c>
      <c r="H55" s="79">
        <v>24</v>
      </c>
      <c r="I55" s="79"/>
      <c r="J55" s="79"/>
      <c r="K55" s="79"/>
      <c r="L55" s="79"/>
      <c r="M55" s="79"/>
      <c r="N55" s="79"/>
      <c r="O55" s="79"/>
      <c r="P55" s="80">
        <v>22.2</v>
      </c>
      <c r="Q55" s="81" t="s">
        <v>167</v>
      </c>
      <c r="R55" s="79">
        <v>32</v>
      </c>
      <c r="S55" s="79">
        <v>3</v>
      </c>
      <c r="T55" s="79"/>
      <c r="U55" s="79"/>
      <c r="V55" s="79">
        <v>10</v>
      </c>
      <c r="W55" s="79"/>
      <c r="X55" s="79"/>
      <c r="Y55" s="79"/>
      <c r="Z55" s="79">
        <v>1</v>
      </c>
      <c r="AA55" s="79"/>
      <c r="AB55" s="79"/>
      <c r="AC55" s="79"/>
      <c r="AD55" s="80">
        <v>16.399999999999999</v>
      </c>
      <c r="AE55" s="85" t="s">
        <v>172</v>
      </c>
      <c r="AF55" s="79">
        <v>80</v>
      </c>
      <c r="AG55" s="79">
        <v>3</v>
      </c>
      <c r="AH55" s="79">
        <v>2</v>
      </c>
      <c r="AI55" s="79">
        <v>1</v>
      </c>
      <c r="AJ55" s="79">
        <v>34</v>
      </c>
      <c r="AK55" s="79"/>
      <c r="AL55" s="79">
        <v>1</v>
      </c>
      <c r="AM55" s="79"/>
      <c r="AN55" s="79"/>
      <c r="AO55" s="79"/>
      <c r="AP55" s="79"/>
      <c r="AQ55" s="79"/>
      <c r="AR55" s="80">
        <v>54.2</v>
      </c>
      <c r="AS55" s="85" t="s">
        <v>172</v>
      </c>
      <c r="AT55" s="79">
        <v>80</v>
      </c>
      <c r="AU55" s="79">
        <v>1</v>
      </c>
      <c r="AV55" s="79">
        <v>1</v>
      </c>
      <c r="AW55" s="79">
        <v>3</v>
      </c>
      <c r="AX55" s="79">
        <v>101</v>
      </c>
      <c r="AY55" s="79"/>
      <c r="AZ55" s="79">
        <v>1</v>
      </c>
      <c r="BA55" s="79"/>
      <c r="BB55" s="79"/>
      <c r="BC55" s="79"/>
      <c r="BD55" s="79"/>
      <c r="BE55" s="79"/>
      <c r="BF55" s="80">
        <v>92.8</v>
      </c>
    </row>
    <row r="56" spans="2:58" ht="15" thickBot="1" x14ac:dyDescent="0.35">
      <c r="C56" s="100" t="s">
        <v>167</v>
      </c>
      <c r="D56" s="83">
        <v>80</v>
      </c>
      <c r="E56" s="83">
        <v>4</v>
      </c>
      <c r="F56" s="83"/>
      <c r="G56" s="83">
        <v>3</v>
      </c>
      <c r="H56" s="83">
        <v>31</v>
      </c>
      <c r="I56" s="83"/>
      <c r="J56" s="83"/>
      <c r="K56" s="83">
        <v>1</v>
      </c>
      <c r="L56" s="83">
        <v>3</v>
      </c>
      <c r="M56" s="83"/>
      <c r="N56" s="83"/>
      <c r="O56" s="83"/>
      <c r="P56" s="84">
        <v>45.8</v>
      </c>
      <c r="Q56" s="82" t="s">
        <v>166</v>
      </c>
      <c r="R56" s="83">
        <v>80</v>
      </c>
      <c r="S56" s="83">
        <v>5</v>
      </c>
      <c r="T56" s="83"/>
      <c r="U56" s="83">
        <v>2</v>
      </c>
      <c r="V56" s="83">
        <v>65</v>
      </c>
      <c r="W56" s="83">
        <v>1</v>
      </c>
      <c r="X56" s="83">
        <v>2</v>
      </c>
      <c r="Y56" s="83"/>
      <c r="Z56" s="83"/>
      <c r="AA56" s="83"/>
      <c r="AB56" s="83"/>
      <c r="AC56" s="83"/>
      <c r="AD56" s="84">
        <v>92</v>
      </c>
      <c r="AE56" s="82" t="s">
        <v>174</v>
      </c>
      <c r="AF56" s="83">
        <v>80</v>
      </c>
      <c r="AG56" s="83">
        <v>7</v>
      </c>
      <c r="AH56" s="83"/>
      <c r="AI56" s="83">
        <v>1</v>
      </c>
      <c r="AJ56" s="83">
        <v>54</v>
      </c>
      <c r="AK56" s="83"/>
      <c r="AL56" s="83"/>
      <c r="AM56" s="83"/>
      <c r="AN56" s="83"/>
      <c r="AO56" s="83"/>
      <c r="AP56" s="83"/>
      <c r="AQ56" s="83"/>
      <c r="AR56" s="84">
        <v>45.2</v>
      </c>
      <c r="AS56" s="82" t="s">
        <v>174</v>
      </c>
      <c r="AT56" s="83">
        <v>45</v>
      </c>
      <c r="AU56" s="83">
        <v>3</v>
      </c>
      <c r="AV56" s="83"/>
      <c r="AW56" s="83">
        <v>5</v>
      </c>
      <c r="AX56" s="83">
        <v>122</v>
      </c>
      <c r="AY56" s="83"/>
      <c r="AZ56" s="83">
        <v>1</v>
      </c>
      <c r="BA56" s="83"/>
      <c r="BB56" s="83"/>
      <c r="BC56" s="83"/>
      <c r="BD56" s="83"/>
      <c r="BE56" s="83"/>
      <c r="BF56" s="84">
        <v>86.3</v>
      </c>
    </row>
    <row r="57" spans="2:58" ht="15" thickBot="1" x14ac:dyDescent="0.35">
      <c r="C57" s="85" t="s">
        <v>174</v>
      </c>
      <c r="D57" s="79">
        <v>80</v>
      </c>
      <c r="E57" s="79">
        <v>8</v>
      </c>
      <c r="F57" s="79">
        <v>1</v>
      </c>
      <c r="G57" s="79">
        <v>5</v>
      </c>
      <c r="H57" s="79">
        <v>85</v>
      </c>
      <c r="I57" s="79"/>
      <c r="J57" s="79">
        <v>1</v>
      </c>
      <c r="K57" s="79"/>
      <c r="L57" s="79"/>
      <c r="M57" s="79"/>
      <c r="N57" s="79"/>
      <c r="O57" s="79"/>
      <c r="P57" s="80">
        <v>75</v>
      </c>
      <c r="Q57" s="85" t="s">
        <v>165</v>
      </c>
      <c r="R57" s="79">
        <v>80</v>
      </c>
      <c r="S57" s="79">
        <v>3</v>
      </c>
      <c r="T57" s="79"/>
      <c r="U57" s="79"/>
      <c r="V57" s="79">
        <v>38</v>
      </c>
      <c r="W57" s="79"/>
      <c r="X57" s="79">
        <v>1</v>
      </c>
      <c r="Y57" s="79"/>
      <c r="Z57" s="79"/>
      <c r="AA57" s="79"/>
      <c r="AB57" s="79"/>
      <c r="AC57" s="79"/>
      <c r="AD57" s="80">
        <v>47.9</v>
      </c>
      <c r="AE57" s="85" t="s">
        <v>166</v>
      </c>
      <c r="AF57" s="79">
        <v>80</v>
      </c>
      <c r="AG57" s="79">
        <v>5</v>
      </c>
      <c r="AH57" s="79"/>
      <c r="AI57" s="79">
        <v>1</v>
      </c>
      <c r="AJ57" s="79">
        <v>15</v>
      </c>
      <c r="AK57" s="79"/>
      <c r="AL57" s="79"/>
      <c r="AM57" s="79"/>
      <c r="AN57" s="79"/>
      <c r="AO57" s="79"/>
      <c r="AP57" s="79"/>
      <c r="AQ57" s="79"/>
      <c r="AR57" s="80">
        <v>31.5</v>
      </c>
      <c r="AS57" s="85" t="s">
        <v>166</v>
      </c>
      <c r="AT57" s="79">
        <v>80</v>
      </c>
      <c r="AU57" s="79">
        <v>5</v>
      </c>
      <c r="AV57" s="79"/>
      <c r="AW57" s="79"/>
      <c r="AX57" s="79">
        <v>157</v>
      </c>
      <c r="AY57" s="79"/>
      <c r="AZ57" s="79">
        <v>1</v>
      </c>
      <c r="BA57" s="79"/>
      <c r="BB57" s="79"/>
      <c r="BC57" s="79"/>
      <c r="BD57" s="79"/>
      <c r="BE57" s="79"/>
      <c r="BF57" s="80">
        <v>105.6</v>
      </c>
    </row>
    <row r="58" spans="2:58" ht="15" thickBot="1" x14ac:dyDescent="0.35">
      <c r="C58" s="82" t="s">
        <v>166</v>
      </c>
      <c r="D58" s="83">
        <v>80</v>
      </c>
      <c r="E58" s="83">
        <v>8</v>
      </c>
      <c r="F58" s="83"/>
      <c r="G58" s="83"/>
      <c r="H58" s="83">
        <v>31</v>
      </c>
      <c r="I58" s="83"/>
      <c r="J58" s="83">
        <v>1</v>
      </c>
      <c r="K58" s="83"/>
      <c r="L58" s="83"/>
      <c r="M58" s="83"/>
      <c r="N58" s="83"/>
      <c r="O58" s="83"/>
      <c r="P58" s="84">
        <v>46.8</v>
      </c>
      <c r="Q58" s="86" t="s">
        <v>382</v>
      </c>
      <c r="R58" s="83">
        <v>48</v>
      </c>
      <c r="S58" s="83">
        <v>4</v>
      </c>
      <c r="T58" s="83"/>
      <c r="U58" s="83"/>
      <c r="V58" s="83">
        <v>20</v>
      </c>
      <c r="W58" s="83"/>
      <c r="X58" s="83"/>
      <c r="Y58" s="83"/>
      <c r="Z58" s="83"/>
      <c r="AA58" s="83"/>
      <c r="AB58" s="83"/>
      <c r="AC58" s="83"/>
      <c r="AD58" s="84">
        <v>21.1</v>
      </c>
      <c r="AE58" s="82" t="s">
        <v>165</v>
      </c>
      <c r="AF58" s="83">
        <v>80</v>
      </c>
      <c r="AG58" s="83">
        <v>2</v>
      </c>
      <c r="AH58" s="83"/>
      <c r="AI58" s="83">
        <v>1</v>
      </c>
      <c r="AJ58" s="83">
        <v>59</v>
      </c>
      <c r="AK58" s="83"/>
      <c r="AL58" s="83">
        <v>1</v>
      </c>
      <c r="AM58" s="83"/>
      <c r="AN58" s="83"/>
      <c r="AO58" s="83"/>
      <c r="AP58" s="83"/>
      <c r="AQ58" s="83"/>
      <c r="AR58" s="84">
        <v>56.7</v>
      </c>
      <c r="AS58" s="82" t="s">
        <v>165</v>
      </c>
      <c r="AT58" s="83">
        <v>80</v>
      </c>
      <c r="AU58" s="83">
        <v>2</v>
      </c>
      <c r="AV58" s="83"/>
      <c r="AW58" s="83">
        <v>2</v>
      </c>
      <c r="AX58" s="83">
        <v>64</v>
      </c>
      <c r="AY58" s="83"/>
      <c r="AZ58" s="83"/>
      <c r="BA58" s="83"/>
      <c r="BB58" s="83"/>
      <c r="BC58" s="83"/>
      <c r="BD58" s="83"/>
      <c r="BE58" s="83"/>
      <c r="BF58" s="84">
        <v>63.7</v>
      </c>
    </row>
    <row r="59" spans="2:58" ht="15" thickBot="1" x14ac:dyDescent="0.35">
      <c r="C59" s="87" t="s">
        <v>176</v>
      </c>
      <c r="D59" s="79">
        <v>56</v>
      </c>
      <c r="E59" s="79">
        <v>7</v>
      </c>
      <c r="F59" s="79"/>
      <c r="G59" s="79">
        <v>2</v>
      </c>
      <c r="H59" s="79">
        <v>36</v>
      </c>
      <c r="I59" s="79"/>
      <c r="J59" s="79"/>
      <c r="K59" s="79"/>
      <c r="L59" s="79"/>
      <c r="M59" s="79"/>
      <c r="N59" s="79"/>
      <c r="O59" s="79"/>
      <c r="P59" s="80">
        <v>32</v>
      </c>
      <c r="Q59" s="87" t="s">
        <v>176</v>
      </c>
      <c r="R59" s="79">
        <v>80</v>
      </c>
      <c r="S59" s="79">
        <v>3</v>
      </c>
      <c r="T59" s="79"/>
      <c r="U59" s="79">
        <v>1</v>
      </c>
      <c r="V59" s="79">
        <v>44</v>
      </c>
      <c r="W59" s="79"/>
      <c r="X59" s="79"/>
      <c r="Y59" s="79"/>
      <c r="Z59" s="79"/>
      <c r="AA59" s="79"/>
      <c r="AB59" s="79"/>
      <c r="AC59" s="79"/>
      <c r="AD59" s="80">
        <v>36.700000000000003</v>
      </c>
      <c r="AE59" s="87" t="s">
        <v>383</v>
      </c>
      <c r="AF59" s="79">
        <v>49</v>
      </c>
      <c r="AG59" s="79">
        <v>3</v>
      </c>
      <c r="AH59" s="79"/>
      <c r="AI59" s="79"/>
      <c r="AJ59" s="79">
        <v>10</v>
      </c>
      <c r="AK59" s="79"/>
      <c r="AL59" s="79"/>
      <c r="AM59" s="79"/>
      <c r="AN59" s="79"/>
      <c r="AO59" s="79"/>
      <c r="AP59" s="79"/>
      <c r="AQ59" s="79"/>
      <c r="AR59" s="80">
        <v>18.3</v>
      </c>
      <c r="AS59" s="87" t="s">
        <v>383</v>
      </c>
      <c r="AT59" s="79">
        <v>80</v>
      </c>
      <c r="AU59" s="79">
        <v>8</v>
      </c>
      <c r="AV59" s="79"/>
      <c r="AW59" s="79"/>
      <c r="AX59" s="79">
        <v>42</v>
      </c>
      <c r="AY59" s="79"/>
      <c r="AZ59" s="79"/>
      <c r="BA59" s="79"/>
      <c r="BB59" s="79"/>
      <c r="BC59" s="79"/>
      <c r="BD59" s="79"/>
      <c r="BE59" s="79"/>
      <c r="BF59" s="80">
        <v>59.1</v>
      </c>
    </row>
    <row r="60" spans="2:58" ht="15" thickBot="1" x14ac:dyDescent="0.35">
      <c r="C60" s="86" t="s">
        <v>384</v>
      </c>
      <c r="D60" s="83">
        <v>24</v>
      </c>
      <c r="E60" s="83">
        <v>4</v>
      </c>
      <c r="F60" s="83"/>
      <c r="G60" s="83">
        <v>1</v>
      </c>
      <c r="H60" s="83">
        <v>23</v>
      </c>
      <c r="I60" s="83"/>
      <c r="J60" s="83"/>
      <c r="K60" s="83"/>
      <c r="L60" s="83"/>
      <c r="M60" s="83"/>
      <c r="N60" s="83"/>
      <c r="O60" s="83"/>
      <c r="P60" s="84">
        <v>17.3</v>
      </c>
      <c r="Q60" s="86" t="s">
        <v>177</v>
      </c>
      <c r="R60" s="83">
        <v>80</v>
      </c>
      <c r="S60" s="83">
        <v>8</v>
      </c>
      <c r="T60" s="83">
        <v>1</v>
      </c>
      <c r="U60" s="83"/>
      <c r="V60" s="83">
        <v>37</v>
      </c>
      <c r="W60" s="83"/>
      <c r="X60" s="83"/>
      <c r="Y60" s="83"/>
      <c r="Z60" s="83"/>
      <c r="AA60" s="83"/>
      <c r="AB60" s="83"/>
      <c r="AC60" s="83"/>
      <c r="AD60" s="84">
        <v>39.6</v>
      </c>
      <c r="AE60" s="86" t="s">
        <v>382</v>
      </c>
      <c r="AF60" s="83">
        <v>31</v>
      </c>
      <c r="AG60" s="83">
        <v>4</v>
      </c>
      <c r="AH60" s="83"/>
      <c r="AI60" s="83"/>
      <c r="AJ60" s="83">
        <v>14</v>
      </c>
      <c r="AK60" s="83"/>
      <c r="AL60" s="83"/>
      <c r="AM60" s="83"/>
      <c r="AN60" s="83"/>
      <c r="AO60" s="83"/>
      <c r="AP60" s="83"/>
      <c r="AQ60" s="83"/>
      <c r="AR60" s="84">
        <v>16</v>
      </c>
      <c r="AS60" s="86" t="s">
        <v>382</v>
      </c>
      <c r="AT60" s="83">
        <v>35</v>
      </c>
      <c r="AU60" s="83">
        <v>9</v>
      </c>
      <c r="AV60" s="83"/>
      <c r="AW60" s="83">
        <v>1</v>
      </c>
      <c r="AX60" s="83">
        <v>18</v>
      </c>
      <c r="AY60" s="83"/>
      <c r="AZ60" s="83"/>
      <c r="BA60" s="83"/>
      <c r="BB60" s="83"/>
      <c r="BC60" s="83"/>
      <c r="BD60" s="83"/>
      <c r="BE60" s="83"/>
      <c r="BF60" s="84">
        <v>33.200000000000003</v>
      </c>
    </row>
    <row r="61" spans="2:58" ht="15" thickBot="1" x14ac:dyDescent="0.35">
      <c r="C61" s="90" t="s">
        <v>179</v>
      </c>
      <c r="D61" s="79">
        <v>80</v>
      </c>
      <c r="E61" s="79">
        <v>11</v>
      </c>
      <c r="F61" s="79"/>
      <c r="G61" s="79">
        <v>1</v>
      </c>
      <c r="H61" s="79">
        <v>17</v>
      </c>
      <c r="I61" s="79"/>
      <c r="J61" s="79"/>
      <c r="K61" s="79"/>
      <c r="L61" s="79"/>
      <c r="M61" s="79"/>
      <c r="N61" s="79"/>
      <c r="O61" s="79"/>
      <c r="P61" s="80">
        <v>32.6</v>
      </c>
      <c r="Q61" s="90" t="s">
        <v>179</v>
      </c>
      <c r="R61" s="79">
        <v>49</v>
      </c>
      <c r="S61" s="79">
        <v>6</v>
      </c>
      <c r="T61" s="79">
        <v>1</v>
      </c>
      <c r="U61" s="79"/>
      <c r="V61" s="79">
        <v>17</v>
      </c>
      <c r="W61" s="79"/>
      <c r="X61" s="79"/>
      <c r="Y61" s="79"/>
      <c r="Z61" s="79"/>
      <c r="AA61" s="79"/>
      <c r="AB61" s="79"/>
      <c r="AC61" s="79"/>
      <c r="AD61" s="80">
        <v>24.4</v>
      </c>
      <c r="AE61" s="90" t="s">
        <v>179</v>
      </c>
      <c r="AF61" s="79">
        <v>45</v>
      </c>
      <c r="AG61" s="79">
        <v>1</v>
      </c>
      <c r="AH61" s="79">
        <v>1</v>
      </c>
      <c r="AI61" s="79"/>
      <c r="AJ61" s="79">
        <v>7</v>
      </c>
      <c r="AK61" s="79"/>
      <c r="AL61" s="79"/>
      <c r="AM61" s="79">
        <v>2</v>
      </c>
      <c r="AN61" s="79">
        <v>1</v>
      </c>
      <c r="AO61" s="79"/>
      <c r="AP61" s="79"/>
      <c r="AQ61" s="79"/>
      <c r="AR61" s="80">
        <v>25.4</v>
      </c>
      <c r="AS61" s="90" t="s">
        <v>179</v>
      </c>
      <c r="AT61" s="79">
        <v>51</v>
      </c>
      <c r="AU61" s="79">
        <v>8</v>
      </c>
      <c r="AV61" s="79">
        <v>1</v>
      </c>
      <c r="AW61" s="79">
        <v>1</v>
      </c>
      <c r="AX61" s="79">
        <v>23</v>
      </c>
      <c r="AY61" s="79"/>
      <c r="AZ61" s="79"/>
      <c r="BA61" s="79">
        <v>3</v>
      </c>
      <c r="BB61" s="79">
        <v>1</v>
      </c>
      <c r="BC61" s="79"/>
      <c r="BD61" s="79"/>
      <c r="BE61" s="79"/>
      <c r="BF61" s="80">
        <v>55.4</v>
      </c>
    </row>
    <row r="62" spans="2:58" ht="15" thickBot="1" x14ac:dyDescent="0.35">
      <c r="C62" s="88" t="s">
        <v>385</v>
      </c>
      <c r="D62" s="83">
        <v>14</v>
      </c>
      <c r="E62" s="83">
        <v>3</v>
      </c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4">
        <v>5.5</v>
      </c>
      <c r="Q62" s="88" t="s">
        <v>385</v>
      </c>
      <c r="R62" s="83">
        <v>31</v>
      </c>
      <c r="S62" s="83">
        <v>6</v>
      </c>
      <c r="T62" s="83"/>
      <c r="U62" s="83"/>
      <c r="V62" s="83"/>
      <c r="W62" s="83"/>
      <c r="X62" s="83"/>
      <c r="Y62" s="83">
        <v>1</v>
      </c>
      <c r="Z62" s="83"/>
      <c r="AA62" s="83"/>
      <c r="AB62" s="83"/>
      <c r="AC62" s="83"/>
      <c r="AD62" s="84">
        <v>16.2</v>
      </c>
      <c r="AE62" s="88" t="s">
        <v>385</v>
      </c>
      <c r="AF62" s="83">
        <v>35</v>
      </c>
      <c r="AG62" s="83">
        <v>1</v>
      </c>
      <c r="AH62" s="83"/>
      <c r="AI62" s="83">
        <v>2</v>
      </c>
      <c r="AJ62" s="83">
        <v>31</v>
      </c>
      <c r="AK62" s="83"/>
      <c r="AL62" s="83"/>
      <c r="AM62" s="83">
        <v>2</v>
      </c>
      <c r="AN62" s="83">
        <v>3</v>
      </c>
      <c r="AO62" s="83"/>
      <c r="AP62" s="83"/>
      <c r="AQ62" s="83"/>
      <c r="AR62" s="84">
        <v>38.1</v>
      </c>
      <c r="AS62" s="88" t="s">
        <v>385</v>
      </c>
      <c r="AT62" s="83">
        <v>29</v>
      </c>
      <c r="AU62" s="83">
        <v>4</v>
      </c>
      <c r="AV62" s="83"/>
      <c r="AW62" s="83">
        <v>1</v>
      </c>
      <c r="AX62" s="83">
        <v>12</v>
      </c>
      <c r="AY62" s="83"/>
      <c r="AZ62" s="83">
        <v>1</v>
      </c>
      <c r="BA62" s="83">
        <v>2</v>
      </c>
      <c r="BB62" s="83"/>
      <c r="BC62" s="83"/>
      <c r="BD62" s="83"/>
      <c r="BE62" s="83"/>
      <c r="BF62" s="84">
        <v>44.6</v>
      </c>
    </row>
    <row r="63" spans="2:58" ht="15" thickBot="1" x14ac:dyDescent="0.35">
      <c r="C63" s="89" t="s">
        <v>186</v>
      </c>
      <c r="D63" s="79">
        <v>40</v>
      </c>
      <c r="E63" s="79">
        <v>3</v>
      </c>
      <c r="F63" s="79"/>
      <c r="G63" s="79"/>
      <c r="H63" s="79">
        <v>9</v>
      </c>
      <c r="I63" s="79"/>
      <c r="J63" s="79"/>
      <c r="K63" s="79"/>
      <c r="L63" s="79"/>
      <c r="M63" s="79"/>
      <c r="N63" s="79"/>
      <c r="O63" s="79"/>
      <c r="P63" s="80">
        <v>13</v>
      </c>
      <c r="Q63" s="89" t="s">
        <v>186</v>
      </c>
      <c r="R63" s="79">
        <v>49</v>
      </c>
      <c r="S63" s="79">
        <v>6</v>
      </c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80">
        <v>17.3</v>
      </c>
      <c r="AE63" s="89" t="s">
        <v>186</v>
      </c>
      <c r="AF63" s="79">
        <v>15</v>
      </c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80">
        <v>3.8</v>
      </c>
      <c r="AS63" s="89" t="s">
        <v>186</v>
      </c>
      <c r="AT63" s="79">
        <v>51</v>
      </c>
      <c r="AU63" s="79">
        <v>5</v>
      </c>
      <c r="AV63" s="79"/>
      <c r="AW63" s="79"/>
      <c r="AX63" s="79">
        <v>6</v>
      </c>
      <c r="AY63" s="79"/>
      <c r="AZ63" s="79"/>
      <c r="BA63" s="79"/>
      <c r="BB63" s="79"/>
      <c r="BC63" s="79"/>
      <c r="BD63" s="79"/>
      <c r="BE63" s="79"/>
      <c r="BF63" s="80">
        <v>31.3</v>
      </c>
    </row>
    <row r="64" spans="2:58" ht="15" thickBot="1" x14ac:dyDescent="0.35">
      <c r="C64" s="92" t="s">
        <v>187</v>
      </c>
      <c r="D64" s="83">
        <v>40</v>
      </c>
      <c r="E64" s="83">
        <v>9</v>
      </c>
      <c r="F64" s="83"/>
      <c r="G64" s="83">
        <v>2</v>
      </c>
      <c r="H64" s="83">
        <v>20</v>
      </c>
      <c r="I64" s="83"/>
      <c r="J64" s="83"/>
      <c r="K64" s="83"/>
      <c r="L64" s="83"/>
      <c r="M64" s="83"/>
      <c r="N64" s="83"/>
      <c r="O64" s="83"/>
      <c r="P64" s="84">
        <v>26.3</v>
      </c>
      <c r="Q64" s="92" t="s">
        <v>185</v>
      </c>
      <c r="R64" s="83">
        <v>31</v>
      </c>
      <c r="S64" s="83">
        <v>4</v>
      </c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4">
        <v>11.2</v>
      </c>
      <c r="AE64" s="92" t="s">
        <v>185</v>
      </c>
      <c r="AF64" s="83">
        <v>65</v>
      </c>
      <c r="AG64" s="83">
        <v>2</v>
      </c>
      <c r="AH64" s="83"/>
      <c r="AI64" s="83">
        <v>2</v>
      </c>
      <c r="AJ64" s="83">
        <v>57</v>
      </c>
      <c r="AK64" s="83"/>
      <c r="AL64" s="83">
        <v>1</v>
      </c>
      <c r="AM64" s="83"/>
      <c r="AN64" s="83"/>
      <c r="AO64" s="83"/>
      <c r="AP64" s="83"/>
      <c r="AQ64" s="83"/>
      <c r="AR64" s="84">
        <v>54.4</v>
      </c>
      <c r="AS64" s="92" t="s">
        <v>165</v>
      </c>
      <c r="AT64" s="83">
        <v>29</v>
      </c>
      <c r="AU64" s="83"/>
      <c r="AV64" s="83">
        <v>1</v>
      </c>
      <c r="AW64" s="83"/>
      <c r="AX64" s="83"/>
      <c r="AY64" s="83"/>
      <c r="AZ64" s="83"/>
      <c r="BA64" s="83"/>
      <c r="BB64" s="83"/>
      <c r="BC64" s="83"/>
      <c r="BD64" s="83"/>
      <c r="BE64" s="83"/>
      <c r="BF64" s="84">
        <v>16</v>
      </c>
    </row>
    <row r="65" spans="2:58" ht="15" thickBot="1" x14ac:dyDescent="0.35">
      <c r="C65" s="93" t="s">
        <v>189</v>
      </c>
      <c r="D65" s="79">
        <v>80</v>
      </c>
      <c r="E65" s="79">
        <v>20</v>
      </c>
      <c r="F65" s="79"/>
      <c r="G65" s="79">
        <v>1</v>
      </c>
      <c r="H65" s="79">
        <v>47</v>
      </c>
      <c r="I65" s="79"/>
      <c r="J65" s="79"/>
      <c r="K65" s="79"/>
      <c r="L65" s="79"/>
      <c r="M65" s="79"/>
      <c r="N65" s="79"/>
      <c r="O65" s="79"/>
      <c r="P65" s="80">
        <v>50.6</v>
      </c>
      <c r="Q65" s="93" t="s">
        <v>195</v>
      </c>
      <c r="R65" s="79">
        <v>18</v>
      </c>
      <c r="S65" s="79">
        <v>4</v>
      </c>
      <c r="T65" s="79"/>
      <c r="U65" s="79"/>
      <c r="V65" s="79">
        <v>4</v>
      </c>
      <c r="W65" s="79"/>
      <c r="X65" s="79"/>
      <c r="Y65" s="79"/>
      <c r="Z65" s="79"/>
      <c r="AA65" s="79"/>
      <c r="AB65" s="79"/>
      <c r="AC65" s="79"/>
      <c r="AD65" s="80">
        <v>9.4</v>
      </c>
      <c r="AE65" s="93" t="s">
        <v>195</v>
      </c>
      <c r="AF65" s="79">
        <v>10</v>
      </c>
      <c r="AG65" s="79">
        <v>2</v>
      </c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80">
        <v>4.5</v>
      </c>
      <c r="AS65" s="93" t="s">
        <v>189</v>
      </c>
      <c r="AT65" s="79">
        <v>52</v>
      </c>
      <c r="AU65" s="79">
        <v>7</v>
      </c>
      <c r="AV65" s="79"/>
      <c r="AW65" s="79">
        <v>2</v>
      </c>
      <c r="AX65" s="79">
        <v>73</v>
      </c>
      <c r="AY65" s="79"/>
      <c r="AZ65" s="79">
        <v>1</v>
      </c>
      <c r="BA65" s="79"/>
      <c r="BB65" s="79"/>
      <c r="BC65" s="79"/>
      <c r="BD65" s="79"/>
      <c r="BE65" s="79"/>
      <c r="BF65" s="80">
        <v>72.900000000000006</v>
      </c>
    </row>
    <row r="66" spans="2:58" ht="15" thickBot="1" x14ac:dyDescent="0.35">
      <c r="C66" s="91" t="s">
        <v>386</v>
      </c>
      <c r="D66" s="83">
        <v>12</v>
      </c>
      <c r="E66" s="83">
        <v>7</v>
      </c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4">
        <v>9.1999999999999993</v>
      </c>
      <c r="Q66" s="91" t="s">
        <v>189</v>
      </c>
      <c r="R66" s="83">
        <v>80</v>
      </c>
      <c r="S66" s="83">
        <v>19</v>
      </c>
      <c r="T66" s="83"/>
      <c r="U66" s="83">
        <v>1</v>
      </c>
      <c r="V66" s="83">
        <v>62</v>
      </c>
      <c r="W66" s="83"/>
      <c r="X66" s="83"/>
      <c r="Y66" s="83"/>
      <c r="Z66" s="83"/>
      <c r="AA66" s="83"/>
      <c r="AB66" s="83"/>
      <c r="AC66" s="83"/>
      <c r="AD66" s="84">
        <v>58.1</v>
      </c>
      <c r="AE66" s="91" t="s">
        <v>189</v>
      </c>
      <c r="AF66" s="83">
        <v>80</v>
      </c>
      <c r="AG66" s="83">
        <v>10</v>
      </c>
      <c r="AH66" s="83">
        <v>1</v>
      </c>
      <c r="AI66" s="83"/>
      <c r="AJ66" s="83">
        <v>99</v>
      </c>
      <c r="AK66" s="83">
        <v>1</v>
      </c>
      <c r="AL66" s="83"/>
      <c r="AM66" s="83"/>
      <c r="AN66" s="83"/>
      <c r="AO66" s="83"/>
      <c r="AP66" s="83"/>
      <c r="AQ66" s="83"/>
      <c r="AR66" s="84">
        <v>76.7</v>
      </c>
      <c r="AS66" s="91" t="s">
        <v>387</v>
      </c>
      <c r="AT66" s="83">
        <v>80</v>
      </c>
      <c r="AU66" s="83">
        <v>21</v>
      </c>
      <c r="AV66" s="83">
        <v>1</v>
      </c>
      <c r="AW66" s="83"/>
      <c r="AX66" s="83">
        <v>26</v>
      </c>
      <c r="AY66" s="83">
        <v>1</v>
      </c>
      <c r="AZ66" s="83"/>
      <c r="BA66" s="83"/>
      <c r="BB66" s="83"/>
      <c r="BC66" s="83"/>
      <c r="BD66" s="83"/>
      <c r="BE66" s="83"/>
      <c r="BF66" s="84">
        <v>84.3</v>
      </c>
    </row>
    <row r="67" spans="2:58" ht="15" thickBot="1" x14ac:dyDescent="0.35">
      <c r="C67" s="93" t="s">
        <v>387</v>
      </c>
      <c r="D67" s="79">
        <v>68</v>
      </c>
      <c r="E67" s="79">
        <v>20</v>
      </c>
      <c r="F67" s="79">
        <v>2</v>
      </c>
      <c r="G67" s="79"/>
      <c r="H67" s="79">
        <v>20</v>
      </c>
      <c r="I67" s="79"/>
      <c r="J67" s="79"/>
      <c r="K67" s="79"/>
      <c r="L67" s="79"/>
      <c r="M67" s="79"/>
      <c r="N67" s="79"/>
      <c r="O67" s="79"/>
      <c r="P67" s="80">
        <v>42.3</v>
      </c>
      <c r="Q67" s="93" t="s">
        <v>188</v>
      </c>
      <c r="R67" s="79">
        <v>80</v>
      </c>
      <c r="S67" s="79">
        <v>12</v>
      </c>
      <c r="T67" s="79">
        <v>1</v>
      </c>
      <c r="U67" s="79">
        <v>1</v>
      </c>
      <c r="V67" s="79">
        <v>20</v>
      </c>
      <c r="W67" s="79"/>
      <c r="X67" s="79"/>
      <c r="Y67" s="79"/>
      <c r="Z67" s="79"/>
      <c r="AA67" s="79"/>
      <c r="AB67" s="79"/>
      <c r="AC67" s="79"/>
      <c r="AD67" s="80">
        <v>40.5</v>
      </c>
      <c r="AE67" s="93" t="s">
        <v>387</v>
      </c>
      <c r="AF67" s="79">
        <v>70</v>
      </c>
      <c r="AG67" s="79">
        <v>10</v>
      </c>
      <c r="AH67" s="79">
        <v>1</v>
      </c>
      <c r="AI67" s="79"/>
      <c r="AJ67" s="79">
        <v>9</v>
      </c>
      <c r="AK67" s="79"/>
      <c r="AL67" s="79"/>
      <c r="AM67" s="79"/>
      <c r="AN67" s="79"/>
      <c r="AO67" s="79"/>
      <c r="AP67" s="79"/>
      <c r="AQ67" s="79"/>
      <c r="AR67" s="80">
        <v>32.200000000000003</v>
      </c>
      <c r="AS67" s="93" t="s">
        <v>188</v>
      </c>
      <c r="AT67" s="79">
        <v>80</v>
      </c>
      <c r="AU67" s="79">
        <v>18</v>
      </c>
      <c r="AV67" s="79"/>
      <c r="AW67" s="79"/>
      <c r="AX67" s="79">
        <v>23</v>
      </c>
      <c r="AY67" s="79"/>
      <c r="AZ67" s="79"/>
      <c r="BA67" s="79"/>
      <c r="BB67" s="79"/>
      <c r="BC67" s="79"/>
      <c r="BD67" s="79"/>
      <c r="BE67" s="79"/>
      <c r="BF67" s="80">
        <v>63.4</v>
      </c>
    </row>
    <row r="68" spans="2:58" ht="15" thickBot="1" x14ac:dyDescent="0.35">
      <c r="C68" s="91" t="s">
        <v>188</v>
      </c>
      <c r="D68" s="83">
        <v>80</v>
      </c>
      <c r="E68" s="83">
        <v>29</v>
      </c>
      <c r="F68" s="83"/>
      <c r="G68" s="83"/>
      <c r="H68" s="83">
        <v>29</v>
      </c>
      <c r="I68" s="83"/>
      <c r="J68" s="83"/>
      <c r="K68" s="83"/>
      <c r="L68" s="83"/>
      <c r="M68" s="83"/>
      <c r="N68" s="83"/>
      <c r="O68" s="83"/>
      <c r="P68" s="84">
        <v>52.2</v>
      </c>
      <c r="Q68" s="91" t="s">
        <v>196</v>
      </c>
      <c r="R68" s="83">
        <v>62</v>
      </c>
      <c r="S68" s="83">
        <v>10</v>
      </c>
      <c r="T68" s="83"/>
      <c r="U68" s="83"/>
      <c r="V68" s="83">
        <v>15</v>
      </c>
      <c r="W68" s="83"/>
      <c r="X68" s="83"/>
      <c r="Y68" s="83"/>
      <c r="Z68" s="83"/>
      <c r="AA68" s="83"/>
      <c r="AB68" s="83"/>
      <c r="AC68" s="83"/>
      <c r="AD68" s="84">
        <v>28.8</v>
      </c>
      <c r="AE68" s="91" t="s">
        <v>188</v>
      </c>
      <c r="AF68" s="83">
        <v>80</v>
      </c>
      <c r="AG68" s="83">
        <v>8</v>
      </c>
      <c r="AH68" s="83">
        <v>1</v>
      </c>
      <c r="AI68" s="83"/>
      <c r="AJ68" s="83">
        <v>9</v>
      </c>
      <c r="AK68" s="83"/>
      <c r="AL68" s="83"/>
      <c r="AM68" s="83"/>
      <c r="AN68" s="83"/>
      <c r="AO68" s="83"/>
      <c r="AP68" s="83"/>
      <c r="AQ68" s="83"/>
      <c r="AR68" s="84">
        <v>32.700000000000003</v>
      </c>
      <c r="AS68" s="91" t="s">
        <v>196</v>
      </c>
      <c r="AT68" s="83">
        <v>28</v>
      </c>
      <c r="AU68" s="83">
        <v>6</v>
      </c>
      <c r="AV68" s="83">
        <v>1</v>
      </c>
      <c r="AW68" s="83">
        <v>2</v>
      </c>
      <c r="AX68" s="83">
        <v>13</v>
      </c>
      <c r="AY68" s="83"/>
      <c r="AZ68" s="83"/>
      <c r="BA68" s="83"/>
      <c r="BB68" s="83"/>
      <c r="BC68" s="83"/>
      <c r="BD68" s="83"/>
      <c r="BE68" s="83"/>
      <c r="BF68" s="84">
        <v>29.4</v>
      </c>
    </row>
    <row r="69" spans="2:58" ht="15" thickBot="1" x14ac:dyDescent="0.35">
      <c r="C69" s="95" t="s">
        <v>202</v>
      </c>
      <c r="D69" s="79">
        <v>66</v>
      </c>
      <c r="E69" s="79">
        <v>12</v>
      </c>
      <c r="F69" s="79"/>
      <c r="G69" s="79"/>
      <c r="H69" s="79">
        <v>3</v>
      </c>
      <c r="I69" s="79"/>
      <c r="J69" s="79"/>
      <c r="K69" s="79"/>
      <c r="L69" s="79"/>
      <c r="M69" s="79"/>
      <c r="N69" s="79"/>
      <c r="O69" s="79"/>
      <c r="P69" s="80">
        <v>24.9</v>
      </c>
      <c r="Q69" s="95" t="s">
        <v>202</v>
      </c>
      <c r="R69" s="79">
        <v>80</v>
      </c>
      <c r="S69" s="79">
        <v>10</v>
      </c>
      <c r="T69" s="79">
        <v>1</v>
      </c>
      <c r="U69" s="79"/>
      <c r="V69" s="79">
        <v>17</v>
      </c>
      <c r="W69" s="79"/>
      <c r="X69" s="79"/>
      <c r="Y69" s="79"/>
      <c r="Z69" s="79"/>
      <c r="AA69" s="79"/>
      <c r="AB69" s="79"/>
      <c r="AC69" s="79"/>
      <c r="AD69" s="80">
        <v>35.6</v>
      </c>
      <c r="AE69" s="95" t="s">
        <v>202</v>
      </c>
      <c r="AF69" s="79">
        <v>55</v>
      </c>
      <c r="AG69" s="79">
        <v>4</v>
      </c>
      <c r="AH69" s="79"/>
      <c r="AI69" s="79"/>
      <c r="AJ69" s="79">
        <v>12</v>
      </c>
      <c r="AK69" s="79"/>
      <c r="AL69" s="79"/>
      <c r="AM69" s="79"/>
      <c r="AN69" s="79"/>
      <c r="AO69" s="79"/>
      <c r="AP69" s="79"/>
      <c r="AQ69" s="79"/>
      <c r="AR69" s="80">
        <v>21.4</v>
      </c>
      <c r="AS69" s="95" t="s">
        <v>388</v>
      </c>
      <c r="AT69" s="79">
        <v>26</v>
      </c>
      <c r="AU69" s="79">
        <v>2</v>
      </c>
      <c r="AV69" s="79"/>
      <c r="AW69" s="79"/>
      <c r="AX69" s="79">
        <v>15</v>
      </c>
      <c r="AY69" s="79"/>
      <c r="AZ69" s="79"/>
      <c r="BA69" s="79"/>
      <c r="BB69" s="79"/>
      <c r="BC69" s="79"/>
      <c r="BD69" s="79"/>
      <c r="BE69" s="79"/>
      <c r="BF69" s="80">
        <v>19</v>
      </c>
    </row>
    <row r="70" spans="2:58" ht="15" thickBot="1" x14ac:dyDescent="0.35">
      <c r="C70" s="94" t="s">
        <v>199</v>
      </c>
      <c r="D70" s="83">
        <v>80</v>
      </c>
      <c r="E70" s="83">
        <v>22</v>
      </c>
      <c r="F70" s="83">
        <v>1</v>
      </c>
      <c r="G70" s="83"/>
      <c r="H70" s="83">
        <v>27</v>
      </c>
      <c r="I70" s="83"/>
      <c r="J70" s="83"/>
      <c r="K70" s="83"/>
      <c r="L70" s="83"/>
      <c r="M70" s="83"/>
      <c r="N70" s="83"/>
      <c r="O70" s="83"/>
      <c r="P70" s="84">
        <v>46.6</v>
      </c>
      <c r="Q70" s="94" t="s">
        <v>199</v>
      </c>
      <c r="R70" s="83">
        <v>70</v>
      </c>
      <c r="S70" s="83">
        <v>12</v>
      </c>
      <c r="T70" s="83"/>
      <c r="U70" s="83"/>
      <c r="V70" s="83">
        <v>10</v>
      </c>
      <c r="W70" s="83"/>
      <c r="X70" s="83"/>
      <c r="Y70" s="83"/>
      <c r="Z70" s="83"/>
      <c r="AA70" s="83"/>
      <c r="AB70" s="83"/>
      <c r="AC70" s="83"/>
      <c r="AD70" s="84">
        <v>31.2</v>
      </c>
      <c r="AE70" s="94" t="s">
        <v>389</v>
      </c>
      <c r="AF70" s="83">
        <v>25</v>
      </c>
      <c r="AG70" s="83">
        <v>5</v>
      </c>
      <c r="AH70" s="83">
        <v>1</v>
      </c>
      <c r="AI70" s="83"/>
      <c r="AJ70" s="83">
        <v>6</v>
      </c>
      <c r="AK70" s="83"/>
      <c r="AL70" s="83">
        <v>1</v>
      </c>
      <c r="AM70" s="83"/>
      <c r="AN70" s="83"/>
      <c r="AO70" s="83"/>
      <c r="AP70" s="83"/>
      <c r="AQ70" s="83"/>
      <c r="AR70" s="84">
        <v>30.1</v>
      </c>
      <c r="AS70" s="94" t="s">
        <v>389</v>
      </c>
      <c r="AT70" s="83">
        <v>80</v>
      </c>
      <c r="AU70" s="83">
        <v>11</v>
      </c>
      <c r="AV70" s="83">
        <v>1</v>
      </c>
      <c r="AW70" s="83"/>
      <c r="AX70" s="83">
        <v>42</v>
      </c>
      <c r="AY70" s="83"/>
      <c r="AZ70" s="83"/>
      <c r="BA70" s="83"/>
      <c r="BB70" s="83"/>
      <c r="BC70" s="83"/>
      <c r="BD70" s="83"/>
      <c r="BE70" s="83"/>
      <c r="BF70" s="84">
        <v>64.099999999999994</v>
      </c>
    </row>
    <row r="71" spans="2:58" ht="15" thickBot="1" x14ac:dyDescent="0.35">
      <c r="C71" s="95" t="s">
        <v>201</v>
      </c>
      <c r="D71" s="79">
        <v>14</v>
      </c>
      <c r="E71" s="79">
        <v>8</v>
      </c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80">
        <v>10.5</v>
      </c>
      <c r="Q71" s="95" t="s">
        <v>201</v>
      </c>
      <c r="R71" s="79">
        <v>10</v>
      </c>
      <c r="S71" s="79">
        <v>7</v>
      </c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80">
        <v>9.3000000000000007</v>
      </c>
      <c r="AE71" s="95" t="s">
        <v>199</v>
      </c>
      <c r="AF71" s="79">
        <v>80</v>
      </c>
      <c r="AG71" s="79">
        <v>10</v>
      </c>
      <c r="AH71" s="79"/>
      <c r="AI71" s="79"/>
      <c r="AJ71" s="79">
        <v>20</v>
      </c>
      <c r="AK71" s="79"/>
      <c r="AL71" s="79"/>
      <c r="AM71" s="79"/>
      <c r="AN71" s="79"/>
      <c r="AO71" s="79"/>
      <c r="AP71" s="79"/>
      <c r="AQ71" s="79"/>
      <c r="AR71" s="80">
        <v>36</v>
      </c>
      <c r="AS71" s="95" t="s">
        <v>199</v>
      </c>
      <c r="AT71" s="79">
        <v>54</v>
      </c>
      <c r="AU71" s="79">
        <v>9</v>
      </c>
      <c r="AV71" s="79"/>
      <c r="AW71" s="79"/>
      <c r="AX71" s="79">
        <v>17</v>
      </c>
      <c r="AY71" s="79"/>
      <c r="AZ71" s="79"/>
      <c r="BA71" s="79"/>
      <c r="BB71" s="79"/>
      <c r="BC71" s="79"/>
      <c r="BD71" s="79"/>
      <c r="BE71" s="79"/>
      <c r="BF71" s="80">
        <v>40.1</v>
      </c>
    </row>
    <row r="72" spans="2:58" ht="15" thickBot="1" x14ac:dyDescent="0.35">
      <c r="C72" s="97" t="s">
        <v>209</v>
      </c>
      <c r="D72" s="83">
        <v>14</v>
      </c>
      <c r="E72" s="83">
        <v>8</v>
      </c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4">
        <v>10.5</v>
      </c>
      <c r="Q72" s="97" t="s">
        <v>209</v>
      </c>
      <c r="R72" s="83">
        <v>18</v>
      </c>
      <c r="S72" s="83">
        <v>5</v>
      </c>
      <c r="T72" s="83"/>
      <c r="U72" s="83"/>
      <c r="V72" s="83">
        <v>12</v>
      </c>
      <c r="W72" s="83"/>
      <c r="X72" s="83"/>
      <c r="Y72" s="83"/>
      <c r="Z72" s="83"/>
      <c r="AA72" s="83"/>
      <c r="AB72" s="83"/>
      <c r="AC72" s="83"/>
      <c r="AD72" s="84">
        <v>12.8</v>
      </c>
      <c r="AE72" s="97" t="s">
        <v>209</v>
      </c>
      <c r="AF72" s="83">
        <v>13</v>
      </c>
      <c r="AG72" s="83">
        <v>2</v>
      </c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4">
        <v>5.3</v>
      </c>
      <c r="AS72" s="97" t="s">
        <v>209</v>
      </c>
      <c r="AT72" s="83">
        <v>36</v>
      </c>
      <c r="AU72" s="83">
        <v>3</v>
      </c>
      <c r="AV72" s="83">
        <v>1</v>
      </c>
      <c r="AW72" s="83"/>
      <c r="AX72" s="83">
        <v>4</v>
      </c>
      <c r="AY72" s="83"/>
      <c r="AZ72" s="83"/>
      <c r="BA72" s="83"/>
      <c r="BB72" s="83"/>
      <c r="BC72" s="83"/>
      <c r="BD72" s="83"/>
      <c r="BE72" s="83"/>
      <c r="BF72" s="84">
        <v>23.5</v>
      </c>
    </row>
    <row r="73" spans="2:58" ht="15" thickBot="1" x14ac:dyDescent="0.35">
      <c r="C73" s="96" t="s">
        <v>204</v>
      </c>
      <c r="D73" s="79">
        <v>66</v>
      </c>
      <c r="E73" s="79">
        <v>19</v>
      </c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80">
        <v>31</v>
      </c>
      <c r="Q73" s="96" t="s">
        <v>204</v>
      </c>
      <c r="R73" s="79">
        <v>62</v>
      </c>
      <c r="S73" s="79">
        <v>11</v>
      </c>
      <c r="T73" s="79"/>
      <c r="U73" s="79"/>
      <c r="V73" s="79">
        <v>13</v>
      </c>
      <c r="W73" s="79"/>
      <c r="X73" s="79"/>
      <c r="Y73" s="79"/>
      <c r="Z73" s="79"/>
      <c r="AA73" s="79"/>
      <c r="AB73" s="79"/>
      <c r="AC73" s="79"/>
      <c r="AD73" s="80">
        <v>29.2</v>
      </c>
      <c r="AE73" s="96" t="s">
        <v>204</v>
      </c>
      <c r="AF73" s="79">
        <v>67</v>
      </c>
      <c r="AG73" s="79">
        <v>6</v>
      </c>
      <c r="AH73" s="79"/>
      <c r="AI73" s="79"/>
      <c r="AJ73" s="79">
        <v>6</v>
      </c>
      <c r="AK73" s="79"/>
      <c r="AL73" s="79"/>
      <c r="AM73" s="79"/>
      <c r="AN73" s="79"/>
      <c r="AO73" s="79"/>
      <c r="AP73" s="79"/>
      <c r="AQ73" s="79"/>
      <c r="AR73" s="80">
        <v>24.6</v>
      </c>
      <c r="AS73" s="96" t="s">
        <v>390</v>
      </c>
      <c r="AT73" s="79">
        <v>23</v>
      </c>
      <c r="AU73" s="79">
        <v>2</v>
      </c>
      <c r="AV73" s="79"/>
      <c r="AW73" s="79"/>
      <c r="AX73" s="79">
        <v>3</v>
      </c>
      <c r="AY73" s="79"/>
      <c r="AZ73" s="79"/>
      <c r="BA73" s="79"/>
      <c r="BB73" s="79"/>
      <c r="BC73" s="79"/>
      <c r="BD73" s="79"/>
      <c r="BE73" s="79"/>
      <c r="BF73" s="80">
        <v>14</v>
      </c>
    </row>
    <row r="74" spans="2:58" ht="15" thickBot="1" x14ac:dyDescent="0.35">
      <c r="C74" s="97" t="s">
        <v>391</v>
      </c>
      <c r="D74" s="83">
        <v>14</v>
      </c>
      <c r="E74" s="83">
        <v>8</v>
      </c>
      <c r="F74" s="83">
        <v>1</v>
      </c>
      <c r="G74" s="83"/>
      <c r="H74" s="83"/>
      <c r="I74" s="83"/>
      <c r="J74" s="83"/>
      <c r="K74" s="83"/>
      <c r="L74" s="83"/>
      <c r="M74" s="83"/>
      <c r="N74" s="83"/>
      <c r="O74" s="83"/>
      <c r="P74" s="84">
        <v>12.5</v>
      </c>
      <c r="Q74" s="97" t="s">
        <v>391</v>
      </c>
      <c r="R74" s="83">
        <v>2</v>
      </c>
      <c r="S74" s="83">
        <v>1</v>
      </c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4">
        <v>1.5</v>
      </c>
      <c r="AE74" s="97" t="s">
        <v>391</v>
      </c>
      <c r="AF74" s="83">
        <v>18</v>
      </c>
      <c r="AG74" s="83">
        <v>4</v>
      </c>
      <c r="AH74" s="83"/>
      <c r="AI74" s="83"/>
      <c r="AJ74" s="83">
        <v>4</v>
      </c>
      <c r="AK74" s="83"/>
      <c r="AL74" s="83"/>
      <c r="AM74" s="83"/>
      <c r="AN74" s="83"/>
      <c r="AO74" s="83"/>
      <c r="AP74" s="83"/>
      <c r="AQ74" s="83"/>
      <c r="AR74" s="84">
        <v>9.6999999999999993</v>
      </c>
      <c r="AS74" s="97" t="s">
        <v>204</v>
      </c>
      <c r="AT74" s="83">
        <v>44</v>
      </c>
      <c r="AU74" s="83">
        <v>5</v>
      </c>
      <c r="AV74" s="83"/>
      <c r="AW74" s="83"/>
      <c r="AX74" s="83">
        <v>3</v>
      </c>
      <c r="AY74" s="83"/>
      <c r="AZ74" s="83"/>
      <c r="BA74" s="83"/>
      <c r="BB74" s="83"/>
      <c r="BC74" s="83"/>
      <c r="BD74" s="83"/>
      <c r="BE74" s="83"/>
      <c r="BF74" s="84">
        <v>27.1</v>
      </c>
    </row>
    <row r="75" spans="2:58" ht="15" thickBot="1" x14ac:dyDescent="0.35">
      <c r="C75" s="96" t="s">
        <v>205</v>
      </c>
      <c r="D75" s="79">
        <v>66</v>
      </c>
      <c r="E75" s="79">
        <v>7</v>
      </c>
      <c r="F75" s="79"/>
      <c r="G75" s="79">
        <v>1</v>
      </c>
      <c r="H75" s="79">
        <v>53</v>
      </c>
      <c r="I75" s="79">
        <v>1</v>
      </c>
      <c r="J75" s="79"/>
      <c r="K75" s="79"/>
      <c r="L75" s="79"/>
      <c r="M75" s="79"/>
      <c r="N75" s="79"/>
      <c r="O75" s="79"/>
      <c r="P75" s="80">
        <v>51.9</v>
      </c>
      <c r="Q75" s="96" t="s">
        <v>205</v>
      </c>
      <c r="R75" s="79">
        <v>78</v>
      </c>
      <c r="S75" s="79">
        <v>14</v>
      </c>
      <c r="T75" s="79"/>
      <c r="U75" s="79">
        <v>1</v>
      </c>
      <c r="V75" s="79">
        <v>32</v>
      </c>
      <c r="W75" s="79"/>
      <c r="X75" s="79">
        <v>1</v>
      </c>
      <c r="Y75" s="79"/>
      <c r="Z75" s="79"/>
      <c r="AA75" s="79"/>
      <c r="AB75" s="79"/>
      <c r="AC75" s="79"/>
      <c r="AD75" s="80">
        <v>58.6</v>
      </c>
      <c r="AE75" s="96" t="s">
        <v>205</v>
      </c>
      <c r="AF75" s="79">
        <v>62</v>
      </c>
      <c r="AG75" s="79">
        <v>2</v>
      </c>
      <c r="AH75" s="79">
        <v>1</v>
      </c>
      <c r="AI75" s="79"/>
      <c r="AJ75" s="79">
        <v>7</v>
      </c>
      <c r="AK75" s="79"/>
      <c r="AL75" s="79"/>
      <c r="AM75" s="79"/>
      <c r="AN75" s="79"/>
      <c r="AO75" s="79"/>
      <c r="AP75" s="79"/>
      <c r="AQ75" s="79"/>
      <c r="AR75" s="80">
        <v>21.6</v>
      </c>
      <c r="AS75" s="96" t="s">
        <v>205</v>
      </c>
      <c r="AT75" s="79">
        <v>57</v>
      </c>
      <c r="AU75" s="79">
        <v>10</v>
      </c>
      <c r="AV75" s="79"/>
      <c r="AW75" s="79"/>
      <c r="AX75" s="79">
        <v>25</v>
      </c>
      <c r="AY75" s="79"/>
      <c r="AZ75" s="79"/>
      <c r="BA75" s="79"/>
      <c r="BB75" s="79"/>
      <c r="BC75" s="79"/>
      <c r="BD75" s="79"/>
      <c r="BE75" s="79"/>
      <c r="BF75" s="80">
        <v>44.9</v>
      </c>
    </row>
    <row r="76" spans="2:58" ht="15" thickBot="1" x14ac:dyDescent="0.35">
      <c r="C76" s="99" t="s">
        <v>215</v>
      </c>
      <c r="D76" s="83">
        <v>80</v>
      </c>
      <c r="E76" s="83">
        <v>18</v>
      </c>
      <c r="F76" s="83">
        <v>2</v>
      </c>
      <c r="G76" s="83"/>
      <c r="H76" s="83">
        <v>40</v>
      </c>
      <c r="I76" s="83"/>
      <c r="J76" s="83"/>
      <c r="K76" s="83"/>
      <c r="L76" s="83"/>
      <c r="M76" s="83"/>
      <c r="N76" s="83"/>
      <c r="O76" s="101"/>
      <c r="P76" s="101">
        <v>48.5</v>
      </c>
      <c r="Q76" s="99" t="s">
        <v>219</v>
      </c>
      <c r="R76" s="83">
        <v>10</v>
      </c>
      <c r="S76" s="83">
        <v>5</v>
      </c>
      <c r="T76" s="83"/>
      <c r="U76" s="83"/>
      <c r="V76" s="83">
        <v>4</v>
      </c>
      <c r="W76" s="83"/>
      <c r="X76" s="83"/>
      <c r="Y76" s="83"/>
      <c r="Z76" s="83"/>
      <c r="AA76" s="83"/>
      <c r="AB76" s="83"/>
      <c r="AC76" s="83"/>
      <c r="AD76" s="84">
        <v>8.5</v>
      </c>
      <c r="AE76" s="99" t="s">
        <v>219</v>
      </c>
      <c r="AF76" s="83">
        <v>18</v>
      </c>
      <c r="AG76" s="83">
        <v>4</v>
      </c>
      <c r="AH76" s="83"/>
      <c r="AI76" s="83"/>
      <c r="AJ76" s="83">
        <v>4</v>
      </c>
      <c r="AK76" s="83"/>
      <c r="AL76" s="83"/>
      <c r="AM76" s="83"/>
      <c r="AN76" s="83"/>
      <c r="AO76" s="83"/>
      <c r="AP76" s="83"/>
      <c r="AQ76" s="83"/>
      <c r="AR76" s="84">
        <v>9.6999999999999993</v>
      </c>
      <c r="AS76" s="99" t="s">
        <v>219</v>
      </c>
      <c r="AT76" s="83">
        <v>27</v>
      </c>
      <c r="AU76" s="83">
        <v>2</v>
      </c>
      <c r="AV76" s="83">
        <v>1</v>
      </c>
      <c r="AW76" s="83"/>
      <c r="AX76" s="83">
        <v>17</v>
      </c>
      <c r="AY76" s="83"/>
      <c r="AZ76" s="83"/>
      <c r="BA76" s="83"/>
      <c r="BB76" s="83"/>
      <c r="BC76" s="83"/>
      <c r="BD76" s="83"/>
      <c r="BE76" s="83"/>
      <c r="BF76" s="84">
        <v>22.1</v>
      </c>
    </row>
    <row r="77" spans="2:58" ht="15" thickBot="1" x14ac:dyDescent="0.35">
      <c r="Q77" s="98" t="s">
        <v>215</v>
      </c>
      <c r="R77" s="79">
        <v>70</v>
      </c>
      <c r="S77" s="79">
        <v>12</v>
      </c>
      <c r="T77" s="79">
        <v>1</v>
      </c>
      <c r="U77" s="79"/>
      <c r="V77" s="79">
        <v>25</v>
      </c>
      <c r="W77" s="79"/>
      <c r="X77" s="79"/>
      <c r="Y77" s="79"/>
      <c r="Z77" s="79"/>
      <c r="AA77" s="79"/>
      <c r="AB77" s="79"/>
      <c r="AC77" s="79"/>
      <c r="AD77" s="80">
        <v>37.700000000000003</v>
      </c>
      <c r="AE77" s="98" t="s">
        <v>215</v>
      </c>
      <c r="AF77" s="79">
        <v>62</v>
      </c>
      <c r="AG77" s="79">
        <v>4</v>
      </c>
      <c r="AH77" s="79">
        <v>1</v>
      </c>
      <c r="AI77" s="79">
        <v>2</v>
      </c>
      <c r="AJ77" s="79">
        <v>24</v>
      </c>
      <c r="AK77" s="79"/>
      <c r="AL77" s="79"/>
      <c r="AM77" s="79"/>
      <c r="AN77" s="79"/>
      <c r="AO77" s="79"/>
      <c r="AP77" s="79"/>
      <c r="AQ77" s="79"/>
      <c r="AR77" s="80">
        <v>32.700000000000003</v>
      </c>
      <c r="AS77" s="98" t="s">
        <v>215</v>
      </c>
      <c r="AT77" s="79">
        <v>53</v>
      </c>
      <c r="AU77" s="79">
        <v>8</v>
      </c>
      <c r="AV77" s="79">
        <v>1</v>
      </c>
      <c r="AW77" s="79"/>
      <c r="AX77" s="79">
        <v>37</v>
      </c>
      <c r="AY77" s="79"/>
      <c r="AZ77" s="79">
        <v>2</v>
      </c>
      <c r="BA77" s="79"/>
      <c r="BB77" s="79"/>
      <c r="BC77" s="79"/>
      <c r="BD77" s="79"/>
      <c r="BE77" s="79"/>
      <c r="BF77" s="80">
        <v>76.599999999999994</v>
      </c>
    </row>
    <row r="78" spans="2:58" ht="15" thickBot="1" x14ac:dyDescent="0.35">
      <c r="B78" s="1" t="s">
        <v>29</v>
      </c>
      <c r="C78" s="81" t="s">
        <v>34</v>
      </c>
      <c r="D78" s="79">
        <v>80</v>
      </c>
      <c r="E78" s="79">
        <v>5</v>
      </c>
      <c r="F78" s="79">
        <v>1</v>
      </c>
      <c r="G78" s="79">
        <v>3</v>
      </c>
      <c r="H78" s="79">
        <v>122</v>
      </c>
      <c r="I78" s="79"/>
      <c r="J78" s="79"/>
      <c r="K78" s="79"/>
      <c r="L78" s="79"/>
      <c r="M78" s="79"/>
      <c r="N78" s="79"/>
      <c r="O78" s="79"/>
      <c r="P78" s="80">
        <v>50.1</v>
      </c>
      <c r="AE78" s="81" t="s">
        <v>34</v>
      </c>
      <c r="AF78" s="79">
        <v>80</v>
      </c>
      <c r="AG78" s="79"/>
      <c r="AH78" s="79"/>
      <c r="AI78" s="79">
        <v>6</v>
      </c>
      <c r="AJ78" s="79">
        <v>88</v>
      </c>
      <c r="AK78" s="79"/>
      <c r="AL78" s="79">
        <v>1</v>
      </c>
      <c r="AM78" s="79"/>
      <c r="AN78" s="79"/>
      <c r="AO78" s="79"/>
      <c r="AP78" s="79"/>
      <c r="AQ78" s="79"/>
      <c r="AR78" s="80">
        <v>90.4</v>
      </c>
      <c r="AS78" s="81" t="s">
        <v>34</v>
      </c>
      <c r="AT78" s="79">
        <v>80</v>
      </c>
      <c r="AU78" s="79">
        <v>1</v>
      </c>
      <c r="AV78" s="79"/>
      <c r="AW78" s="79">
        <v>1</v>
      </c>
      <c r="AX78" s="79">
        <v>39</v>
      </c>
      <c r="AY78" s="79"/>
      <c r="AZ78" s="79"/>
      <c r="BA78" s="79"/>
      <c r="BB78" s="79"/>
      <c r="BC78" s="79"/>
      <c r="BD78" s="79"/>
      <c r="BE78" s="79"/>
      <c r="BF78" s="80">
        <v>34.200000000000003</v>
      </c>
    </row>
    <row r="79" spans="2:58" ht="15" thickBot="1" x14ac:dyDescent="0.35">
      <c r="C79" s="82" t="s">
        <v>392</v>
      </c>
      <c r="D79" s="83">
        <v>62</v>
      </c>
      <c r="E79" s="83">
        <v>6</v>
      </c>
      <c r="F79" s="83"/>
      <c r="G79" s="83">
        <v>1</v>
      </c>
      <c r="H79" s="83">
        <v>24</v>
      </c>
      <c r="I79" s="83"/>
      <c r="J79" s="83"/>
      <c r="K79" s="83"/>
      <c r="L79" s="83"/>
      <c r="M79" s="83"/>
      <c r="N79" s="83"/>
      <c r="O79" s="83"/>
      <c r="P79" s="84">
        <v>15.6</v>
      </c>
      <c r="Q79" s="81" t="s">
        <v>34</v>
      </c>
      <c r="R79" s="79">
        <v>80</v>
      </c>
      <c r="S79" s="79">
        <v>2</v>
      </c>
      <c r="T79" s="79"/>
      <c r="U79" s="79">
        <v>3</v>
      </c>
      <c r="V79" s="79">
        <v>106</v>
      </c>
      <c r="W79" s="79"/>
      <c r="X79" s="79"/>
      <c r="Y79" s="79"/>
      <c r="Z79" s="79"/>
      <c r="AA79" s="79"/>
      <c r="AB79" s="79"/>
      <c r="AC79" s="79"/>
      <c r="AD79" s="80">
        <v>39.799999999999997</v>
      </c>
      <c r="AE79" s="82" t="s">
        <v>392</v>
      </c>
      <c r="AF79" s="83">
        <v>40</v>
      </c>
      <c r="AG79" s="83">
        <v>2</v>
      </c>
      <c r="AH79" s="83">
        <v>1</v>
      </c>
      <c r="AI79" s="83">
        <v>1</v>
      </c>
      <c r="AJ79" s="83">
        <v>21</v>
      </c>
      <c r="AK79" s="83"/>
      <c r="AL79" s="83">
        <v>1</v>
      </c>
      <c r="AM79" s="83"/>
      <c r="AN79" s="83"/>
      <c r="AO79" s="83"/>
      <c r="AP79" s="83"/>
      <c r="AQ79" s="83"/>
      <c r="AR79" s="84">
        <v>45.8</v>
      </c>
      <c r="AS79" s="82" t="s">
        <v>392</v>
      </c>
      <c r="AT79" s="83">
        <v>80</v>
      </c>
      <c r="AU79" s="83">
        <v>6</v>
      </c>
      <c r="AV79" s="83">
        <v>2</v>
      </c>
      <c r="AW79" s="83">
        <v>1</v>
      </c>
      <c r="AX79" s="83">
        <v>22</v>
      </c>
      <c r="AY79" s="83"/>
      <c r="AZ79" s="83"/>
      <c r="BA79" s="83"/>
      <c r="BB79" s="83"/>
      <c r="BC79" s="83"/>
      <c r="BD79" s="83"/>
      <c r="BE79" s="83"/>
      <c r="BF79" s="84">
        <v>38.1</v>
      </c>
    </row>
    <row r="80" spans="2:58" ht="15" thickBot="1" x14ac:dyDescent="0.35">
      <c r="C80" s="85" t="s">
        <v>36</v>
      </c>
      <c r="D80" s="79">
        <v>18</v>
      </c>
      <c r="E80" s="79">
        <v>1</v>
      </c>
      <c r="F80" s="79"/>
      <c r="G80" s="79">
        <v>2</v>
      </c>
      <c r="H80" s="79">
        <v>14</v>
      </c>
      <c r="I80" s="79"/>
      <c r="J80" s="79"/>
      <c r="K80" s="79"/>
      <c r="L80" s="79"/>
      <c r="M80" s="79"/>
      <c r="N80" s="79"/>
      <c r="O80" s="79"/>
      <c r="P80" s="80">
        <v>9.3000000000000007</v>
      </c>
      <c r="Q80" s="82" t="s">
        <v>392</v>
      </c>
      <c r="R80" s="83">
        <v>68</v>
      </c>
      <c r="S80" s="83">
        <v>1</v>
      </c>
      <c r="T80" s="83"/>
      <c r="U80" s="83">
        <v>3</v>
      </c>
      <c r="V80" s="83">
        <v>73</v>
      </c>
      <c r="W80" s="83"/>
      <c r="X80" s="83"/>
      <c r="Y80" s="83"/>
      <c r="Z80" s="83"/>
      <c r="AA80" s="83"/>
      <c r="AB80" s="83"/>
      <c r="AC80" s="83"/>
      <c r="AD80" s="84">
        <v>28.9</v>
      </c>
      <c r="AE80" s="85" t="s">
        <v>36</v>
      </c>
      <c r="AF80" s="79">
        <v>40</v>
      </c>
      <c r="AG80" s="79">
        <v>3</v>
      </c>
      <c r="AH80" s="79"/>
      <c r="AI80" s="79">
        <v>4</v>
      </c>
      <c r="AJ80" s="79">
        <v>35</v>
      </c>
      <c r="AK80" s="79"/>
      <c r="AL80" s="79"/>
      <c r="AM80" s="79"/>
      <c r="AN80" s="79"/>
      <c r="AO80" s="79"/>
      <c r="AP80" s="79"/>
      <c r="AQ80" s="79"/>
      <c r="AR80" s="80">
        <v>40</v>
      </c>
      <c r="AS80" s="85" t="s">
        <v>36</v>
      </c>
      <c r="AT80" s="79">
        <v>13</v>
      </c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80">
        <v>3.2</v>
      </c>
    </row>
    <row r="81" spans="3:58" ht="15" thickBot="1" x14ac:dyDescent="0.35">
      <c r="C81" s="82" t="s">
        <v>31</v>
      </c>
      <c r="D81" s="83">
        <v>80</v>
      </c>
      <c r="E81" s="83">
        <v>1</v>
      </c>
      <c r="F81" s="83"/>
      <c r="G81" s="83">
        <v>2</v>
      </c>
      <c r="H81" s="83">
        <v>155</v>
      </c>
      <c r="I81" s="83"/>
      <c r="J81" s="83"/>
      <c r="K81" s="83"/>
      <c r="L81" s="83"/>
      <c r="M81" s="83"/>
      <c r="N81" s="83"/>
      <c r="O81" s="83"/>
      <c r="P81" s="84">
        <v>52</v>
      </c>
      <c r="Q81" s="85" t="s">
        <v>36</v>
      </c>
      <c r="R81" s="79">
        <v>12</v>
      </c>
      <c r="S81" s="79"/>
      <c r="T81" s="79"/>
      <c r="U81" s="79">
        <v>1</v>
      </c>
      <c r="V81" s="79">
        <v>17</v>
      </c>
      <c r="W81" s="79"/>
      <c r="X81" s="79"/>
      <c r="Y81" s="79"/>
      <c r="Z81" s="79"/>
      <c r="AA81" s="79"/>
      <c r="AB81" s="79"/>
      <c r="AC81" s="79"/>
      <c r="AD81" s="80">
        <v>7.1</v>
      </c>
      <c r="AE81" s="82" t="s">
        <v>31</v>
      </c>
      <c r="AF81" s="83">
        <v>80</v>
      </c>
      <c r="AG81" s="83">
        <v>2</v>
      </c>
      <c r="AH81" s="83"/>
      <c r="AI81" s="83">
        <v>4</v>
      </c>
      <c r="AJ81" s="83">
        <v>130</v>
      </c>
      <c r="AK81" s="83"/>
      <c r="AL81" s="83"/>
      <c r="AM81" s="83"/>
      <c r="AN81" s="83"/>
      <c r="AO81" s="83"/>
      <c r="AP81" s="83"/>
      <c r="AQ81" s="83"/>
      <c r="AR81" s="84">
        <v>86</v>
      </c>
      <c r="AS81" s="82" t="s">
        <v>31</v>
      </c>
      <c r="AT81" s="83">
        <v>67</v>
      </c>
      <c r="AU81" s="83">
        <v>1</v>
      </c>
      <c r="AV81" s="83">
        <v>2</v>
      </c>
      <c r="AW81" s="83"/>
      <c r="AX81" s="83">
        <v>81</v>
      </c>
      <c r="AY81" s="83"/>
      <c r="AZ81" s="83"/>
      <c r="BA81" s="83"/>
      <c r="BB81" s="83"/>
      <c r="BC81" s="83"/>
      <c r="BD81" s="83"/>
      <c r="BE81" s="83"/>
      <c r="BF81" s="84">
        <v>45.6</v>
      </c>
    </row>
    <row r="82" spans="3:58" ht="15" thickBot="1" x14ac:dyDescent="0.35">
      <c r="C82" s="87" t="s">
        <v>40</v>
      </c>
      <c r="D82" s="79">
        <v>70</v>
      </c>
      <c r="E82" s="79">
        <v>6</v>
      </c>
      <c r="F82" s="79"/>
      <c r="G82" s="79">
        <v>4</v>
      </c>
      <c r="H82" s="79">
        <v>99</v>
      </c>
      <c r="I82" s="79"/>
      <c r="J82" s="79"/>
      <c r="K82" s="79"/>
      <c r="L82" s="79"/>
      <c r="M82" s="79"/>
      <c r="N82" s="79"/>
      <c r="O82" s="79"/>
      <c r="P82" s="80">
        <v>44.1</v>
      </c>
      <c r="Q82" s="82" t="s">
        <v>31</v>
      </c>
      <c r="R82" s="83">
        <v>80</v>
      </c>
      <c r="S82" s="83">
        <v>3</v>
      </c>
      <c r="T82" s="83"/>
      <c r="U82" s="83">
        <v>2</v>
      </c>
      <c r="V82" s="83">
        <v>67</v>
      </c>
      <c r="W82" s="83"/>
      <c r="X82" s="83"/>
      <c r="Y82" s="83"/>
      <c r="Z82" s="83"/>
      <c r="AA82" s="83"/>
      <c r="AB82" s="83"/>
      <c r="AC82" s="83"/>
      <c r="AD82" s="84">
        <v>27.1</v>
      </c>
      <c r="AE82" s="87" t="s">
        <v>40</v>
      </c>
      <c r="AF82" s="79">
        <v>69</v>
      </c>
      <c r="AG82" s="79">
        <v>11</v>
      </c>
      <c r="AH82" s="79"/>
      <c r="AI82" s="79">
        <v>1</v>
      </c>
      <c r="AJ82" s="79">
        <v>57</v>
      </c>
      <c r="AK82" s="79"/>
      <c r="AL82" s="79"/>
      <c r="AM82" s="79"/>
      <c r="AN82" s="79"/>
      <c r="AO82" s="79"/>
      <c r="AP82" s="79"/>
      <c r="AQ82" s="79"/>
      <c r="AR82" s="80">
        <v>62</v>
      </c>
      <c r="AS82" s="87" t="s">
        <v>40</v>
      </c>
      <c r="AT82" s="79">
        <v>80</v>
      </c>
      <c r="AU82" s="79">
        <v>9</v>
      </c>
      <c r="AV82" s="79"/>
      <c r="AW82" s="79">
        <v>1</v>
      </c>
      <c r="AX82" s="79">
        <v>56</v>
      </c>
      <c r="AY82" s="79"/>
      <c r="AZ82" s="79">
        <v>1</v>
      </c>
      <c r="BA82" s="79"/>
      <c r="BB82" s="79"/>
      <c r="BC82" s="79"/>
      <c r="BD82" s="79"/>
      <c r="BE82" s="79"/>
      <c r="BF82" s="80">
        <v>62.3</v>
      </c>
    </row>
    <row r="83" spans="3:58" ht="15" thickBot="1" x14ac:dyDescent="0.35">
      <c r="C83" s="86" t="s">
        <v>41</v>
      </c>
      <c r="D83" s="83">
        <v>80</v>
      </c>
      <c r="E83" s="83">
        <v>4</v>
      </c>
      <c r="F83" s="83"/>
      <c r="G83" s="83">
        <v>5</v>
      </c>
      <c r="H83" s="83">
        <v>113</v>
      </c>
      <c r="I83" s="83"/>
      <c r="J83" s="83"/>
      <c r="K83" s="83"/>
      <c r="L83" s="83"/>
      <c r="M83" s="83"/>
      <c r="N83" s="83"/>
      <c r="O83" s="83"/>
      <c r="P83" s="84">
        <v>48.4</v>
      </c>
      <c r="Q83" s="87" t="s">
        <v>40</v>
      </c>
      <c r="R83" s="79">
        <v>80</v>
      </c>
      <c r="S83" s="79">
        <v>4</v>
      </c>
      <c r="T83" s="79"/>
      <c r="U83" s="79"/>
      <c r="V83" s="79">
        <v>67</v>
      </c>
      <c r="W83" s="79"/>
      <c r="X83" s="79"/>
      <c r="Y83" s="79"/>
      <c r="Z83" s="79"/>
      <c r="AA83" s="79"/>
      <c r="AB83" s="79"/>
      <c r="AC83" s="79"/>
      <c r="AD83" s="80">
        <v>24.1</v>
      </c>
      <c r="AE83" s="86" t="s">
        <v>41</v>
      </c>
      <c r="AF83" s="83">
        <v>80</v>
      </c>
      <c r="AG83" s="83">
        <v>5</v>
      </c>
      <c r="AH83" s="83"/>
      <c r="AI83" s="83">
        <v>2</v>
      </c>
      <c r="AJ83" s="83">
        <v>94</v>
      </c>
      <c r="AK83" s="83"/>
      <c r="AL83" s="83">
        <v>1</v>
      </c>
      <c r="AM83" s="83"/>
      <c r="AN83" s="83"/>
      <c r="AO83" s="83"/>
      <c r="AP83" s="83"/>
      <c r="AQ83" s="83"/>
      <c r="AR83" s="84">
        <v>89.2</v>
      </c>
      <c r="AS83" s="86" t="s">
        <v>41</v>
      </c>
      <c r="AT83" s="83">
        <v>80</v>
      </c>
      <c r="AU83" s="83">
        <v>5</v>
      </c>
      <c r="AV83" s="83">
        <v>1</v>
      </c>
      <c r="AW83" s="83">
        <v>2</v>
      </c>
      <c r="AX83" s="83">
        <v>58</v>
      </c>
      <c r="AY83" s="83"/>
      <c r="AZ83" s="83"/>
      <c r="BA83" s="83"/>
      <c r="BB83" s="83"/>
      <c r="BC83" s="83"/>
      <c r="BD83" s="83"/>
      <c r="BE83" s="83"/>
      <c r="BF83" s="84">
        <v>47.9</v>
      </c>
    </row>
    <row r="84" spans="3:58" ht="15" thickBot="1" x14ac:dyDescent="0.35">
      <c r="C84" s="90" t="s">
        <v>393</v>
      </c>
      <c r="D84" s="79">
        <v>20</v>
      </c>
      <c r="E84" s="79">
        <v>2</v>
      </c>
      <c r="F84" s="79"/>
      <c r="G84" s="79"/>
      <c r="H84" s="79">
        <v>50</v>
      </c>
      <c r="I84" s="79"/>
      <c r="J84" s="79"/>
      <c r="K84" s="79"/>
      <c r="L84" s="79">
        <v>1</v>
      </c>
      <c r="M84" s="79"/>
      <c r="N84" s="79"/>
      <c r="O84" s="79"/>
      <c r="P84" s="80">
        <v>20.100000000000001</v>
      </c>
      <c r="Q84" s="86" t="s">
        <v>41</v>
      </c>
      <c r="R84" s="83">
        <v>80</v>
      </c>
      <c r="S84" s="83">
        <v>3</v>
      </c>
      <c r="T84" s="83"/>
      <c r="U84" s="83">
        <v>3</v>
      </c>
      <c r="V84" s="83">
        <v>93</v>
      </c>
      <c r="W84" s="83"/>
      <c r="X84" s="83"/>
      <c r="Y84" s="83"/>
      <c r="Z84" s="83"/>
      <c r="AA84" s="83"/>
      <c r="AB84" s="83"/>
      <c r="AC84" s="83"/>
      <c r="AD84" s="84">
        <v>36.9</v>
      </c>
      <c r="AE84" s="90" t="s">
        <v>393</v>
      </c>
      <c r="AF84" s="79">
        <v>11</v>
      </c>
      <c r="AG84" s="79">
        <v>1</v>
      </c>
      <c r="AH84" s="79"/>
      <c r="AI84" s="79"/>
      <c r="AJ84" s="79">
        <v>7</v>
      </c>
      <c r="AK84" s="79"/>
      <c r="AL84" s="79"/>
      <c r="AM84" s="79"/>
      <c r="AN84" s="79"/>
      <c r="AO84" s="79"/>
      <c r="AP84" s="79"/>
      <c r="AQ84" s="79"/>
      <c r="AR84" s="80">
        <v>8.1999999999999993</v>
      </c>
      <c r="AS84" s="90" t="s">
        <v>42</v>
      </c>
      <c r="AT84" s="79">
        <v>80</v>
      </c>
      <c r="AU84" s="79">
        <v>7</v>
      </c>
      <c r="AV84" s="79"/>
      <c r="AW84" s="79">
        <v>1</v>
      </c>
      <c r="AX84" s="79">
        <v>11</v>
      </c>
      <c r="AY84" s="79"/>
      <c r="AZ84" s="79"/>
      <c r="BA84" s="79">
        <v>1</v>
      </c>
      <c r="BB84" s="79">
        <v>5</v>
      </c>
      <c r="BC84" s="79"/>
      <c r="BD84" s="79"/>
      <c r="BE84" s="79"/>
      <c r="BF84" s="80">
        <v>49.8</v>
      </c>
    </row>
    <row r="85" spans="3:58" ht="15" thickBot="1" x14ac:dyDescent="0.35">
      <c r="C85" s="88" t="s">
        <v>42</v>
      </c>
      <c r="D85" s="83">
        <v>69</v>
      </c>
      <c r="E85" s="83">
        <v>8</v>
      </c>
      <c r="F85" s="83"/>
      <c r="G85" s="83"/>
      <c r="H85" s="83">
        <v>37</v>
      </c>
      <c r="I85" s="83"/>
      <c r="J85" s="83"/>
      <c r="K85" s="83">
        <v>1</v>
      </c>
      <c r="L85" s="83">
        <v>2</v>
      </c>
      <c r="M85" s="83"/>
      <c r="N85" s="83"/>
      <c r="O85" s="83"/>
      <c r="P85" s="84">
        <v>28.5</v>
      </c>
      <c r="Q85" s="90" t="s">
        <v>393</v>
      </c>
      <c r="R85" s="79">
        <v>41</v>
      </c>
      <c r="S85" s="79">
        <v>3</v>
      </c>
      <c r="T85" s="79"/>
      <c r="U85" s="79">
        <v>1</v>
      </c>
      <c r="V85" s="79">
        <v>8</v>
      </c>
      <c r="W85" s="79"/>
      <c r="X85" s="79"/>
      <c r="Y85" s="79"/>
      <c r="Z85" s="79">
        <v>1</v>
      </c>
      <c r="AA85" s="79"/>
      <c r="AB85" s="79"/>
      <c r="AC85" s="79"/>
      <c r="AD85" s="80">
        <v>10.4</v>
      </c>
      <c r="AE85" s="88" t="s">
        <v>42</v>
      </c>
      <c r="AF85" s="83">
        <v>80</v>
      </c>
      <c r="AG85" s="83">
        <v>7</v>
      </c>
      <c r="AH85" s="83"/>
      <c r="AI85" s="83">
        <v>1</v>
      </c>
      <c r="AJ85" s="83">
        <v>42</v>
      </c>
      <c r="AK85" s="83"/>
      <c r="AL85" s="83"/>
      <c r="AM85" s="83">
        <v>6</v>
      </c>
      <c r="AN85" s="83">
        <v>2</v>
      </c>
      <c r="AO85" s="83"/>
      <c r="AP85" s="83"/>
      <c r="AQ85" s="83"/>
      <c r="AR85" s="84">
        <v>82.6</v>
      </c>
      <c r="AS85" s="92" t="s">
        <v>49</v>
      </c>
      <c r="AT85" s="83">
        <v>80</v>
      </c>
      <c r="AU85" s="83">
        <v>3</v>
      </c>
      <c r="AV85" s="83"/>
      <c r="AW85" s="83">
        <v>2</v>
      </c>
      <c r="AX85" s="83">
        <v>17</v>
      </c>
      <c r="AY85" s="83"/>
      <c r="AZ85" s="83"/>
      <c r="BA85" s="83"/>
      <c r="BB85" s="83"/>
      <c r="BC85" s="83"/>
      <c r="BD85" s="83"/>
      <c r="BE85" s="83"/>
      <c r="BF85" s="84">
        <v>31.6</v>
      </c>
    </row>
    <row r="86" spans="3:58" ht="15" thickBot="1" x14ac:dyDescent="0.35">
      <c r="C86" s="89" t="s">
        <v>49</v>
      </c>
      <c r="D86" s="79">
        <v>8</v>
      </c>
      <c r="E86" s="79"/>
      <c r="F86" s="79"/>
      <c r="G86" s="79"/>
      <c r="H86" s="79">
        <v>12</v>
      </c>
      <c r="I86" s="79"/>
      <c r="J86" s="79"/>
      <c r="K86" s="79"/>
      <c r="L86" s="79"/>
      <c r="M86" s="79"/>
      <c r="N86" s="79"/>
      <c r="O86" s="79"/>
      <c r="P86" s="80">
        <v>3.7</v>
      </c>
      <c r="Q86" s="88" t="s">
        <v>43</v>
      </c>
      <c r="R86" s="83">
        <v>39</v>
      </c>
      <c r="S86" s="83">
        <v>5</v>
      </c>
      <c r="T86" s="83"/>
      <c r="U86" s="83">
        <v>1</v>
      </c>
      <c r="V86" s="83">
        <v>18</v>
      </c>
      <c r="W86" s="83"/>
      <c r="X86" s="83"/>
      <c r="Y86" s="83">
        <v>1</v>
      </c>
      <c r="Z86" s="83">
        <v>1</v>
      </c>
      <c r="AA86" s="83"/>
      <c r="AB86" s="83"/>
      <c r="AC86" s="83"/>
      <c r="AD86" s="84">
        <v>18.399999999999999</v>
      </c>
      <c r="AE86" s="89" t="s">
        <v>51</v>
      </c>
      <c r="AF86" s="79">
        <v>17</v>
      </c>
      <c r="AG86" s="79"/>
      <c r="AH86" s="79"/>
      <c r="AI86" s="79"/>
      <c r="AJ86" s="79">
        <v>10</v>
      </c>
      <c r="AK86" s="79"/>
      <c r="AL86" s="79"/>
      <c r="AM86" s="79"/>
      <c r="AN86" s="79"/>
      <c r="AO86" s="79"/>
      <c r="AP86" s="79"/>
      <c r="AQ86" s="79"/>
      <c r="AR86" s="80">
        <v>10.9</v>
      </c>
      <c r="AS86" s="93" t="s">
        <v>53</v>
      </c>
      <c r="AT86" s="79">
        <v>16</v>
      </c>
      <c r="AU86" s="79">
        <v>6</v>
      </c>
      <c r="AV86" s="79">
        <v>1</v>
      </c>
      <c r="AW86" s="79"/>
      <c r="AX86" s="79">
        <v>3</v>
      </c>
      <c r="AY86" s="79"/>
      <c r="AZ86" s="79"/>
      <c r="BA86" s="79"/>
      <c r="BB86" s="79"/>
      <c r="BC86" s="79"/>
      <c r="BD86" s="79"/>
      <c r="BE86" s="79"/>
      <c r="BF86" s="80">
        <v>12.8</v>
      </c>
    </row>
    <row r="87" spans="3:58" ht="15" thickBot="1" x14ac:dyDescent="0.35">
      <c r="C87" s="92" t="s">
        <v>50</v>
      </c>
      <c r="D87" s="83">
        <v>72</v>
      </c>
      <c r="E87" s="83">
        <v>4</v>
      </c>
      <c r="F87" s="83"/>
      <c r="G87" s="83"/>
      <c r="H87" s="83">
        <v>13</v>
      </c>
      <c r="I87" s="83"/>
      <c r="J87" s="83"/>
      <c r="K87" s="83"/>
      <c r="L87" s="83"/>
      <c r="M87" s="83"/>
      <c r="N87" s="83"/>
      <c r="O87" s="83"/>
      <c r="P87" s="84">
        <v>8.4</v>
      </c>
      <c r="Q87" s="89" t="s">
        <v>49</v>
      </c>
      <c r="R87" s="79">
        <v>80</v>
      </c>
      <c r="S87" s="79">
        <v>6</v>
      </c>
      <c r="T87" s="79"/>
      <c r="U87" s="79">
        <v>1</v>
      </c>
      <c r="V87" s="79">
        <v>28</v>
      </c>
      <c r="W87" s="79"/>
      <c r="X87" s="79"/>
      <c r="Y87" s="79"/>
      <c r="Z87" s="79"/>
      <c r="AA87" s="79"/>
      <c r="AB87" s="79"/>
      <c r="AC87" s="79"/>
      <c r="AD87" s="80">
        <v>16.399999999999999</v>
      </c>
      <c r="AE87" s="92" t="s">
        <v>49</v>
      </c>
      <c r="AF87" s="83">
        <v>63</v>
      </c>
      <c r="AG87" s="83">
        <v>3</v>
      </c>
      <c r="AH87" s="83"/>
      <c r="AI87" s="83">
        <v>1</v>
      </c>
      <c r="AJ87" s="83">
        <v>56</v>
      </c>
      <c r="AK87" s="83"/>
      <c r="AL87" s="83"/>
      <c r="AM87" s="83"/>
      <c r="AN87" s="83"/>
      <c r="AO87" s="83"/>
      <c r="AP87" s="83"/>
      <c r="AQ87" s="83"/>
      <c r="AR87" s="84">
        <v>50.9</v>
      </c>
      <c r="AS87" s="91" t="s">
        <v>394</v>
      </c>
      <c r="AT87" s="83">
        <v>80</v>
      </c>
      <c r="AU87" s="83">
        <v>14</v>
      </c>
      <c r="AV87" s="83">
        <v>1</v>
      </c>
      <c r="AW87" s="83"/>
      <c r="AX87" s="83">
        <v>46</v>
      </c>
      <c r="AY87" s="83"/>
      <c r="AZ87" s="83"/>
      <c r="BA87" s="83"/>
      <c r="BB87" s="83"/>
      <c r="BC87" s="83"/>
      <c r="BD87" s="83"/>
      <c r="BE87" s="83"/>
      <c r="BF87" s="84">
        <v>49.3</v>
      </c>
    </row>
    <row r="88" spans="3:58" ht="15" thickBot="1" x14ac:dyDescent="0.35">
      <c r="C88" s="93" t="s">
        <v>394</v>
      </c>
      <c r="D88" s="79">
        <v>20</v>
      </c>
      <c r="E88" s="79">
        <v>2</v>
      </c>
      <c r="F88" s="79">
        <v>2</v>
      </c>
      <c r="G88" s="79"/>
      <c r="H88" s="79">
        <v>11</v>
      </c>
      <c r="I88" s="79"/>
      <c r="J88" s="79"/>
      <c r="K88" s="79"/>
      <c r="L88" s="79"/>
      <c r="M88" s="79"/>
      <c r="N88" s="79"/>
      <c r="O88" s="79"/>
      <c r="P88" s="80">
        <v>9.4</v>
      </c>
      <c r="Q88" s="91" t="s">
        <v>394</v>
      </c>
      <c r="R88" s="83">
        <v>15</v>
      </c>
      <c r="S88" s="83">
        <v>2</v>
      </c>
      <c r="T88" s="83"/>
      <c r="U88" s="83"/>
      <c r="V88" s="83">
        <v>11</v>
      </c>
      <c r="W88" s="83"/>
      <c r="X88" s="83"/>
      <c r="Y88" s="83"/>
      <c r="Z88" s="83"/>
      <c r="AA88" s="83"/>
      <c r="AB88" s="83"/>
      <c r="AC88" s="83"/>
      <c r="AD88" s="84">
        <v>5.3</v>
      </c>
      <c r="AE88" s="93" t="s">
        <v>53</v>
      </c>
      <c r="AF88" s="79">
        <v>17</v>
      </c>
      <c r="AG88" s="79">
        <v>3</v>
      </c>
      <c r="AH88" s="79"/>
      <c r="AI88" s="79"/>
      <c r="AJ88" s="79">
        <v>19</v>
      </c>
      <c r="AK88" s="79"/>
      <c r="AL88" s="79"/>
      <c r="AM88" s="79"/>
      <c r="AN88" s="79"/>
      <c r="AO88" s="79"/>
      <c r="AP88" s="79"/>
      <c r="AQ88" s="79"/>
      <c r="AR88" s="80">
        <v>16.600000000000001</v>
      </c>
      <c r="AS88" s="93" t="s">
        <v>395</v>
      </c>
      <c r="AT88" s="79">
        <v>80</v>
      </c>
      <c r="AU88" s="79">
        <v>10</v>
      </c>
      <c r="AV88" s="79"/>
      <c r="AW88" s="79"/>
      <c r="AX88" s="79">
        <v>93</v>
      </c>
      <c r="AY88" s="79"/>
      <c r="AZ88" s="79"/>
      <c r="BA88" s="79"/>
      <c r="BB88" s="79"/>
      <c r="BC88" s="79"/>
      <c r="BD88" s="79"/>
      <c r="BE88" s="79"/>
      <c r="BF88" s="80">
        <v>57.4</v>
      </c>
    </row>
    <row r="89" spans="3:58" ht="15" thickBot="1" x14ac:dyDescent="0.35">
      <c r="C89" s="91" t="s">
        <v>56</v>
      </c>
      <c r="D89" s="83">
        <v>14</v>
      </c>
      <c r="E89" s="83">
        <v>4</v>
      </c>
      <c r="F89" s="83"/>
      <c r="G89" s="83"/>
      <c r="H89" s="83"/>
      <c r="I89" s="83"/>
      <c r="J89" s="83"/>
      <c r="K89" s="83"/>
      <c r="L89" s="83"/>
      <c r="M89" s="83"/>
      <c r="N89" s="83"/>
      <c r="O89" s="83">
        <v>1</v>
      </c>
      <c r="P89" s="84">
        <v>-5.9</v>
      </c>
      <c r="Q89" s="93" t="s">
        <v>396</v>
      </c>
      <c r="R89" s="79">
        <v>80</v>
      </c>
      <c r="S89" s="79">
        <v>4</v>
      </c>
      <c r="T89" s="79"/>
      <c r="U89" s="79">
        <v>2</v>
      </c>
      <c r="V89" s="79">
        <v>52</v>
      </c>
      <c r="W89" s="79"/>
      <c r="X89" s="79"/>
      <c r="Y89" s="79"/>
      <c r="Z89" s="79"/>
      <c r="AA89" s="79"/>
      <c r="AB89" s="79"/>
      <c r="AC89" s="79"/>
      <c r="AD89" s="80">
        <v>23.6</v>
      </c>
      <c r="AE89" s="91" t="s">
        <v>394</v>
      </c>
      <c r="AF89" s="83">
        <v>80</v>
      </c>
      <c r="AG89" s="83">
        <v>16</v>
      </c>
      <c r="AH89" s="83"/>
      <c r="AI89" s="83"/>
      <c r="AJ89" s="83">
        <v>31</v>
      </c>
      <c r="AK89" s="83"/>
      <c r="AL89" s="83">
        <v>2</v>
      </c>
      <c r="AM89" s="83"/>
      <c r="AN89" s="83"/>
      <c r="AO89" s="83"/>
      <c r="AP89" s="83"/>
      <c r="AQ89" s="83"/>
      <c r="AR89" s="84">
        <v>92.3</v>
      </c>
      <c r="AS89" s="94" t="s">
        <v>60</v>
      </c>
      <c r="AT89" s="83">
        <v>9</v>
      </c>
      <c r="AU89" s="83">
        <v>3</v>
      </c>
      <c r="AV89" s="83">
        <v>1</v>
      </c>
      <c r="AW89" s="83"/>
      <c r="AX89" s="83"/>
      <c r="AY89" s="83"/>
      <c r="AZ89" s="83"/>
      <c r="BA89" s="83"/>
      <c r="BB89" s="83"/>
      <c r="BC89" s="83"/>
      <c r="BD89" s="83"/>
      <c r="BE89" s="83"/>
      <c r="BF89" s="84">
        <v>7.2</v>
      </c>
    </row>
    <row r="90" spans="3:58" ht="15" thickBot="1" x14ac:dyDescent="0.35">
      <c r="C90" s="93" t="s">
        <v>395</v>
      </c>
      <c r="D90" s="79">
        <v>80</v>
      </c>
      <c r="E90" s="79">
        <v>10</v>
      </c>
      <c r="F90" s="79"/>
      <c r="G90" s="79">
        <v>2</v>
      </c>
      <c r="H90" s="79">
        <v>84</v>
      </c>
      <c r="I90" s="79"/>
      <c r="J90" s="79"/>
      <c r="K90" s="79"/>
      <c r="L90" s="79"/>
      <c r="M90" s="79"/>
      <c r="N90" s="79"/>
      <c r="O90" s="79"/>
      <c r="P90" s="80">
        <v>39.700000000000003</v>
      </c>
      <c r="Q90" s="91" t="s">
        <v>395</v>
      </c>
      <c r="R90" s="83">
        <v>80</v>
      </c>
      <c r="S90" s="83">
        <v>8</v>
      </c>
      <c r="T90" s="83"/>
      <c r="U90" s="83">
        <v>2</v>
      </c>
      <c r="V90" s="83">
        <v>98</v>
      </c>
      <c r="W90" s="83"/>
      <c r="X90" s="83"/>
      <c r="Y90" s="83"/>
      <c r="Z90" s="83"/>
      <c r="AA90" s="83"/>
      <c r="AB90" s="83"/>
      <c r="AC90" s="83"/>
      <c r="AD90" s="84">
        <v>41.4</v>
      </c>
      <c r="AE90" s="93" t="s">
        <v>395</v>
      </c>
      <c r="AF90" s="79">
        <v>63</v>
      </c>
      <c r="AG90" s="79">
        <v>8</v>
      </c>
      <c r="AH90" s="79"/>
      <c r="AI90" s="79">
        <v>1</v>
      </c>
      <c r="AJ90" s="79">
        <v>36</v>
      </c>
      <c r="AK90" s="79"/>
      <c r="AL90" s="79">
        <v>1</v>
      </c>
      <c r="AM90" s="79"/>
      <c r="AN90" s="79"/>
      <c r="AO90" s="79"/>
      <c r="AP90" s="79"/>
      <c r="AQ90" s="79"/>
      <c r="AR90" s="80">
        <v>64.900000000000006</v>
      </c>
      <c r="AS90" s="95" t="s">
        <v>59</v>
      </c>
      <c r="AT90" s="79">
        <v>64</v>
      </c>
      <c r="AU90" s="79">
        <v>4</v>
      </c>
      <c r="AV90" s="79"/>
      <c r="AW90" s="79"/>
      <c r="AX90" s="79">
        <v>38</v>
      </c>
      <c r="AY90" s="79">
        <v>1</v>
      </c>
      <c r="AZ90" s="79">
        <v>1</v>
      </c>
      <c r="BA90" s="79"/>
      <c r="BB90" s="79"/>
      <c r="BC90" s="79"/>
      <c r="BD90" s="79"/>
      <c r="BE90" s="79"/>
      <c r="BF90" s="80">
        <v>61</v>
      </c>
    </row>
    <row r="91" spans="3:58" ht="15" thickBot="1" x14ac:dyDescent="0.35">
      <c r="C91" s="91" t="s">
        <v>55</v>
      </c>
      <c r="D91" s="83">
        <v>60</v>
      </c>
      <c r="E91" s="83">
        <v>9</v>
      </c>
      <c r="F91" s="83"/>
      <c r="G91" s="83">
        <v>1</v>
      </c>
      <c r="H91" s="83">
        <v>49</v>
      </c>
      <c r="I91" s="83"/>
      <c r="J91" s="83"/>
      <c r="K91" s="83"/>
      <c r="L91" s="83"/>
      <c r="M91" s="83"/>
      <c r="N91" s="83"/>
      <c r="O91" s="83"/>
      <c r="P91" s="84">
        <v>26.1</v>
      </c>
      <c r="Q91" s="93" t="s">
        <v>55</v>
      </c>
      <c r="R91" s="79">
        <v>65</v>
      </c>
      <c r="S91" s="79">
        <v>6</v>
      </c>
      <c r="T91" s="79"/>
      <c r="U91" s="79">
        <v>1</v>
      </c>
      <c r="V91" s="79">
        <v>31</v>
      </c>
      <c r="W91" s="79"/>
      <c r="X91" s="79"/>
      <c r="Y91" s="79"/>
      <c r="Z91" s="79"/>
      <c r="AA91" s="79"/>
      <c r="AB91" s="79"/>
      <c r="AC91" s="79"/>
      <c r="AD91" s="80">
        <v>17.3</v>
      </c>
      <c r="AE91" s="94" t="s">
        <v>60</v>
      </c>
      <c r="AF91" s="83">
        <v>17</v>
      </c>
      <c r="AG91" s="83">
        <v>5</v>
      </c>
      <c r="AH91" s="83">
        <v>1</v>
      </c>
      <c r="AI91" s="83"/>
      <c r="AJ91" s="83">
        <v>15</v>
      </c>
      <c r="AK91" s="83"/>
      <c r="AL91" s="83"/>
      <c r="AM91" s="83"/>
      <c r="AN91" s="83"/>
      <c r="AO91" s="83"/>
      <c r="AP91" s="83"/>
      <c r="AQ91" s="83"/>
      <c r="AR91" s="84">
        <v>19.399999999999999</v>
      </c>
      <c r="AS91" s="94" t="s">
        <v>63</v>
      </c>
      <c r="AT91" s="83">
        <v>80</v>
      </c>
      <c r="AU91" s="83">
        <v>15</v>
      </c>
      <c r="AV91" s="83">
        <v>1</v>
      </c>
      <c r="AW91" s="83">
        <v>1</v>
      </c>
      <c r="AX91" s="83">
        <v>31</v>
      </c>
      <c r="AY91" s="83"/>
      <c r="AZ91" s="83"/>
      <c r="BA91" s="83"/>
      <c r="BB91" s="83"/>
      <c r="BC91" s="83"/>
      <c r="BD91" s="83"/>
      <c r="BE91" s="83"/>
      <c r="BF91" s="84">
        <v>47.8</v>
      </c>
    </row>
    <row r="92" spans="3:58" ht="15" thickBot="1" x14ac:dyDescent="0.35">
      <c r="C92" s="95" t="s">
        <v>59</v>
      </c>
      <c r="D92" s="79">
        <v>80</v>
      </c>
      <c r="E92" s="79">
        <v>9</v>
      </c>
      <c r="F92" s="79"/>
      <c r="G92" s="79">
        <v>1</v>
      </c>
      <c r="H92" s="79">
        <v>85</v>
      </c>
      <c r="I92" s="79"/>
      <c r="J92" s="79">
        <v>1</v>
      </c>
      <c r="K92" s="79"/>
      <c r="L92" s="79"/>
      <c r="M92" s="79"/>
      <c r="N92" s="79"/>
      <c r="O92" s="79"/>
      <c r="P92" s="80">
        <v>52</v>
      </c>
      <c r="Q92" s="94" t="s">
        <v>59</v>
      </c>
      <c r="R92" s="83">
        <v>72</v>
      </c>
      <c r="S92" s="83">
        <v>10</v>
      </c>
      <c r="T92" s="83"/>
      <c r="U92" s="83">
        <v>1</v>
      </c>
      <c r="V92" s="83">
        <v>22</v>
      </c>
      <c r="W92" s="83"/>
      <c r="X92" s="83"/>
      <c r="Y92" s="83"/>
      <c r="Z92" s="83"/>
      <c r="AA92" s="83"/>
      <c r="AB92" s="83"/>
      <c r="AC92" s="83"/>
      <c r="AD92" s="84">
        <v>18.600000000000001</v>
      </c>
      <c r="AE92" s="95" t="s">
        <v>59</v>
      </c>
      <c r="AF92" s="79">
        <v>80</v>
      </c>
      <c r="AG92" s="79">
        <v>4</v>
      </c>
      <c r="AH92" s="79"/>
      <c r="AI92" s="79">
        <v>2</v>
      </c>
      <c r="AJ92" s="79">
        <v>39</v>
      </c>
      <c r="AK92" s="79">
        <v>1</v>
      </c>
      <c r="AL92" s="79"/>
      <c r="AM92" s="79"/>
      <c r="AN92" s="79"/>
      <c r="AO92" s="79"/>
      <c r="AP92" s="79"/>
      <c r="AQ92" s="79"/>
      <c r="AR92" s="80">
        <v>71.7</v>
      </c>
      <c r="AS92" s="95" t="s">
        <v>62</v>
      </c>
      <c r="AT92" s="79">
        <v>71</v>
      </c>
      <c r="AU92" s="79">
        <v>6</v>
      </c>
      <c r="AV92" s="79">
        <v>2</v>
      </c>
      <c r="AW92" s="79"/>
      <c r="AX92" s="79">
        <v>23</v>
      </c>
      <c r="AY92" s="79"/>
      <c r="AZ92" s="79"/>
      <c r="BA92" s="79"/>
      <c r="BB92" s="79"/>
      <c r="BC92" s="79"/>
      <c r="BD92" s="79"/>
      <c r="BE92" s="79"/>
      <c r="BF92" s="80">
        <v>34.200000000000003</v>
      </c>
    </row>
    <row r="93" spans="3:58" ht="15" thickBot="1" x14ac:dyDescent="0.35">
      <c r="C93" s="94" t="s">
        <v>63</v>
      </c>
      <c r="D93" s="83">
        <v>56</v>
      </c>
      <c r="E93" s="83">
        <v>3</v>
      </c>
      <c r="F93" s="83"/>
      <c r="G93" s="83"/>
      <c r="H93" s="83">
        <v>32</v>
      </c>
      <c r="I93" s="83"/>
      <c r="J93" s="83"/>
      <c r="K93" s="83"/>
      <c r="L93" s="83"/>
      <c r="M93" s="83"/>
      <c r="N93" s="83"/>
      <c r="O93" s="83"/>
      <c r="P93" s="84">
        <v>13</v>
      </c>
      <c r="Q93" s="95" t="s">
        <v>397</v>
      </c>
      <c r="R93" s="79">
        <v>24</v>
      </c>
      <c r="S93" s="79">
        <v>2</v>
      </c>
      <c r="T93" s="79"/>
      <c r="U93" s="79"/>
      <c r="V93" s="79">
        <v>9</v>
      </c>
      <c r="W93" s="79"/>
      <c r="X93" s="79"/>
      <c r="Y93" s="79"/>
      <c r="Z93" s="79"/>
      <c r="AA93" s="79"/>
      <c r="AB93" s="79"/>
      <c r="AC93" s="79"/>
      <c r="AD93" s="80">
        <v>4.7</v>
      </c>
      <c r="AE93" s="94" t="s">
        <v>63</v>
      </c>
      <c r="AF93" s="83">
        <v>63</v>
      </c>
      <c r="AG93" s="83">
        <v>7</v>
      </c>
      <c r="AH93" s="83"/>
      <c r="AI93" s="83">
        <v>1</v>
      </c>
      <c r="AJ93" s="83">
        <v>18</v>
      </c>
      <c r="AK93" s="83"/>
      <c r="AL93" s="83"/>
      <c r="AM93" s="83"/>
      <c r="AN93" s="83"/>
      <c r="AO93" s="83"/>
      <c r="AP93" s="83"/>
      <c r="AQ93" s="83"/>
      <c r="AR93" s="84">
        <v>43.5</v>
      </c>
      <c r="AS93" s="97" t="s">
        <v>70</v>
      </c>
      <c r="AT93" s="83">
        <v>55</v>
      </c>
      <c r="AU93" s="83">
        <v>8</v>
      </c>
      <c r="AV93" s="83"/>
      <c r="AW93" s="83">
        <v>2</v>
      </c>
      <c r="AX93" s="83">
        <v>43</v>
      </c>
      <c r="AY93" s="83"/>
      <c r="AZ93" s="83"/>
      <c r="BA93" s="83"/>
      <c r="BB93" s="83"/>
      <c r="BC93" s="83"/>
      <c r="BD93" s="83"/>
      <c r="BE93" s="83"/>
      <c r="BF93" s="84">
        <v>38.299999999999997</v>
      </c>
    </row>
    <row r="94" spans="3:58" ht="15" thickBot="1" x14ac:dyDescent="0.35">
      <c r="C94" s="95" t="s">
        <v>62</v>
      </c>
      <c r="D94" s="79">
        <v>24</v>
      </c>
      <c r="E94" s="79">
        <v>7</v>
      </c>
      <c r="F94" s="79"/>
      <c r="G94" s="79"/>
      <c r="H94" s="79">
        <v>25</v>
      </c>
      <c r="I94" s="79"/>
      <c r="J94" s="79"/>
      <c r="K94" s="79"/>
      <c r="L94" s="79"/>
      <c r="M94" s="79"/>
      <c r="N94" s="79"/>
      <c r="O94" s="79"/>
      <c r="P94" s="80">
        <v>14.7</v>
      </c>
      <c r="Q94" s="94" t="s">
        <v>63</v>
      </c>
      <c r="R94" s="83">
        <v>63</v>
      </c>
      <c r="S94" s="83">
        <v>9</v>
      </c>
      <c r="T94" s="83"/>
      <c r="U94" s="83">
        <v>1</v>
      </c>
      <c r="V94" s="83">
        <v>16</v>
      </c>
      <c r="W94" s="83"/>
      <c r="X94" s="83"/>
      <c r="Y94" s="83"/>
      <c r="Z94" s="83"/>
      <c r="AA94" s="83"/>
      <c r="AB94" s="83"/>
      <c r="AC94" s="83"/>
      <c r="AD94" s="84">
        <v>15.8</v>
      </c>
      <c r="AE94" s="95" t="s">
        <v>62</v>
      </c>
      <c r="AF94" s="79">
        <v>80</v>
      </c>
      <c r="AG94" s="79">
        <v>16</v>
      </c>
      <c r="AH94" s="79">
        <v>1</v>
      </c>
      <c r="AI94" s="79"/>
      <c r="AJ94" s="79">
        <v>19</v>
      </c>
      <c r="AK94" s="79"/>
      <c r="AL94" s="79"/>
      <c r="AM94" s="79"/>
      <c r="AN94" s="79"/>
      <c r="AO94" s="79"/>
      <c r="AP94" s="79"/>
      <c r="AQ94" s="79"/>
      <c r="AR94" s="80">
        <v>60.7</v>
      </c>
      <c r="AS94" s="96" t="s">
        <v>65</v>
      </c>
      <c r="AT94" s="79">
        <v>55</v>
      </c>
      <c r="AU94" s="79">
        <v>3</v>
      </c>
      <c r="AV94" s="79"/>
      <c r="AW94" s="79">
        <v>2</v>
      </c>
      <c r="AX94" s="79">
        <v>14</v>
      </c>
      <c r="AY94" s="79"/>
      <c r="AZ94" s="79"/>
      <c r="BA94" s="79"/>
      <c r="BB94" s="79"/>
      <c r="BC94" s="79"/>
      <c r="BD94" s="79"/>
      <c r="BE94" s="79"/>
      <c r="BF94" s="80">
        <v>24.6</v>
      </c>
    </row>
    <row r="95" spans="3:58" ht="15" thickBot="1" x14ac:dyDescent="0.35">
      <c r="C95" s="97" t="s">
        <v>70</v>
      </c>
      <c r="D95" s="83">
        <v>26</v>
      </c>
      <c r="E95" s="83">
        <v>5</v>
      </c>
      <c r="F95" s="83"/>
      <c r="G95" s="83">
        <v>2</v>
      </c>
      <c r="H95" s="83">
        <v>26</v>
      </c>
      <c r="I95" s="83"/>
      <c r="J95" s="83"/>
      <c r="K95" s="83"/>
      <c r="L95" s="83"/>
      <c r="M95" s="83"/>
      <c r="N95" s="83"/>
      <c r="O95" s="83"/>
      <c r="P95" s="84">
        <v>17</v>
      </c>
      <c r="Q95" s="96" t="s">
        <v>398</v>
      </c>
      <c r="R95" s="79">
        <v>25</v>
      </c>
      <c r="S95" s="79">
        <v>5</v>
      </c>
      <c r="T95" s="79"/>
      <c r="U95" s="79"/>
      <c r="V95" s="79">
        <v>8</v>
      </c>
      <c r="W95" s="79"/>
      <c r="X95" s="79"/>
      <c r="Y95" s="79"/>
      <c r="Z95" s="79"/>
      <c r="AA95" s="79"/>
      <c r="AB95" s="79"/>
      <c r="AC95" s="79"/>
      <c r="AD95" s="80">
        <v>7.4</v>
      </c>
      <c r="AE95" s="97" t="s">
        <v>70</v>
      </c>
      <c r="AF95" s="83">
        <v>46</v>
      </c>
      <c r="AG95" s="83">
        <v>8</v>
      </c>
      <c r="AH95" s="83"/>
      <c r="AI95" s="83"/>
      <c r="AJ95" s="83">
        <v>22</v>
      </c>
      <c r="AK95" s="83"/>
      <c r="AL95" s="83"/>
      <c r="AM95" s="83"/>
      <c r="AN95" s="83"/>
      <c r="AO95" s="83"/>
      <c r="AP95" s="83"/>
      <c r="AQ95" s="83"/>
      <c r="AR95" s="84">
        <v>35.9</v>
      </c>
      <c r="AS95" s="97" t="s">
        <v>66</v>
      </c>
      <c r="AT95" s="83">
        <v>25</v>
      </c>
      <c r="AU95" s="83">
        <v>9</v>
      </c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4">
        <v>15.1</v>
      </c>
    </row>
    <row r="96" spans="3:58" ht="15" thickBot="1" x14ac:dyDescent="0.35">
      <c r="C96" s="96" t="s">
        <v>65</v>
      </c>
      <c r="D96" s="79">
        <v>51</v>
      </c>
      <c r="E96" s="79">
        <v>4</v>
      </c>
      <c r="F96" s="79"/>
      <c r="G96" s="79"/>
      <c r="H96" s="79">
        <v>11</v>
      </c>
      <c r="I96" s="79"/>
      <c r="J96" s="79"/>
      <c r="K96" s="79"/>
      <c r="L96" s="79"/>
      <c r="M96" s="79"/>
      <c r="N96" s="79"/>
      <c r="O96" s="79"/>
      <c r="P96" s="80">
        <v>7.6</v>
      </c>
      <c r="Q96" s="97" t="s">
        <v>70</v>
      </c>
      <c r="R96" s="83">
        <v>27</v>
      </c>
      <c r="S96" s="83">
        <v>2</v>
      </c>
      <c r="T96" s="83"/>
      <c r="U96" s="83"/>
      <c r="V96" s="83">
        <v>19</v>
      </c>
      <c r="W96" s="83"/>
      <c r="X96" s="83"/>
      <c r="Y96" s="83"/>
      <c r="Z96" s="83"/>
      <c r="AA96" s="83"/>
      <c r="AB96" s="83"/>
      <c r="AC96" s="83"/>
      <c r="AD96" s="84">
        <v>7.7</v>
      </c>
      <c r="AE96" s="96" t="s">
        <v>65</v>
      </c>
      <c r="AF96" s="79">
        <v>34</v>
      </c>
      <c r="AG96" s="79">
        <v>3</v>
      </c>
      <c r="AH96" s="79"/>
      <c r="AI96" s="79"/>
      <c r="AJ96" s="79">
        <v>11</v>
      </c>
      <c r="AK96" s="79"/>
      <c r="AL96" s="79"/>
      <c r="AM96" s="79"/>
      <c r="AN96" s="79"/>
      <c r="AO96" s="79"/>
      <c r="AP96" s="79"/>
      <c r="AQ96" s="79"/>
      <c r="AR96" s="80">
        <v>22</v>
      </c>
      <c r="AS96" s="96" t="s">
        <v>68</v>
      </c>
      <c r="AT96" s="79">
        <v>25</v>
      </c>
      <c r="AU96" s="79">
        <v>11</v>
      </c>
      <c r="AV96" s="79">
        <v>1</v>
      </c>
      <c r="AW96" s="79"/>
      <c r="AX96" s="79">
        <v>8</v>
      </c>
      <c r="AY96" s="79"/>
      <c r="AZ96" s="79"/>
      <c r="BA96" s="79"/>
      <c r="BB96" s="79"/>
      <c r="BC96" s="79"/>
      <c r="BD96" s="79"/>
      <c r="BE96" s="79"/>
      <c r="BF96" s="80">
        <v>21.5</v>
      </c>
    </row>
    <row r="97" spans="2:58" ht="15" thickBot="1" x14ac:dyDescent="0.35">
      <c r="C97" s="97" t="s">
        <v>66</v>
      </c>
      <c r="D97" s="83">
        <v>29</v>
      </c>
      <c r="E97" s="83">
        <v>2</v>
      </c>
      <c r="F97" s="83"/>
      <c r="G97" s="83"/>
      <c r="H97" s="83">
        <v>25</v>
      </c>
      <c r="I97" s="83"/>
      <c r="J97" s="83"/>
      <c r="K97" s="83"/>
      <c r="L97" s="83"/>
      <c r="M97" s="83"/>
      <c r="N97" s="83"/>
      <c r="O97" s="83"/>
      <c r="P97" s="84">
        <v>9.6999999999999993</v>
      </c>
      <c r="Q97" s="96" t="s">
        <v>65</v>
      </c>
      <c r="R97" s="79">
        <v>55</v>
      </c>
      <c r="S97" s="79">
        <v>9</v>
      </c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80">
        <v>9</v>
      </c>
      <c r="AE97" s="97" t="s">
        <v>66</v>
      </c>
      <c r="AF97" s="83">
        <v>46</v>
      </c>
      <c r="AG97" s="83">
        <v>14</v>
      </c>
      <c r="AH97" s="83"/>
      <c r="AI97" s="83"/>
      <c r="AJ97" s="83">
        <v>9</v>
      </c>
      <c r="AK97" s="83"/>
      <c r="AL97" s="83"/>
      <c r="AM97" s="83"/>
      <c r="AN97" s="83"/>
      <c r="AO97" s="83"/>
      <c r="AP97" s="83"/>
      <c r="AQ97" s="83"/>
      <c r="AR97" s="84">
        <v>38</v>
      </c>
      <c r="AS97" s="99" t="s">
        <v>73</v>
      </c>
      <c r="AT97" s="83">
        <v>64</v>
      </c>
      <c r="AU97" s="83">
        <v>6</v>
      </c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4">
        <v>21.6</v>
      </c>
    </row>
    <row r="98" spans="2:58" ht="15" thickBot="1" x14ac:dyDescent="0.35">
      <c r="C98" s="96" t="s">
        <v>68</v>
      </c>
      <c r="D98" s="79">
        <v>54</v>
      </c>
      <c r="E98" s="79">
        <v>3</v>
      </c>
      <c r="F98" s="79"/>
      <c r="G98" s="79">
        <v>1</v>
      </c>
      <c r="H98" s="79">
        <v>43</v>
      </c>
      <c r="I98" s="79"/>
      <c r="J98" s="79"/>
      <c r="K98" s="79"/>
      <c r="L98" s="79"/>
      <c r="M98" s="79"/>
      <c r="N98" s="79"/>
      <c r="O98" s="79"/>
      <c r="P98" s="80">
        <v>18.2</v>
      </c>
      <c r="Q98" s="97" t="s">
        <v>68</v>
      </c>
      <c r="R98" s="83">
        <v>53</v>
      </c>
      <c r="S98" s="83">
        <v>10</v>
      </c>
      <c r="T98" s="83"/>
      <c r="U98" s="83"/>
      <c r="V98" s="83">
        <v>25</v>
      </c>
      <c r="W98" s="83"/>
      <c r="X98" s="83"/>
      <c r="Y98" s="83"/>
      <c r="Z98" s="83"/>
      <c r="AA98" s="83"/>
      <c r="AB98" s="83"/>
      <c r="AC98" s="83"/>
      <c r="AD98" s="84">
        <v>17.5</v>
      </c>
      <c r="AE98" s="96" t="s">
        <v>68</v>
      </c>
      <c r="AF98" s="79">
        <v>34</v>
      </c>
      <c r="AG98" s="79">
        <v>1</v>
      </c>
      <c r="AH98" s="79"/>
      <c r="AI98" s="79"/>
      <c r="AJ98" s="79">
        <v>2</v>
      </c>
      <c r="AK98" s="79"/>
      <c r="AL98" s="79"/>
      <c r="AM98" s="79"/>
      <c r="AN98" s="79"/>
      <c r="AO98" s="79"/>
      <c r="AP98" s="79"/>
      <c r="AQ98" s="79"/>
      <c r="AR98" s="80">
        <v>17.3</v>
      </c>
      <c r="AS98" s="98" t="s">
        <v>75</v>
      </c>
      <c r="AT98" s="79">
        <v>16</v>
      </c>
      <c r="AU98" s="79">
        <v>7</v>
      </c>
      <c r="AV98" s="79"/>
      <c r="AW98" s="79"/>
      <c r="AX98" s="79">
        <v>18</v>
      </c>
      <c r="AY98" s="79"/>
      <c r="AZ98" s="79"/>
      <c r="BA98" s="79"/>
      <c r="BB98" s="79"/>
      <c r="BC98" s="79"/>
      <c r="BD98" s="79"/>
      <c r="BE98" s="79"/>
      <c r="BF98" s="80">
        <v>16.3</v>
      </c>
    </row>
    <row r="99" spans="2:58" ht="15" thickBot="1" x14ac:dyDescent="0.35">
      <c r="C99" s="99" t="s">
        <v>73</v>
      </c>
      <c r="D99" s="83">
        <v>72</v>
      </c>
      <c r="E99" s="83">
        <v>9</v>
      </c>
      <c r="F99" s="83"/>
      <c r="G99" s="83"/>
      <c r="H99" s="83">
        <v>24</v>
      </c>
      <c r="I99" s="83"/>
      <c r="J99" s="83"/>
      <c r="K99" s="83"/>
      <c r="L99" s="83"/>
      <c r="M99" s="83"/>
      <c r="N99" s="83"/>
      <c r="O99" s="83"/>
      <c r="P99" s="84">
        <v>16.7</v>
      </c>
      <c r="Q99" s="98" t="s">
        <v>73</v>
      </c>
      <c r="R99" s="79">
        <v>56</v>
      </c>
      <c r="S99" s="79">
        <v>5</v>
      </c>
      <c r="T99" s="79"/>
      <c r="U99" s="79"/>
      <c r="V99" s="79">
        <v>8</v>
      </c>
      <c r="W99" s="79"/>
      <c r="X99" s="79"/>
      <c r="Y99" s="79"/>
      <c r="Z99" s="79"/>
      <c r="AA99" s="79"/>
      <c r="AB99" s="79"/>
      <c r="AC99" s="79"/>
      <c r="AD99" s="80">
        <v>7.4</v>
      </c>
      <c r="AE99" s="99" t="s">
        <v>73</v>
      </c>
      <c r="AF99" s="83">
        <v>17</v>
      </c>
      <c r="AG99" s="83">
        <v>3</v>
      </c>
      <c r="AH99" s="83"/>
      <c r="AI99" s="83"/>
      <c r="AJ99" s="83">
        <v>2</v>
      </c>
      <c r="AK99" s="83"/>
      <c r="AL99" s="83"/>
      <c r="AM99" s="83"/>
      <c r="AN99" s="83"/>
      <c r="AO99" s="83"/>
      <c r="AP99" s="83"/>
      <c r="AQ99" s="83"/>
      <c r="AR99" s="84">
        <v>11.5</v>
      </c>
    </row>
    <row r="100" spans="2:58" ht="15" thickBot="1" x14ac:dyDescent="0.35">
      <c r="C100" s="98" t="s">
        <v>75</v>
      </c>
      <c r="D100" s="79">
        <v>8</v>
      </c>
      <c r="E100" s="79"/>
      <c r="F100" s="79">
        <v>1</v>
      </c>
      <c r="G100" s="79">
        <v>2</v>
      </c>
      <c r="H100" s="79">
        <v>25</v>
      </c>
      <c r="I100" s="79"/>
      <c r="J100" s="79"/>
      <c r="K100" s="79"/>
      <c r="L100" s="79"/>
      <c r="M100" s="79"/>
      <c r="N100" s="79"/>
      <c r="O100" s="79"/>
      <c r="P100" s="80">
        <v>13.6</v>
      </c>
      <c r="Q100" s="99" t="s">
        <v>75</v>
      </c>
      <c r="R100" s="83">
        <v>24</v>
      </c>
      <c r="S100" s="83">
        <v>6</v>
      </c>
      <c r="T100" s="83"/>
      <c r="U100" s="83">
        <v>2</v>
      </c>
      <c r="V100" s="83">
        <v>36</v>
      </c>
      <c r="W100" s="83"/>
      <c r="X100" s="83">
        <v>1</v>
      </c>
      <c r="Y100" s="83"/>
      <c r="Z100" s="83"/>
      <c r="AA100" s="83"/>
      <c r="AB100" s="83"/>
      <c r="AC100" s="83"/>
      <c r="AD100" s="84">
        <v>35.799999999999997</v>
      </c>
      <c r="AE100" s="98" t="s">
        <v>75</v>
      </c>
      <c r="AF100" s="79">
        <v>63</v>
      </c>
      <c r="AG100" s="79">
        <v>9</v>
      </c>
      <c r="AH100" s="79"/>
      <c r="AI100" s="79">
        <v>1</v>
      </c>
      <c r="AJ100" s="79">
        <v>29</v>
      </c>
      <c r="AK100" s="79"/>
      <c r="AL100" s="79"/>
      <c r="AM100" s="79"/>
      <c r="AN100" s="79"/>
      <c r="AO100" s="79"/>
      <c r="AP100" s="79"/>
      <c r="AQ100" s="79"/>
      <c r="AR100" s="80">
        <v>48.8</v>
      </c>
    </row>
    <row r="101" spans="2:58" ht="15" thickBot="1" x14ac:dyDescent="0.35">
      <c r="AS101" s="81" t="s">
        <v>220</v>
      </c>
      <c r="AT101" s="79">
        <v>80</v>
      </c>
      <c r="AU101" s="79">
        <v>4</v>
      </c>
      <c r="AV101" s="79">
        <v>1</v>
      </c>
      <c r="AW101" s="79">
        <v>1</v>
      </c>
      <c r="AX101" s="79">
        <v>42</v>
      </c>
      <c r="AY101" s="79"/>
      <c r="AZ101" s="79"/>
      <c r="BA101" s="79">
        <v>2</v>
      </c>
      <c r="BB101" s="79"/>
      <c r="BC101" s="79"/>
      <c r="BD101" s="79"/>
      <c r="BE101" s="79"/>
      <c r="BF101" s="80">
        <v>26.1</v>
      </c>
    </row>
    <row r="102" spans="2:58" ht="15" thickBot="1" x14ac:dyDescent="0.35">
      <c r="B102" s="1" t="s">
        <v>221</v>
      </c>
      <c r="C102" s="81" t="s">
        <v>220</v>
      </c>
      <c r="D102" s="79">
        <v>80</v>
      </c>
      <c r="E102" s="79"/>
      <c r="F102" s="79"/>
      <c r="G102" s="79">
        <v>8</v>
      </c>
      <c r="H102" s="79">
        <v>112</v>
      </c>
      <c r="I102" s="79">
        <v>1</v>
      </c>
      <c r="J102" s="79"/>
      <c r="K102" s="79"/>
      <c r="L102" s="79"/>
      <c r="M102" s="79"/>
      <c r="N102" s="79"/>
      <c r="O102" s="79"/>
      <c r="P102" s="80">
        <v>85.1</v>
      </c>
      <c r="Q102" s="81" t="s">
        <v>220</v>
      </c>
      <c r="R102" s="79">
        <v>80</v>
      </c>
      <c r="S102" s="79">
        <v>2</v>
      </c>
      <c r="T102" s="79"/>
      <c r="U102" s="79">
        <v>6</v>
      </c>
      <c r="V102" s="79">
        <v>142</v>
      </c>
      <c r="W102" s="79"/>
      <c r="X102" s="79">
        <v>2</v>
      </c>
      <c r="Y102" s="79"/>
      <c r="Z102" s="79"/>
      <c r="AA102" s="79"/>
      <c r="AB102" s="79"/>
      <c r="AC102" s="79"/>
      <c r="AD102" s="80">
        <v>87.1</v>
      </c>
      <c r="AS102" s="82" t="s">
        <v>399</v>
      </c>
      <c r="AT102" s="83">
        <v>18</v>
      </c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  <c r="BE102" s="83"/>
      <c r="BF102" s="84">
        <v>-0.1</v>
      </c>
    </row>
    <row r="103" spans="2:58" ht="15" thickBot="1" x14ac:dyDescent="0.35">
      <c r="C103" s="82" t="s">
        <v>400</v>
      </c>
      <c r="D103" s="83">
        <v>71</v>
      </c>
      <c r="E103" s="83">
        <v>2</v>
      </c>
      <c r="F103" s="83"/>
      <c r="G103" s="83">
        <v>2</v>
      </c>
      <c r="H103" s="83">
        <v>44</v>
      </c>
      <c r="I103" s="83"/>
      <c r="J103" s="83"/>
      <c r="K103" s="83"/>
      <c r="L103" s="83"/>
      <c r="M103" s="83"/>
      <c r="N103" s="83"/>
      <c r="O103" s="83"/>
      <c r="P103" s="84">
        <v>37.4</v>
      </c>
      <c r="Q103" s="82" t="s">
        <v>399</v>
      </c>
      <c r="R103" s="83">
        <v>57</v>
      </c>
      <c r="S103" s="83"/>
      <c r="T103" s="83"/>
      <c r="U103" s="83">
        <v>5</v>
      </c>
      <c r="V103" s="83">
        <v>88</v>
      </c>
      <c r="W103" s="83"/>
      <c r="X103" s="83">
        <v>1</v>
      </c>
      <c r="Y103" s="83"/>
      <c r="Z103" s="83"/>
      <c r="AA103" s="83"/>
      <c r="AB103" s="83"/>
      <c r="AC103" s="83"/>
      <c r="AD103" s="84">
        <v>51.8</v>
      </c>
      <c r="AS103" s="85" t="s">
        <v>400</v>
      </c>
      <c r="AT103" s="79">
        <v>80</v>
      </c>
      <c r="AU103" s="79">
        <v>2</v>
      </c>
      <c r="AV103" s="79">
        <v>1</v>
      </c>
      <c r="AW103" s="79">
        <v>1</v>
      </c>
      <c r="AX103" s="79">
        <v>46</v>
      </c>
      <c r="AY103" s="79"/>
      <c r="AZ103" s="79"/>
      <c r="BA103" s="79"/>
      <c r="BB103" s="79"/>
      <c r="BC103" s="79"/>
      <c r="BD103" s="79"/>
      <c r="BE103" s="79"/>
      <c r="BF103" s="80">
        <v>19.3</v>
      </c>
    </row>
    <row r="104" spans="2:58" ht="15" thickBot="1" x14ac:dyDescent="0.35">
      <c r="C104" s="85" t="s">
        <v>222</v>
      </c>
      <c r="D104" s="79">
        <v>80</v>
      </c>
      <c r="E104" s="79">
        <v>1</v>
      </c>
      <c r="F104" s="79">
        <v>1</v>
      </c>
      <c r="G104" s="79">
        <v>5</v>
      </c>
      <c r="H104" s="79">
        <v>39</v>
      </c>
      <c r="I104" s="79"/>
      <c r="J104" s="79">
        <v>1</v>
      </c>
      <c r="K104" s="79"/>
      <c r="L104" s="79"/>
      <c r="M104" s="79"/>
      <c r="N104" s="79"/>
      <c r="O104" s="79"/>
      <c r="P104" s="80">
        <v>60.2</v>
      </c>
      <c r="Q104" s="85" t="s">
        <v>222</v>
      </c>
      <c r="R104" s="79">
        <v>80</v>
      </c>
      <c r="S104" s="79">
        <v>4</v>
      </c>
      <c r="T104" s="79"/>
      <c r="U104" s="79">
        <v>3</v>
      </c>
      <c r="V104" s="79">
        <v>99</v>
      </c>
      <c r="W104" s="79"/>
      <c r="X104" s="79"/>
      <c r="Y104" s="79"/>
      <c r="Z104" s="79"/>
      <c r="AA104" s="79"/>
      <c r="AB104" s="79"/>
      <c r="AC104" s="79"/>
      <c r="AD104" s="80">
        <v>40.200000000000003</v>
      </c>
      <c r="AS104" s="82" t="s">
        <v>222</v>
      </c>
      <c r="AT104" s="83">
        <v>80</v>
      </c>
      <c r="AU104" s="83">
        <v>1</v>
      </c>
      <c r="AV104" s="83"/>
      <c r="AW104" s="83">
        <v>8</v>
      </c>
      <c r="AX104" s="83">
        <v>98</v>
      </c>
      <c r="AY104" s="83"/>
      <c r="AZ104" s="83"/>
      <c r="BA104" s="83"/>
      <c r="BB104" s="83"/>
      <c r="BC104" s="83"/>
      <c r="BD104" s="83"/>
      <c r="BE104" s="83"/>
      <c r="BF104" s="84">
        <v>45.9</v>
      </c>
    </row>
    <row r="105" spans="2:58" ht="15" thickBot="1" x14ac:dyDescent="0.35">
      <c r="C105" s="86" t="s">
        <v>227</v>
      </c>
      <c r="D105" s="83">
        <v>80</v>
      </c>
      <c r="E105" s="83">
        <v>5</v>
      </c>
      <c r="F105" s="83"/>
      <c r="G105" s="83">
        <v>1</v>
      </c>
      <c r="H105" s="83">
        <v>39</v>
      </c>
      <c r="I105" s="83"/>
      <c r="J105" s="83"/>
      <c r="K105" s="83"/>
      <c r="L105" s="83"/>
      <c r="M105" s="83"/>
      <c r="N105" s="83"/>
      <c r="O105" s="83"/>
      <c r="P105" s="84">
        <v>39.200000000000003</v>
      </c>
      <c r="Q105" s="86" t="s">
        <v>227</v>
      </c>
      <c r="R105" s="83">
        <v>80</v>
      </c>
      <c r="S105" s="83">
        <v>5</v>
      </c>
      <c r="T105" s="83"/>
      <c r="U105" s="83">
        <v>2</v>
      </c>
      <c r="V105" s="83">
        <v>69</v>
      </c>
      <c r="W105" s="83"/>
      <c r="X105" s="83"/>
      <c r="Y105" s="83"/>
      <c r="Z105" s="83"/>
      <c r="AA105" s="83"/>
      <c r="AB105" s="83"/>
      <c r="AC105" s="83"/>
      <c r="AD105" s="84">
        <v>30.2</v>
      </c>
      <c r="AS105" s="87" t="s">
        <v>227</v>
      </c>
      <c r="AT105" s="79">
        <v>55</v>
      </c>
      <c r="AU105" s="79">
        <v>3</v>
      </c>
      <c r="AV105" s="79"/>
      <c r="AW105" s="79"/>
      <c r="AX105" s="79">
        <v>3</v>
      </c>
      <c r="AY105" s="79"/>
      <c r="AZ105" s="79"/>
      <c r="BA105" s="79"/>
      <c r="BB105" s="79"/>
      <c r="BC105" s="79"/>
      <c r="BD105" s="79"/>
      <c r="BE105" s="79"/>
      <c r="BF105" s="80">
        <v>3.6</v>
      </c>
    </row>
    <row r="106" spans="2:58" ht="15" thickBot="1" x14ac:dyDescent="0.35">
      <c r="C106" s="87" t="s">
        <v>231</v>
      </c>
      <c r="D106" s="79">
        <v>9</v>
      </c>
      <c r="E106" s="79">
        <v>1</v>
      </c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80">
        <v>3.3</v>
      </c>
      <c r="Q106" s="87" t="s">
        <v>231</v>
      </c>
      <c r="R106" s="79">
        <v>10</v>
      </c>
      <c r="S106" s="79"/>
      <c r="T106" s="79"/>
      <c r="U106" s="79">
        <v>1</v>
      </c>
      <c r="V106" s="79">
        <v>32</v>
      </c>
      <c r="W106" s="79"/>
      <c r="X106" s="79"/>
      <c r="Y106" s="79"/>
      <c r="Z106" s="79"/>
      <c r="AA106" s="79"/>
      <c r="AB106" s="79"/>
      <c r="AC106" s="79"/>
      <c r="AD106" s="80">
        <v>11.7</v>
      </c>
      <c r="AS106" s="86" t="s">
        <v>401</v>
      </c>
      <c r="AT106" s="83">
        <v>80</v>
      </c>
      <c r="AU106" s="83">
        <v>12</v>
      </c>
      <c r="AV106" s="83"/>
      <c r="AW106" s="83">
        <v>5</v>
      </c>
      <c r="AX106" s="83">
        <v>40</v>
      </c>
      <c r="AY106" s="83"/>
      <c r="AZ106" s="83"/>
      <c r="BA106" s="83"/>
      <c r="BB106" s="83"/>
      <c r="BC106" s="83"/>
      <c r="BD106" s="83"/>
      <c r="BE106" s="83"/>
      <c r="BF106" s="84">
        <v>33.5</v>
      </c>
    </row>
    <row r="107" spans="2:58" ht="15" thickBot="1" x14ac:dyDescent="0.35">
      <c r="C107" s="86" t="s">
        <v>230</v>
      </c>
      <c r="D107" s="83">
        <v>80</v>
      </c>
      <c r="E107" s="83">
        <v>5</v>
      </c>
      <c r="F107" s="83"/>
      <c r="G107" s="83">
        <v>2</v>
      </c>
      <c r="H107" s="83">
        <v>52</v>
      </c>
      <c r="I107" s="83"/>
      <c r="J107" s="83"/>
      <c r="K107" s="83"/>
      <c r="L107" s="83"/>
      <c r="M107" s="83"/>
      <c r="N107" s="83"/>
      <c r="O107" s="83"/>
      <c r="P107" s="84">
        <v>45.1</v>
      </c>
      <c r="Q107" s="86" t="s">
        <v>402</v>
      </c>
      <c r="R107" s="83">
        <v>70</v>
      </c>
      <c r="S107" s="83">
        <v>6</v>
      </c>
      <c r="T107" s="83"/>
      <c r="U107" s="83"/>
      <c r="V107" s="83">
        <v>18</v>
      </c>
      <c r="W107" s="83"/>
      <c r="X107" s="83"/>
      <c r="Y107" s="83"/>
      <c r="Z107" s="83"/>
      <c r="AA107" s="83"/>
      <c r="AB107" s="83"/>
      <c r="AC107" s="83"/>
      <c r="AD107" s="84">
        <v>11.8</v>
      </c>
      <c r="AS107" s="87" t="s">
        <v>231</v>
      </c>
      <c r="AT107" s="79">
        <v>25</v>
      </c>
      <c r="AU107" s="79">
        <v>1</v>
      </c>
      <c r="AV107" s="79">
        <v>1</v>
      </c>
      <c r="AW107" s="79">
        <v>3</v>
      </c>
      <c r="AX107" s="79">
        <v>42</v>
      </c>
      <c r="AY107" s="79"/>
      <c r="AZ107" s="79">
        <v>1</v>
      </c>
      <c r="BA107" s="79"/>
      <c r="BB107" s="79"/>
      <c r="BC107" s="79"/>
      <c r="BD107" s="79"/>
      <c r="BE107" s="79"/>
      <c r="BF107" s="80">
        <v>36.4</v>
      </c>
    </row>
    <row r="108" spans="2:58" ht="15" thickBot="1" x14ac:dyDescent="0.35">
      <c r="C108" s="90" t="s">
        <v>233</v>
      </c>
      <c r="D108" s="79">
        <v>70</v>
      </c>
      <c r="E108" s="79">
        <v>4</v>
      </c>
      <c r="F108" s="79">
        <v>1</v>
      </c>
      <c r="G108" s="79">
        <v>3</v>
      </c>
      <c r="H108" s="79">
        <v>38</v>
      </c>
      <c r="I108" s="79"/>
      <c r="J108" s="79"/>
      <c r="K108" s="79"/>
      <c r="L108" s="79">
        <v>2</v>
      </c>
      <c r="M108" s="79"/>
      <c r="N108" s="79">
        <v>1</v>
      </c>
      <c r="O108" s="79"/>
      <c r="P108" s="80">
        <v>42.3</v>
      </c>
      <c r="Q108" s="90" t="s">
        <v>233</v>
      </c>
      <c r="R108" s="79">
        <v>80</v>
      </c>
      <c r="S108" s="79">
        <v>5</v>
      </c>
      <c r="T108" s="79"/>
      <c r="U108" s="79">
        <v>5</v>
      </c>
      <c r="V108" s="79">
        <v>66</v>
      </c>
      <c r="W108" s="79"/>
      <c r="X108" s="79"/>
      <c r="Y108" s="79">
        <v>3</v>
      </c>
      <c r="Z108" s="79">
        <v>1</v>
      </c>
      <c r="AA108" s="79"/>
      <c r="AB108" s="79"/>
      <c r="AC108" s="79"/>
      <c r="AD108" s="80">
        <v>47.3</v>
      </c>
      <c r="AS108" s="88" t="s">
        <v>233</v>
      </c>
      <c r="AT108" s="83">
        <v>62</v>
      </c>
      <c r="AU108" s="83">
        <v>13</v>
      </c>
      <c r="AV108" s="83"/>
      <c r="AW108" s="83">
        <v>1</v>
      </c>
      <c r="AX108" s="83">
        <v>44</v>
      </c>
      <c r="AY108" s="83"/>
      <c r="AZ108" s="83">
        <v>1</v>
      </c>
      <c r="BA108" s="83">
        <v>1</v>
      </c>
      <c r="BB108" s="83">
        <v>1</v>
      </c>
      <c r="BC108" s="83"/>
      <c r="BD108" s="83"/>
      <c r="BE108" s="83"/>
      <c r="BF108" s="84">
        <v>48.8</v>
      </c>
    </row>
    <row r="109" spans="2:58" ht="15" thickBot="1" x14ac:dyDescent="0.35">
      <c r="C109" s="92" t="s">
        <v>235</v>
      </c>
      <c r="D109" s="83">
        <v>69</v>
      </c>
      <c r="E109" s="83">
        <v>4</v>
      </c>
      <c r="F109" s="83"/>
      <c r="G109" s="83"/>
      <c r="H109" s="83">
        <v>3</v>
      </c>
      <c r="I109" s="83"/>
      <c r="J109" s="83"/>
      <c r="K109" s="83"/>
      <c r="L109" s="83"/>
      <c r="M109" s="83"/>
      <c r="N109" s="83"/>
      <c r="O109" s="83"/>
      <c r="P109" s="84">
        <v>22.6</v>
      </c>
      <c r="Q109" s="92" t="s">
        <v>235</v>
      </c>
      <c r="R109" s="83">
        <v>80</v>
      </c>
      <c r="S109" s="83">
        <v>3</v>
      </c>
      <c r="T109" s="83"/>
      <c r="U109" s="83"/>
      <c r="V109" s="83">
        <v>7</v>
      </c>
      <c r="W109" s="83"/>
      <c r="X109" s="83"/>
      <c r="Y109" s="83"/>
      <c r="Z109" s="83"/>
      <c r="AA109" s="83"/>
      <c r="AB109" s="83"/>
      <c r="AC109" s="83"/>
      <c r="AD109" s="84">
        <v>5.6</v>
      </c>
      <c r="AS109" s="89" t="s">
        <v>235</v>
      </c>
      <c r="AT109" s="79">
        <v>80</v>
      </c>
      <c r="AU109" s="79">
        <v>5</v>
      </c>
      <c r="AV109" s="79"/>
      <c r="AW109" s="79"/>
      <c r="AX109" s="79">
        <v>3</v>
      </c>
      <c r="AY109" s="79"/>
      <c r="AZ109" s="79"/>
      <c r="BA109" s="79"/>
      <c r="BB109" s="79"/>
      <c r="BC109" s="79"/>
      <c r="BD109" s="79"/>
      <c r="BE109" s="79"/>
      <c r="BF109" s="80">
        <v>5.4</v>
      </c>
    </row>
    <row r="110" spans="2:58" ht="15" thickBot="1" x14ac:dyDescent="0.35">
      <c r="C110" s="89" t="s">
        <v>403</v>
      </c>
      <c r="D110" s="79">
        <v>11</v>
      </c>
      <c r="E110" s="79">
        <v>1</v>
      </c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80">
        <v>3.8</v>
      </c>
      <c r="Q110" s="93" t="s">
        <v>244</v>
      </c>
      <c r="R110" s="79">
        <v>80</v>
      </c>
      <c r="S110" s="79">
        <v>9</v>
      </c>
      <c r="T110" s="79"/>
      <c r="U110" s="79">
        <v>2</v>
      </c>
      <c r="V110" s="79">
        <v>58</v>
      </c>
      <c r="W110" s="79"/>
      <c r="X110" s="79"/>
      <c r="Y110" s="79"/>
      <c r="Z110" s="79"/>
      <c r="AA110" s="79"/>
      <c r="AB110" s="79"/>
      <c r="AC110" s="79"/>
      <c r="AD110" s="80">
        <v>30.9</v>
      </c>
      <c r="AS110" s="92" t="s">
        <v>403</v>
      </c>
      <c r="AT110" s="83">
        <v>14</v>
      </c>
      <c r="AU110" s="83">
        <v>1</v>
      </c>
      <c r="AV110" s="83"/>
      <c r="AW110" s="83"/>
      <c r="AX110" s="83"/>
      <c r="AY110" s="83"/>
      <c r="AZ110" s="83"/>
      <c r="BA110" s="83"/>
      <c r="BB110" s="83"/>
      <c r="BC110" s="83"/>
      <c r="BD110" s="83"/>
      <c r="BE110" s="83"/>
      <c r="BF110" s="84">
        <v>0.9</v>
      </c>
    </row>
    <row r="111" spans="2:58" ht="15" thickBot="1" x14ac:dyDescent="0.35">
      <c r="C111" s="91" t="s">
        <v>244</v>
      </c>
      <c r="D111" s="83">
        <v>63</v>
      </c>
      <c r="E111" s="83">
        <v>2</v>
      </c>
      <c r="F111" s="83"/>
      <c r="G111" s="83">
        <v>2</v>
      </c>
      <c r="H111" s="83">
        <v>64</v>
      </c>
      <c r="I111" s="83"/>
      <c r="J111" s="83"/>
      <c r="K111" s="83"/>
      <c r="L111" s="83"/>
      <c r="M111" s="83"/>
      <c r="N111" s="83"/>
      <c r="O111" s="83"/>
      <c r="P111" s="84">
        <v>41.3</v>
      </c>
      <c r="Q111" s="91" t="s">
        <v>404</v>
      </c>
      <c r="R111" s="83">
        <v>44</v>
      </c>
      <c r="S111" s="83">
        <v>3</v>
      </c>
      <c r="T111" s="83"/>
      <c r="U111" s="83"/>
      <c r="V111" s="83">
        <v>22</v>
      </c>
      <c r="W111" s="83"/>
      <c r="X111" s="83"/>
      <c r="Y111" s="83"/>
      <c r="Z111" s="83"/>
      <c r="AA111" s="83"/>
      <c r="AB111" s="83"/>
      <c r="AC111" s="83"/>
      <c r="AD111" s="84">
        <v>9.9</v>
      </c>
      <c r="AS111" s="93" t="s">
        <v>244</v>
      </c>
      <c r="AT111" s="79">
        <v>80</v>
      </c>
      <c r="AU111" s="79">
        <v>9</v>
      </c>
      <c r="AV111" s="79">
        <v>1</v>
      </c>
      <c r="AW111" s="79">
        <v>1</v>
      </c>
      <c r="AX111" s="79">
        <v>50</v>
      </c>
      <c r="AY111" s="79"/>
      <c r="AZ111" s="79"/>
      <c r="BA111" s="79"/>
      <c r="BB111" s="79"/>
      <c r="BC111" s="79"/>
      <c r="BD111" s="79"/>
      <c r="BE111" s="79"/>
      <c r="BF111" s="80">
        <v>27.5</v>
      </c>
    </row>
    <row r="112" spans="2:58" ht="15" thickBot="1" x14ac:dyDescent="0.35">
      <c r="C112" s="93" t="s">
        <v>404</v>
      </c>
      <c r="D112" s="79">
        <v>17</v>
      </c>
      <c r="E112" s="79">
        <v>4</v>
      </c>
      <c r="F112" s="79"/>
      <c r="G112" s="79"/>
      <c r="H112" s="79">
        <v>20</v>
      </c>
      <c r="I112" s="79"/>
      <c r="J112" s="79"/>
      <c r="K112" s="79"/>
      <c r="L112" s="79"/>
      <c r="M112" s="79"/>
      <c r="N112" s="79"/>
      <c r="O112" s="79"/>
      <c r="P112" s="80">
        <v>14.4</v>
      </c>
      <c r="Q112" s="93" t="s">
        <v>405</v>
      </c>
      <c r="R112" s="79">
        <v>12</v>
      </c>
      <c r="S112" s="79">
        <v>4</v>
      </c>
      <c r="T112" s="79"/>
      <c r="U112" s="79">
        <v>1</v>
      </c>
      <c r="V112" s="79">
        <v>12</v>
      </c>
      <c r="W112" s="79"/>
      <c r="X112" s="79"/>
      <c r="Y112" s="79"/>
      <c r="Z112" s="79"/>
      <c r="AA112" s="79"/>
      <c r="AB112" s="79"/>
      <c r="AC112" s="79"/>
      <c r="AD112" s="80">
        <v>9.6999999999999993</v>
      </c>
      <c r="AS112" s="91" t="s">
        <v>406</v>
      </c>
      <c r="AT112" s="83">
        <v>18</v>
      </c>
      <c r="AU112" s="83">
        <v>3</v>
      </c>
      <c r="AV112" s="83"/>
      <c r="AW112" s="83">
        <v>1</v>
      </c>
      <c r="AX112" s="83">
        <v>14</v>
      </c>
      <c r="AY112" s="83"/>
      <c r="AZ112" s="83"/>
      <c r="BA112" s="83"/>
      <c r="BB112" s="83"/>
      <c r="BC112" s="83"/>
      <c r="BD112" s="83"/>
      <c r="BE112" s="83"/>
      <c r="BF112" s="84">
        <v>9.1</v>
      </c>
    </row>
    <row r="113" spans="2:58" ht="15" thickBot="1" x14ac:dyDescent="0.35">
      <c r="C113" s="91" t="s">
        <v>245</v>
      </c>
      <c r="D113" s="83">
        <v>65</v>
      </c>
      <c r="E113" s="83">
        <v>3</v>
      </c>
      <c r="F113" s="83"/>
      <c r="G113" s="83"/>
      <c r="H113" s="83">
        <v>23</v>
      </c>
      <c r="I113" s="83"/>
      <c r="J113" s="83"/>
      <c r="K113" s="83"/>
      <c r="L113" s="83"/>
      <c r="M113" s="83"/>
      <c r="N113" s="83"/>
      <c r="O113" s="83"/>
      <c r="P113" s="84">
        <v>26.6</v>
      </c>
      <c r="Q113" s="91" t="s">
        <v>238</v>
      </c>
      <c r="R113" s="83">
        <v>80</v>
      </c>
      <c r="S113" s="83">
        <v>18</v>
      </c>
      <c r="T113" s="83"/>
      <c r="U113" s="83"/>
      <c r="V113" s="83">
        <v>39</v>
      </c>
      <c r="W113" s="83"/>
      <c r="X113" s="83"/>
      <c r="Y113" s="83"/>
      <c r="Z113" s="83"/>
      <c r="AA113" s="83"/>
      <c r="AB113" s="83"/>
      <c r="AC113" s="83"/>
      <c r="AD113" s="84">
        <v>30.2</v>
      </c>
      <c r="AS113" s="93" t="s">
        <v>245</v>
      </c>
      <c r="AT113" s="79">
        <v>62</v>
      </c>
      <c r="AU113" s="79">
        <v>7</v>
      </c>
      <c r="AV113" s="79"/>
      <c r="AW113" s="79"/>
      <c r="AX113" s="79">
        <v>28</v>
      </c>
      <c r="AY113" s="79"/>
      <c r="AZ113" s="79"/>
      <c r="BA113" s="79"/>
      <c r="BB113" s="79"/>
      <c r="BC113" s="79"/>
      <c r="BD113" s="79"/>
      <c r="BE113" s="79"/>
      <c r="BF113" s="80">
        <v>15</v>
      </c>
    </row>
    <row r="114" spans="2:58" ht="15" thickBot="1" x14ac:dyDescent="0.35">
      <c r="C114" s="93" t="s">
        <v>238</v>
      </c>
      <c r="D114" s="79">
        <v>80</v>
      </c>
      <c r="E114" s="79">
        <v>10</v>
      </c>
      <c r="F114" s="79">
        <v>1</v>
      </c>
      <c r="G114" s="79">
        <v>4</v>
      </c>
      <c r="H114" s="79">
        <v>52</v>
      </c>
      <c r="I114" s="79"/>
      <c r="J114" s="79"/>
      <c r="K114" s="79"/>
      <c r="L114" s="79"/>
      <c r="M114" s="79"/>
      <c r="N114" s="79"/>
      <c r="O114" s="79"/>
      <c r="P114" s="80">
        <v>56.1</v>
      </c>
      <c r="Q114" s="95" t="s">
        <v>248</v>
      </c>
      <c r="R114" s="79">
        <v>80</v>
      </c>
      <c r="S114" s="79">
        <v>10</v>
      </c>
      <c r="T114" s="79"/>
      <c r="U114" s="79"/>
      <c r="V114" s="79">
        <v>12</v>
      </c>
      <c r="W114" s="79"/>
      <c r="X114" s="79"/>
      <c r="Y114" s="79"/>
      <c r="Z114" s="79"/>
      <c r="AA114" s="79"/>
      <c r="AB114" s="79"/>
      <c r="AC114" s="79"/>
      <c r="AD114" s="80">
        <v>14.1</v>
      </c>
      <c r="AS114" s="91" t="s">
        <v>238</v>
      </c>
      <c r="AT114" s="83">
        <v>80</v>
      </c>
      <c r="AU114" s="83">
        <v>12</v>
      </c>
      <c r="AV114" s="83">
        <v>3</v>
      </c>
      <c r="AW114" s="83">
        <v>3</v>
      </c>
      <c r="AX114" s="83">
        <v>68</v>
      </c>
      <c r="AY114" s="83"/>
      <c r="AZ114" s="83">
        <v>1</v>
      </c>
      <c r="BA114" s="83"/>
      <c r="BB114" s="83"/>
      <c r="BC114" s="83"/>
      <c r="BD114" s="83"/>
      <c r="BE114" s="83"/>
      <c r="BF114" s="84">
        <v>58.9</v>
      </c>
    </row>
    <row r="115" spans="2:58" ht="15" thickBot="1" x14ac:dyDescent="0.35">
      <c r="C115" s="94" t="s">
        <v>248</v>
      </c>
      <c r="D115" s="83">
        <v>80</v>
      </c>
      <c r="E115" s="83">
        <v>8</v>
      </c>
      <c r="F115" s="83"/>
      <c r="G115" s="83"/>
      <c r="H115" s="83">
        <v>10</v>
      </c>
      <c r="I115" s="83"/>
      <c r="J115" s="83"/>
      <c r="K115" s="83"/>
      <c r="L115" s="83"/>
      <c r="M115" s="83"/>
      <c r="N115" s="83"/>
      <c r="O115" s="83"/>
      <c r="P115" s="84">
        <v>31.5</v>
      </c>
      <c r="Q115" s="94" t="s">
        <v>247</v>
      </c>
      <c r="R115" s="83">
        <v>24</v>
      </c>
      <c r="S115" s="83"/>
      <c r="T115" s="83"/>
      <c r="U115" s="83"/>
      <c r="V115" s="83">
        <v>13</v>
      </c>
      <c r="W115" s="83"/>
      <c r="X115" s="83"/>
      <c r="Y115" s="83"/>
      <c r="Z115" s="83"/>
      <c r="AA115" s="83"/>
      <c r="AB115" s="83"/>
      <c r="AC115" s="83"/>
      <c r="AD115" s="84">
        <v>4.0999999999999996</v>
      </c>
      <c r="AS115" s="95" t="s">
        <v>248</v>
      </c>
      <c r="AT115" s="79">
        <v>66</v>
      </c>
      <c r="AU115" s="79">
        <v>6</v>
      </c>
      <c r="AV115" s="79"/>
      <c r="AW115" s="79"/>
      <c r="AX115" s="79">
        <v>30</v>
      </c>
      <c r="AY115" s="79"/>
      <c r="AZ115" s="79"/>
      <c r="BA115" s="79"/>
      <c r="BB115" s="79"/>
      <c r="BC115" s="79"/>
      <c r="BD115" s="79"/>
      <c r="BE115" s="79"/>
      <c r="BF115" s="80">
        <v>14.6</v>
      </c>
    </row>
    <row r="116" spans="2:58" ht="15" thickBot="1" x14ac:dyDescent="0.35">
      <c r="C116" s="95" t="s">
        <v>247</v>
      </c>
      <c r="D116" s="79">
        <v>15</v>
      </c>
      <c r="E116" s="79">
        <v>6</v>
      </c>
      <c r="F116" s="79"/>
      <c r="G116" s="79"/>
      <c r="H116" s="79">
        <v>1</v>
      </c>
      <c r="I116" s="79"/>
      <c r="J116" s="79"/>
      <c r="K116" s="79"/>
      <c r="L116" s="79"/>
      <c r="M116" s="79"/>
      <c r="N116" s="79"/>
      <c r="O116" s="79"/>
      <c r="P116" s="80">
        <v>10.1</v>
      </c>
      <c r="Q116" s="95" t="s">
        <v>246</v>
      </c>
      <c r="R116" s="79">
        <v>80</v>
      </c>
      <c r="S116" s="79">
        <v>9</v>
      </c>
      <c r="T116" s="79"/>
      <c r="U116" s="79">
        <v>2</v>
      </c>
      <c r="V116" s="79">
        <v>51</v>
      </c>
      <c r="W116" s="79"/>
      <c r="X116" s="79"/>
      <c r="Y116" s="79"/>
      <c r="Z116" s="79"/>
      <c r="AA116" s="79"/>
      <c r="AB116" s="79"/>
      <c r="AC116" s="79"/>
      <c r="AD116" s="80">
        <v>28.8</v>
      </c>
      <c r="AS116" s="94" t="s">
        <v>249</v>
      </c>
      <c r="AT116" s="83">
        <v>25</v>
      </c>
      <c r="AU116" s="83">
        <v>4</v>
      </c>
      <c r="AV116" s="83"/>
      <c r="AW116" s="83">
        <v>1</v>
      </c>
      <c r="AX116" s="83">
        <v>1</v>
      </c>
      <c r="AY116" s="83"/>
      <c r="AZ116" s="83"/>
      <c r="BA116" s="83"/>
      <c r="BB116" s="83"/>
      <c r="BC116" s="83"/>
      <c r="BD116" s="83"/>
      <c r="BE116" s="83"/>
      <c r="BF116" s="84">
        <v>6.1</v>
      </c>
    </row>
    <row r="117" spans="2:58" ht="15" thickBot="1" x14ac:dyDescent="0.35">
      <c r="C117" s="94" t="s">
        <v>246</v>
      </c>
      <c r="D117" s="83">
        <v>80</v>
      </c>
      <c r="E117" s="83">
        <v>12</v>
      </c>
      <c r="F117" s="83"/>
      <c r="G117" s="83">
        <v>1</v>
      </c>
      <c r="H117" s="83">
        <v>52</v>
      </c>
      <c r="I117" s="83"/>
      <c r="J117" s="83"/>
      <c r="K117" s="83"/>
      <c r="L117" s="83"/>
      <c r="M117" s="83"/>
      <c r="N117" s="83"/>
      <c r="O117" s="83"/>
      <c r="P117" s="84">
        <v>50.1</v>
      </c>
      <c r="Q117" s="97" t="s">
        <v>254</v>
      </c>
      <c r="R117" s="83">
        <v>54</v>
      </c>
      <c r="S117" s="83">
        <v>5</v>
      </c>
      <c r="T117" s="83"/>
      <c r="U117" s="83"/>
      <c r="V117" s="83">
        <v>17</v>
      </c>
      <c r="W117" s="83"/>
      <c r="X117" s="83"/>
      <c r="Y117" s="83"/>
      <c r="Z117" s="83"/>
      <c r="AA117" s="83"/>
      <c r="AB117" s="83"/>
      <c r="AC117" s="83">
        <v>1</v>
      </c>
      <c r="AD117" s="84">
        <v>0.4</v>
      </c>
      <c r="AS117" s="95" t="s">
        <v>246</v>
      </c>
      <c r="AT117" s="79">
        <v>55</v>
      </c>
      <c r="AU117" s="79">
        <v>18</v>
      </c>
      <c r="AV117" s="79"/>
      <c r="AW117" s="79"/>
      <c r="AX117" s="79">
        <v>4</v>
      </c>
      <c r="AY117" s="79"/>
      <c r="AZ117" s="79"/>
      <c r="BA117" s="79"/>
      <c r="BB117" s="79"/>
      <c r="BC117" s="79"/>
      <c r="BD117" s="79"/>
      <c r="BE117" s="79"/>
      <c r="BF117" s="80">
        <v>18.899999999999999</v>
      </c>
    </row>
    <row r="118" spans="2:58" ht="15" thickBot="1" x14ac:dyDescent="0.35">
      <c r="C118" s="96" t="s">
        <v>254</v>
      </c>
      <c r="D118" s="79">
        <v>63</v>
      </c>
      <c r="E118" s="79">
        <v>2</v>
      </c>
      <c r="F118" s="79"/>
      <c r="G118" s="79"/>
      <c r="H118" s="79">
        <v>26</v>
      </c>
      <c r="I118" s="79"/>
      <c r="J118" s="79"/>
      <c r="K118" s="79"/>
      <c r="L118" s="79"/>
      <c r="M118" s="79"/>
      <c r="N118" s="79"/>
      <c r="O118" s="79"/>
      <c r="P118" s="80">
        <v>25.9</v>
      </c>
      <c r="Q118" s="96" t="s">
        <v>407</v>
      </c>
      <c r="R118" s="79">
        <v>12</v>
      </c>
      <c r="S118" s="79">
        <v>2</v>
      </c>
      <c r="T118" s="79"/>
      <c r="U118" s="79"/>
      <c r="V118" s="79">
        <v>19</v>
      </c>
      <c r="W118" s="79"/>
      <c r="X118" s="79"/>
      <c r="Y118" s="79"/>
      <c r="Z118" s="79"/>
      <c r="AA118" s="79"/>
      <c r="AB118" s="79"/>
      <c r="AC118" s="79"/>
      <c r="AD118" s="80">
        <v>7.8</v>
      </c>
      <c r="AS118" s="97" t="s">
        <v>251</v>
      </c>
      <c r="AT118" s="83">
        <v>25</v>
      </c>
      <c r="AU118" s="83">
        <v>5</v>
      </c>
      <c r="AV118" s="83"/>
      <c r="AW118" s="83"/>
      <c r="AX118" s="83">
        <v>15</v>
      </c>
      <c r="AY118" s="83"/>
      <c r="AZ118" s="83"/>
      <c r="BA118" s="83"/>
      <c r="BB118" s="83"/>
      <c r="BC118" s="83"/>
      <c r="BD118" s="83"/>
      <c r="BE118" s="83"/>
      <c r="BF118" s="84">
        <v>9.3000000000000007</v>
      </c>
    </row>
    <row r="119" spans="2:58" ht="15" thickBot="1" x14ac:dyDescent="0.35">
      <c r="C119" s="97" t="s">
        <v>407</v>
      </c>
      <c r="D119" s="83">
        <v>17</v>
      </c>
      <c r="E119" s="83">
        <v>1</v>
      </c>
      <c r="F119" s="83"/>
      <c r="G119" s="83"/>
      <c r="H119" s="83">
        <v>5</v>
      </c>
      <c r="I119" s="83"/>
      <c r="J119" s="83"/>
      <c r="K119" s="83"/>
      <c r="L119" s="83"/>
      <c r="M119" s="83"/>
      <c r="N119" s="83"/>
      <c r="O119" s="83"/>
      <c r="P119" s="84">
        <v>6.9</v>
      </c>
      <c r="Q119" s="97" t="s">
        <v>250</v>
      </c>
      <c r="R119" s="83">
        <v>23</v>
      </c>
      <c r="S119" s="83"/>
      <c r="T119" s="83"/>
      <c r="U119" s="83">
        <v>1</v>
      </c>
      <c r="V119" s="83">
        <v>18</v>
      </c>
      <c r="W119" s="83"/>
      <c r="X119" s="83"/>
      <c r="Y119" s="83"/>
      <c r="Z119" s="83"/>
      <c r="AA119" s="83"/>
      <c r="AB119" s="83"/>
      <c r="AC119" s="83"/>
      <c r="AD119" s="84">
        <v>7.5</v>
      </c>
      <c r="AS119" s="96" t="s">
        <v>252</v>
      </c>
      <c r="AT119" s="79">
        <v>14</v>
      </c>
      <c r="AU119" s="79">
        <v>1</v>
      </c>
      <c r="AV119" s="79"/>
      <c r="AW119" s="79"/>
      <c r="AX119" s="79">
        <v>7</v>
      </c>
      <c r="AY119" s="79"/>
      <c r="AZ119" s="79"/>
      <c r="BA119" s="79"/>
      <c r="BB119" s="79"/>
      <c r="BC119" s="79"/>
      <c r="BD119" s="79"/>
      <c r="BE119" s="79"/>
      <c r="BF119" s="80">
        <v>3</v>
      </c>
    </row>
    <row r="120" spans="2:58" ht="15" thickBot="1" x14ac:dyDescent="0.35">
      <c r="C120" s="96" t="s">
        <v>250</v>
      </c>
      <c r="D120" s="79">
        <v>17</v>
      </c>
      <c r="E120" s="79">
        <v>4</v>
      </c>
      <c r="F120" s="79"/>
      <c r="G120" s="79"/>
      <c r="H120" s="79">
        <v>2</v>
      </c>
      <c r="I120" s="79"/>
      <c r="J120" s="79"/>
      <c r="K120" s="79"/>
      <c r="L120" s="79"/>
      <c r="M120" s="79"/>
      <c r="N120" s="79"/>
      <c r="O120" s="79"/>
      <c r="P120" s="80">
        <v>9</v>
      </c>
      <c r="Q120" s="96" t="s">
        <v>257</v>
      </c>
      <c r="R120" s="79">
        <v>68</v>
      </c>
      <c r="S120" s="79">
        <v>5</v>
      </c>
      <c r="T120" s="79"/>
      <c r="U120" s="79"/>
      <c r="V120" s="79">
        <v>18</v>
      </c>
      <c r="W120" s="79"/>
      <c r="X120" s="79"/>
      <c r="Y120" s="79"/>
      <c r="Z120" s="79"/>
      <c r="AA120" s="79"/>
      <c r="AB120" s="79"/>
      <c r="AC120" s="79"/>
      <c r="AD120" s="80">
        <v>10.8</v>
      </c>
      <c r="AS120" s="97" t="s">
        <v>250</v>
      </c>
      <c r="AT120" s="83">
        <v>55</v>
      </c>
      <c r="AU120" s="83">
        <v>7</v>
      </c>
      <c r="AV120" s="83">
        <v>1</v>
      </c>
      <c r="AW120" s="83"/>
      <c r="AX120" s="83">
        <v>3</v>
      </c>
      <c r="AY120" s="83"/>
      <c r="AZ120" s="83"/>
      <c r="BA120" s="83"/>
      <c r="BB120" s="83"/>
      <c r="BC120" s="83"/>
      <c r="BD120" s="83"/>
      <c r="BE120" s="83"/>
      <c r="BF120" s="84">
        <v>9.6</v>
      </c>
    </row>
    <row r="121" spans="2:58" ht="15" thickBot="1" x14ac:dyDescent="0.35">
      <c r="C121" s="97" t="s">
        <v>257</v>
      </c>
      <c r="D121" s="83">
        <v>63</v>
      </c>
      <c r="E121" s="83">
        <v>3</v>
      </c>
      <c r="F121" s="83"/>
      <c r="G121" s="83">
        <v>1</v>
      </c>
      <c r="H121" s="83">
        <v>28</v>
      </c>
      <c r="I121" s="83"/>
      <c r="J121" s="83"/>
      <c r="K121" s="83"/>
      <c r="L121" s="83"/>
      <c r="M121" s="83"/>
      <c r="N121" s="83"/>
      <c r="O121" s="83"/>
      <c r="P121" s="84">
        <v>29.5</v>
      </c>
      <c r="Q121" s="99" t="s">
        <v>408</v>
      </c>
      <c r="R121" s="83">
        <v>12</v>
      </c>
      <c r="S121" s="83">
        <v>2</v>
      </c>
      <c r="T121" s="83"/>
      <c r="U121" s="83"/>
      <c r="V121" s="83">
        <v>14</v>
      </c>
      <c r="W121" s="83"/>
      <c r="X121" s="83"/>
      <c r="Y121" s="83"/>
      <c r="Z121" s="83"/>
      <c r="AA121" s="83"/>
      <c r="AB121" s="83"/>
      <c r="AC121" s="83"/>
      <c r="AD121" s="84">
        <v>6.3</v>
      </c>
      <c r="AS121" s="96" t="s">
        <v>257</v>
      </c>
      <c r="AT121" s="79">
        <v>66</v>
      </c>
      <c r="AU121" s="79">
        <v>14</v>
      </c>
      <c r="AV121" s="79"/>
      <c r="AW121" s="79"/>
      <c r="AX121" s="79">
        <v>14</v>
      </c>
      <c r="AY121" s="79"/>
      <c r="AZ121" s="79"/>
      <c r="BA121" s="79"/>
      <c r="BB121" s="79"/>
      <c r="BC121" s="79"/>
      <c r="BD121" s="79"/>
      <c r="BE121" s="79"/>
      <c r="BF121" s="80">
        <v>17.8</v>
      </c>
    </row>
    <row r="122" spans="2:58" ht="15" thickBot="1" x14ac:dyDescent="0.35">
      <c r="C122" s="98" t="s">
        <v>408</v>
      </c>
      <c r="D122" s="79">
        <v>13</v>
      </c>
      <c r="E122" s="79">
        <v>7</v>
      </c>
      <c r="F122" s="79"/>
      <c r="G122" s="79"/>
      <c r="H122" s="79">
        <v>4</v>
      </c>
      <c r="I122" s="79"/>
      <c r="J122" s="79"/>
      <c r="K122" s="79"/>
      <c r="L122" s="79"/>
      <c r="M122" s="79"/>
      <c r="N122" s="79"/>
      <c r="O122" s="79"/>
      <c r="P122" s="80">
        <v>11.5</v>
      </c>
      <c r="Q122" s="98" t="s">
        <v>261</v>
      </c>
      <c r="R122" s="79">
        <v>68</v>
      </c>
      <c r="S122" s="79">
        <v>9</v>
      </c>
      <c r="T122" s="79">
        <v>1</v>
      </c>
      <c r="U122" s="79"/>
      <c r="V122" s="79">
        <v>23</v>
      </c>
      <c r="W122" s="79"/>
      <c r="X122" s="79"/>
      <c r="Y122" s="79"/>
      <c r="Z122" s="79"/>
      <c r="AA122" s="79"/>
      <c r="AB122" s="79"/>
      <c r="AC122" s="79"/>
      <c r="AD122" s="80">
        <v>18.3</v>
      </c>
      <c r="AS122" s="99" t="s">
        <v>408</v>
      </c>
      <c r="AT122" s="83">
        <v>16</v>
      </c>
      <c r="AU122" s="83">
        <v>1</v>
      </c>
      <c r="AV122" s="83"/>
      <c r="AW122" s="83"/>
      <c r="AX122" s="83">
        <v>6</v>
      </c>
      <c r="AY122" s="83"/>
      <c r="AZ122" s="83"/>
      <c r="BA122" s="83"/>
      <c r="BB122" s="83"/>
      <c r="BC122" s="83"/>
      <c r="BD122" s="83"/>
      <c r="BE122" s="83"/>
      <c r="BF122" s="84">
        <v>2.7</v>
      </c>
    </row>
    <row r="123" spans="2:58" ht="15" thickBot="1" x14ac:dyDescent="0.35">
      <c r="C123" s="99" t="s">
        <v>261</v>
      </c>
      <c r="D123" s="83">
        <v>67</v>
      </c>
      <c r="E123" s="83">
        <v>4</v>
      </c>
      <c r="F123" s="83"/>
      <c r="G123" s="83"/>
      <c r="H123" s="83">
        <v>43</v>
      </c>
      <c r="I123" s="83"/>
      <c r="J123" s="83"/>
      <c r="K123" s="83"/>
      <c r="L123" s="83"/>
      <c r="M123" s="83"/>
      <c r="N123" s="83"/>
      <c r="O123" s="83"/>
      <c r="P123" s="84">
        <v>34.1</v>
      </c>
      <c r="AS123" s="98" t="s">
        <v>261</v>
      </c>
      <c r="AT123" s="79">
        <v>64</v>
      </c>
      <c r="AU123" s="79">
        <v>9</v>
      </c>
      <c r="AV123" s="79"/>
      <c r="AW123" s="79"/>
      <c r="AX123" s="79">
        <v>32</v>
      </c>
      <c r="AY123" s="79"/>
      <c r="AZ123" s="79"/>
      <c r="BA123" s="79"/>
      <c r="BB123" s="79"/>
      <c r="BC123" s="79"/>
      <c r="BD123" s="79"/>
      <c r="BE123" s="79"/>
      <c r="BF123" s="80">
        <v>18.2</v>
      </c>
    </row>
    <row r="124" spans="2:58" ht="15" thickBot="1" x14ac:dyDescent="0.35"/>
    <row r="125" spans="2:58" ht="15" thickBot="1" x14ac:dyDescent="0.35">
      <c r="B125" t="s">
        <v>265</v>
      </c>
      <c r="C125" s="81" t="s">
        <v>270</v>
      </c>
      <c r="D125" s="79">
        <v>80</v>
      </c>
      <c r="E125" s="79">
        <v>1</v>
      </c>
      <c r="F125" s="79"/>
      <c r="G125" s="79">
        <v>3</v>
      </c>
      <c r="H125" s="79">
        <v>85</v>
      </c>
      <c r="I125" s="79"/>
      <c r="J125" s="79"/>
      <c r="K125" s="79"/>
      <c r="L125" s="79"/>
      <c r="M125" s="79"/>
      <c r="N125" s="79"/>
      <c r="O125" s="79"/>
      <c r="P125" s="80">
        <v>31</v>
      </c>
      <c r="Q125" s="81" t="s">
        <v>270</v>
      </c>
      <c r="R125" s="79">
        <v>80</v>
      </c>
      <c r="S125" s="79"/>
      <c r="T125" s="79"/>
      <c r="U125" s="79"/>
      <c r="V125" s="79">
        <v>94</v>
      </c>
      <c r="W125" s="79"/>
      <c r="X125" s="79">
        <v>1</v>
      </c>
      <c r="Y125" s="79"/>
      <c r="Z125" s="79"/>
      <c r="AA125" s="79"/>
      <c r="AB125" s="79"/>
      <c r="AC125" s="79"/>
      <c r="AD125" s="80">
        <v>66.7</v>
      </c>
      <c r="AE125" s="81" t="s">
        <v>270</v>
      </c>
      <c r="AF125" s="79">
        <v>74</v>
      </c>
      <c r="AG125" s="79">
        <v>1</v>
      </c>
      <c r="AH125" s="79"/>
      <c r="AI125" s="79">
        <v>1</v>
      </c>
      <c r="AJ125" s="79">
        <v>115</v>
      </c>
      <c r="AK125" s="79"/>
      <c r="AL125" s="79"/>
      <c r="AM125" s="79"/>
      <c r="AN125" s="79"/>
      <c r="AO125" s="79"/>
      <c r="AP125" s="79"/>
      <c r="AQ125" s="79"/>
      <c r="AR125" s="80">
        <v>32.9</v>
      </c>
      <c r="AS125" s="81" t="s">
        <v>270</v>
      </c>
      <c r="AT125" s="79">
        <v>17</v>
      </c>
      <c r="AU125" s="79"/>
      <c r="AV125" s="79"/>
      <c r="AW125" s="79">
        <v>5</v>
      </c>
      <c r="AX125" s="79">
        <v>72</v>
      </c>
      <c r="AY125" s="79"/>
      <c r="AZ125" s="79"/>
      <c r="BA125" s="79"/>
      <c r="BB125" s="79"/>
      <c r="BC125" s="79"/>
      <c r="BD125" s="79"/>
      <c r="BE125" s="79"/>
      <c r="BF125" s="80">
        <v>34.5</v>
      </c>
    </row>
    <row r="126" spans="2:58" ht="15" thickBot="1" x14ac:dyDescent="0.35">
      <c r="C126" s="82" t="s">
        <v>409</v>
      </c>
      <c r="D126" s="83">
        <v>80</v>
      </c>
      <c r="E126" s="83">
        <v>4</v>
      </c>
      <c r="F126" s="83"/>
      <c r="G126" s="83"/>
      <c r="H126" s="83">
        <v>25</v>
      </c>
      <c r="I126" s="83"/>
      <c r="J126" s="83"/>
      <c r="K126" s="83"/>
      <c r="L126" s="83"/>
      <c r="M126" s="83"/>
      <c r="N126" s="83"/>
      <c r="O126" s="83"/>
      <c r="P126" s="84">
        <v>10</v>
      </c>
      <c r="Q126" s="82" t="s">
        <v>409</v>
      </c>
      <c r="R126" s="83">
        <v>80</v>
      </c>
      <c r="S126" s="83">
        <v>6</v>
      </c>
      <c r="T126" s="83"/>
      <c r="U126" s="83">
        <v>5</v>
      </c>
      <c r="V126" s="83">
        <v>98</v>
      </c>
      <c r="W126" s="83"/>
      <c r="X126" s="83">
        <v>1</v>
      </c>
      <c r="Y126" s="83"/>
      <c r="Z126" s="83"/>
      <c r="AA126" s="83"/>
      <c r="AB126" s="83"/>
      <c r="AC126" s="83"/>
      <c r="AD126" s="84">
        <v>83.9</v>
      </c>
      <c r="AE126" s="82" t="s">
        <v>409</v>
      </c>
      <c r="AF126" s="83">
        <v>80</v>
      </c>
      <c r="AG126" s="83">
        <v>6</v>
      </c>
      <c r="AH126" s="83"/>
      <c r="AI126" s="83"/>
      <c r="AJ126" s="83">
        <v>69</v>
      </c>
      <c r="AK126" s="83"/>
      <c r="AL126" s="83"/>
      <c r="AM126" s="83"/>
      <c r="AN126" s="83"/>
      <c r="AO126" s="83"/>
      <c r="AP126" s="83"/>
      <c r="AQ126" s="83"/>
      <c r="AR126" s="84">
        <v>21.7</v>
      </c>
      <c r="AS126" s="82" t="s">
        <v>409</v>
      </c>
      <c r="AT126" s="83">
        <v>80</v>
      </c>
      <c r="AU126" s="83">
        <v>5</v>
      </c>
      <c r="AV126" s="83"/>
      <c r="AW126" s="83">
        <v>3</v>
      </c>
      <c r="AX126" s="83">
        <v>123</v>
      </c>
      <c r="AY126" s="83"/>
      <c r="AZ126" s="83"/>
      <c r="BA126" s="83"/>
      <c r="BB126" s="83"/>
      <c r="BC126" s="83"/>
      <c r="BD126" s="83"/>
      <c r="BE126" s="83"/>
      <c r="BF126" s="84">
        <v>61.4</v>
      </c>
    </row>
    <row r="127" spans="2:58" ht="15" thickBot="1" x14ac:dyDescent="0.35">
      <c r="C127" s="85" t="s">
        <v>311</v>
      </c>
      <c r="D127" s="79">
        <v>75</v>
      </c>
      <c r="E127" s="79">
        <v>4</v>
      </c>
      <c r="F127" s="79"/>
      <c r="G127" s="79">
        <v>1</v>
      </c>
      <c r="H127" s="79">
        <v>17</v>
      </c>
      <c r="I127" s="79"/>
      <c r="J127" s="79"/>
      <c r="K127" s="79"/>
      <c r="L127" s="79"/>
      <c r="M127" s="79"/>
      <c r="N127" s="79"/>
      <c r="O127" s="79"/>
      <c r="P127" s="80">
        <v>9.6999999999999993</v>
      </c>
      <c r="Q127" s="85" t="s">
        <v>311</v>
      </c>
      <c r="R127" s="79">
        <v>80</v>
      </c>
      <c r="S127" s="79">
        <v>2</v>
      </c>
      <c r="T127" s="79"/>
      <c r="U127" s="79">
        <v>6</v>
      </c>
      <c r="V127" s="79">
        <v>160</v>
      </c>
      <c r="W127" s="79"/>
      <c r="X127" s="79">
        <v>2</v>
      </c>
      <c r="Y127" s="79"/>
      <c r="Z127" s="79"/>
      <c r="AA127" s="79"/>
      <c r="AB127" s="79"/>
      <c r="AC127" s="79"/>
      <c r="AD127" s="80">
        <v>115.5</v>
      </c>
      <c r="AE127" s="85" t="s">
        <v>311</v>
      </c>
      <c r="AF127" s="79">
        <v>80</v>
      </c>
      <c r="AG127" s="79"/>
      <c r="AH127" s="79"/>
      <c r="AI127" s="79">
        <v>2</v>
      </c>
      <c r="AJ127" s="79">
        <v>30</v>
      </c>
      <c r="AK127" s="79"/>
      <c r="AL127" s="79">
        <v>1</v>
      </c>
      <c r="AM127" s="79"/>
      <c r="AN127" s="79"/>
      <c r="AO127" s="79"/>
      <c r="AP127" s="79"/>
      <c r="AQ127" s="79"/>
      <c r="AR127" s="80">
        <v>23</v>
      </c>
      <c r="AS127" s="85" t="s">
        <v>311</v>
      </c>
      <c r="AT127" s="79">
        <v>80</v>
      </c>
      <c r="AU127" s="79">
        <v>3</v>
      </c>
      <c r="AV127" s="79"/>
      <c r="AW127" s="79">
        <v>4</v>
      </c>
      <c r="AX127" s="79">
        <v>76</v>
      </c>
      <c r="AY127" s="79">
        <v>1</v>
      </c>
      <c r="AZ127" s="79">
        <v>1</v>
      </c>
      <c r="BA127" s="79"/>
      <c r="BB127" s="79"/>
      <c r="BC127" s="79"/>
      <c r="BD127" s="79"/>
      <c r="BE127" s="79"/>
      <c r="BF127" s="80">
        <v>77.3</v>
      </c>
    </row>
    <row r="128" spans="2:58" ht="15" thickBot="1" x14ac:dyDescent="0.35">
      <c r="C128" s="86" t="s">
        <v>271</v>
      </c>
      <c r="D128" s="83">
        <v>80</v>
      </c>
      <c r="E128" s="83">
        <v>5</v>
      </c>
      <c r="F128" s="83"/>
      <c r="G128" s="83">
        <v>1</v>
      </c>
      <c r="H128" s="83">
        <v>38</v>
      </c>
      <c r="I128" s="83"/>
      <c r="J128" s="83"/>
      <c r="K128" s="83"/>
      <c r="L128" s="83">
        <v>2</v>
      </c>
      <c r="M128" s="83"/>
      <c r="N128" s="83"/>
      <c r="O128" s="83"/>
      <c r="P128" s="84">
        <v>22.9</v>
      </c>
      <c r="Q128" s="86" t="s">
        <v>271</v>
      </c>
      <c r="R128" s="83">
        <v>80</v>
      </c>
      <c r="S128" s="83">
        <v>6</v>
      </c>
      <c r="T128" s="83"/>
      <c r="U128" s="83"/>
      <c r="V128" s="83">
        <v>19</v>
      </c>
      <c r="W128" s="83"/>
      <c r="X128" s="83"/>
      <c r="Y128" s="83">
        <v>4</v>
      </c>
      <c r="Z128" s="83">
        <v>1</v>
      </c>
      <c r="AA128" s="83"/>
      <c r="AB128" s="83"/>
      <c r="AC128" s="83"/>
      <c r="AD128" s="84">
        <v>50.2</v>
      </c>
      <c r="AE128" s="86" t="s">
        <v>271</v>
      </c>
      <c r="AF128" s="83">
        <v>80</v>
      </c>
      <c r="AG128" s="83">
        <v>9</v>
      </c>
      <c r="AH128" s="83"/>
      <c r="AI128" s="83">
        <v>4</v>
      </c>
      <c r="AJ128" s="83">
        <v>42</v>
      </c>
      <c r="AK128" s="83"/>
      <c r="AL128" s="83"/>
      <c r="AM128" s="83">
        <v>1</v>
      </c>
      <c r="AN128" s="83">
        <v>4</v>
      </c>
      <c r="AO128" s="83"/>
      <c r="AP128" s="83"/>
      <c r="AQ128" s="83"/>
      <c r="AR128" s="84">
        <v>39.6</v>
      </c>
      <c r="AS128" s="86" t="s">
        <v>271</v>
      </c>
      <c r="AT128" s="83">
        <v>80</v>
      </c>
      <c r="AU128" s="83">
        <v>10</v>
      </c>
      <c r="AV128" s="83"/>
      <c r="AW128" s="83">
        <v>1</v>
      </c>
      <c r="AX128" s="83">
        <v>36</v>
      </c>
      <c r="AY128" s="83"/>
      <c r="AZ128" s="83"/>
      <c r="BA128" s="83">
        <v>2</v>
      </c>
      <c r="BB128" s="83">
        <v>3</v>
      </c>
      <c r="BC128" s="83"/>
      <c r="BD128" s="83"/>
      <c r="BE128" s="83"/>
      <c r="BF128" s="84">
        <v>51.3</v>
      </c>
    </row>
    <row r="129" spans="3:58" ht="15" thickBot="1" x14ac:dyDescent="0.35">
      <c r="C129" s="87" t="s">
        <v>274</v>
      </c>
      <c r="D129" s="79">
        <v>69</v>
      </c>
      <c r="E129" s="79">
        <v>5</v>
      </c>
      <c r="F129" s="79"/>
      <c r="G129" s="79"/>
      <c r="H129" s="79">
        <v>2</v>
      </c>
      <c r="I129" s="79"/>
      <c r="J129" s="79"/>
      <c r="K129" s="79"/>
      <c r="L129" s="79"/>
      <c r="M129" s="79"/>
      <c r="N129" s="79"/>
      <c r="O129" s="79"/>
      <c r="P129" s="80">
        <v>4.3</v>
      </c>
      <c r="Q129" s="87" t="s">
        <v>276</v>
      </c>
      <c r="R129" s="79">
        <v>80</v>
      </c>
      <c r="S129" s="79">
        <v>3</v>
      </c>
      <c r="T129" s="79">
        <v>1</v>
      </c>
      <c r="U129" s="79"/>
      <c r="V129" s="79">
        <v>94</v>
      </c>
      <c r="W129" s="79"/>
      <c r="X129" s="79"/>
      <c r="Y129" s="79"/>
      <c r="Z129" s="79"/>
      <c r="AA129" s="79"/>
      <c r="AB129" s="79"/>
      <c r="AC129" s="79"/>
      <c r="AD129" s="80">
        <v>56.7</v>
      </c>
      <c r="AE129" s="87" t="s">
        <v>276</v>
      </c>
      <c r="AF129" s="79">
        <v>80</v>
      </c>
      <c r="AG129" s="79">
        <v>4</v>
      </c>
      <c r="AH129" s="79"/>
      <c r="AI129" s="79">
        <v>1</v>
      </c>
      <c r="AJ129" s="79">
        <v>60</v>
      </c>
      <c r="AK129" s="79"/>
      <c r="AL129" s="79"/>
      <c r="AM129" s="79"/>
      <c r="AN129" s="79"/>
      <c r="AO129" s="79"/>
      <c r="AP129" s="79"/>
      <c r="AQ129" s="79"/>
      <c r="AR129" s="80">
        <v>19</v>
      </c>
      <c r="AS129" s="87" t="s">
        <v>274</v>
      </c>
      <c r="AT129" s="79">
        <v>9</v>
      </c>
      <c r="AU129" s="79">
        <v>1</v>
      </c>
      <c r="AV129" s="79"/>
      <c r="AW129" s="79">
        <v>1</v>
      </c>
      <c r="AX129" s="79">
        <v>5</v>
      </c>
      <c r="AY129" s="79"/>
      <c r="AZ129" s="79"/>
      <c r="BA129" s="79"/>
      <c r="BB129" s="79"/>
      <c r="BC129" s="79"/>
      <c r="BD129" s="79"/>
      <c r="BE129" s="79"/>
      <c r="BF129" s="80">
        <v>6</v>
      </c>
    </row>
    <row r="130" spans="3:58" ht="15" thickBot="1" x14ac:dyDescent="0.35">
      <c r="C130" s="86" t="s">
        <v>276</v>
      </c>
      <c r="D130" s="83">
        <v>80</v>
      </c>
      <c r="E130" s="83">
        <v>7</v>
      </c>
      <c r="F130" s="83"/>
      <c r="G130" s="83"/>
      <c r="H130" s="83">
        <v>47</v>
      </c>
      <c r="I130" s="83"/>
      <c r="J130" s="83"/>
      <c r="K130" s="83"/>
      <c r="L130" s="83"/>
      <c r="M130" s="83"/>
      <c r="N130" s="83"/>
      <c r="O130" s="83"/>
      <c r="P130" s="84">
        <v>19.600000000000001</v>
      </c>
      <c r="Q130" s="88" t="s">
        <v>278</v>
      </c>
      <c r="R130" s="83">
        <v>80</v>
      </c>
      <c r="S130" s="83">
        <v>2</v>
      </c>
      <c r="T130" s="83"/>
      <c r="U130" s="83">
        <v>2</v>
      </c>
      <c r="V130" s="83">
        <v>37</v>
      </c>
      <c r="W130" s="83"/>
      <c r="X130" s="83"/>
      <c r="Y130" s="83"/>
      <c r="Z130" s="83"/>
      <c r="AA130" s="83"/>
      <c r="AB130" s="83"/>
      <c r="AC130" s="83"/>
      <c r="AD130" s="84">
        <v>40.6</v>
      </c>
      <c r="AE130" s="88" t="s">
        <v>278</v>
      </c>
      <c r="AF130" s="83">
        <v>80</v>
      </c>
      <c r="AG130" s="83">
        <v>6</v>
      </c>
      <c r="AH130" s="83"/>
      <c r="AI130" s="83">
        <v>1</v>
      </c>
      <c r="AJ130" s="83">
        <v>16</v>
      </c>
      <c r="AK130" s="83"/>
      <c r="AL130" s="83"/>
      <c r="AM130" s="83"/>
      <c r="AN130" s="83"/>
      <c r="AO130" s="83"/>
      <c r="AP130" s="83"/>
      <c r="AQ130" s="83"/>
      <c r="AR130" s="84">
        <v>7.8</v>
      </c>
      <c r="AS130" s="86" t="s">
        <v>276</v>
      </c>
      <c r="AT130" s="83">
        <v>71</v>
      </c>
      <c r="AU130" s="83">
        <v>4</v>
      </c>
      <c r="AV130" s="83">
        <v>1</v>
      </c>
      <c r="AW130" s="83">
        <v>2</v>
      </c>
      <c r="AX130" s="83">
        <v>52</v>
      </c>
      <c r="AY130" s="83"/>
      <c r="AZ130" s="83"/>
      <c r="BA130" s="83"/>
      <c r="BB130" s="83"/>
      <c r="BC130" s="83"/>
      <c r="BD130" s="83"/>
      <c r="BE130" s="83"/>
      <c r="BF130" s="84">
        <v>37.6</v>
      </c>
    </row>
    <row r="131" spans="3:58" ht="15" thickBot="1" x14ac:dyDescent="0.35">
      <c r="C131" s="90" t="s">
        <v>278</v>
      </c>
      <c r="D131" s="79">
        <v>11</v>
      </c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80">
        <v>-0.2</v>
      </c>
      <c r="Q131" s="90" t="s">
        <v>262</v>
      </c>
      <c r="R131" s="79">
        <v>16</v>
      </c>
      <c r="S131" s="79"/>
      <c r="T131" s="79"/>
      <c r="U131" s="79"/>
      <c r="V131" s="79">
        <v>4</v>
      </c>
      <c r="W131" s="79"/>
      <c r="X131" s="79"/>
      <c r="Y131" s="79"/>
      <c r="Z131" s="79"/>
      <c r="AA131" s="79"/>
      <c r="AB131" s="79"/>
      <c r="AC131" s="79"/>
      <c r="AD131" s="80">
        <v>5.9</v>
      </c>
      <c r="AE131" s="90" t="s">
        <v>262</v>
      </c>
      <c r="AF131" s="79">
        <v>6</v>
      </c>
      <c r="AG131" s="79"/>
      <c r="AH131" s="79"/>
      <c r="AI131" s="79"/>
      <c r="AJ131" s="79">
        <v>5</v>
      </c>
      <c r="AK131" s="79"/>
      <c r="AL131" s="79"/>
      <c r="AM131" s="79"/>
      <c r="AN131" s="79"/>
      <c r="AO131" s="79"/>
      <c r="AP131" s="79"/>
      <c r="AQ131" s="79"/>
      <c r="AR131" s="80">
        <v>1.1000000000000001</v>
      </c>
      <c r="AS131" s="90" t="s">
        <v>278</v>
      </c>
      <c r="AT131" s="79">
        <v>80</v>
      </c>
      <c r="AU131" s="79">
        <v>6</v>
      </c>
      <c r="AV131" s="79"/>
      <c r="AW131" s="79">
        <v>1</v>
      </c>
      <c r="AX131" s="79">
        <v>35</v>
      </c>
      <c r="AY131" s="79"/>
      <c r="AZ131" s="79"/>
      <c r="BA131" s="79"/>
      <c r="BB131" s="79"/>
      <c r="BC131" s="79"/>
      <c r="BD131" s="79"/>
      <c r="BE131" s="79"/>
      <c r="BF131" s="80">
        <v>32</v>
      </c>
    </row>
    <row r="132" spans="3:58" ht="15" thickBot="1" x14ac:dyDescent="0.35">
      <c r="C132" s="88" t="s">
        <v>262</v>
      </c>
      <c r="D132" s="83">
        <v>5</v>
      </c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4">
        <v>-0.1</v>
      </c>
      <c r="Q132" s="92" t="s">
        <v>410</v>
      </c>
      <c r="R132" s="83">
        <v>29</v>
      </c>
      <c r="S132" s="83"/>
      <c r="T132" s="83"/>
      <c r="U132" s="83">
        <v>3</v>
      </c>
      <c r="V132" s="83">
        <v>37</v>
      </c>
      <c r="W132" s="83"/>
      <c r="X132" s="83"/>
      <c r="Y132" s="83"/>
      <c r="Z132" s="83"/>
      <c r="AA132" s="83"/>
      <c r="AB132" s="83"/>
      <c r="AC132" s="83"/>
      <c r="AD132" s="84">
        <v>25.6</v>
      </c>
      <c r="AE132" s="92" t="s">
        <v>410</v>
      </c>
      <c r="AF132" s="83">
        <v>10</v>
      </c>
      <c r="AG132" s="83"/>
      <c r="AH132" s="83"/>
      <c r="AI132" s="83"/>
      <c r="AJ132" s="83"/>
      <c r="AK132" s="83"/>
      <c r="AL132" s="83"/>
      <c r="AM132" s="83"/>
      <c r="AN132" s="83"/>
      <c r="AO132" s="83"/>
      <c r="AP132" s="83"/>
      <c r="AQ132" s="83"/>
      <c r="AR132" s="84">
        <v>-0.6</v>
      </c>
      <c r="AS132" s="88" t="s">
        <v>262</v>
      </c>
      <c r="AT132" s="83">
        <v>63</v>
      </c>
      <c r="AU132" s="83">
        <v>1</v>
      </c>
      <c r="AV132" s="83"/>
      <c r="AW132" s="83"/>
      <c r="AX132" s="83">
        <v>76</v>
      </c>
      <c r="AY132" s="83"/>
      <c r="AZ132" s="83"/>
      <c r="BA132" s="83"/>
      <c r="BB132" s="83"/>
      <c r="BC132" s="83"/>
      <c r="BD132" s="83"/>
      <c r="BE132" s="83"/>
      <c r="BF132" s="84">
        <v>34.4</v>
      </c>
    </row>
    <row r="133" spans="3:58" ht="15" thickBot="1" x14ac:dyDescent="0.35">
      <c r="C133" s="89" t="s">
        <v>410</v>
      </c>
      <c r="D133" s="79">
        <v>25</v>
      </c>
      <c r="E133" s="79">
        <v>1</v>
      </c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80">
        <v>0.5</v>
      </c>
      <c r="Q133" s="89" t="s">
        <v>281</v>
      </c>
      <c r="R133" s="79">
        <v>51</v>
      </c>
      <c r="S133" s="79">
        <v>1</v>
      </c>
      <c r="T133" s="79"/>
      <c r="U133" s="79"/>
      <c r="V133" s="79">
        <v>13</v>
      </c>
      <c r="W133" s="79"/>
      <c r="X133" s="79"/>
      <c r="Y133" s="79"/>
      <c r="Z133" s="79"/>
      <c r="AA133" s="79"/>
      <c r="AB133" s="79"/>
      <c r="AC133" s="79"/>
      <c r="AD133" s="80">
        <v>19.899999999999999</v>
      </c>
      <c r="AE133" s="89" t="s">
        <v>281</v>
      </c>
      <c r="AF133" s="79">
        <v>70</v>
      </c>
      <c r="AG133" s="79">
        <v>1</v>
      </c>
      <c r="AH133" s="79"/>
      <c r="AI133" s="79">
        <v>3</v>
      </c>
      <c r="AJ133" s="79">
        <v>30</v>
      </c>
      <c r="AK133" s="79"/>
      <c r="AL133" s="79">
        <v>1</v>
      </c>
      <c r="AM133" s="79"/>
      <c r="AN133" s="79"/>
      <c r="AO133" s="79"/>
      <c r="AP133" s="79"/>
      <c r="AQ133" s="79"/>
      <c r="AR133" s="80">
        <v>26.6</v>
      </c>
      <c r="AS133" s="89" t="s">
        <v>410</v>
      </c>
      <c r="AT133" s="79">
        <v>5</v>
      </c>
      <c r="AU133" s="79"/>
      <c r="AV133" s="79"/>
      <c r="AW133" s="79"/>
      <c r="AX133" s="79"/>
      <c r="AY133" s="79"/>
      <c r="AZ133" s="79"/>
      <c r="BA133" s="79"/>
      <c r="BB133" s="79"/>
      <c r="BC133" s="79"/>
      <c r="BD133" s="79"/>
      <c r="BE133" s="79"/>
      <c r="BF133" s="80">
        <v>0.8</v>
      </c>
    </row>
    <row r="134" spans="3:58" ht="15" thickBot="1" x14ac:dyDescent="0.35">
      <c r="C134" s="92" t="s">
        <v>281</v>
      </c>
      <c r="D134" s="83">
        <v>55</v>
      </c>
      <c r="E134" s="83">
        <v>5</v>
      </c>
      <c r="F134" s="83"/>
      <c r="G134" s="83"/>
      <c r="H134" s="83">
        <v>25</v>
      </c>
      <c r="I134" s="83"/>
      <c r="J134" s="83"/>
      <c r="K134" s="83"/>
      <c r="L134" s="83"/>
      <c r="M134" s="83"/>
      <c r="N134" s="83"/>
      <c r="O134" s="83"/>
      <c r="P134" s="84">
        <v>11.5</v>
      </c>
      <c r="Q134" s="91" t="s">
        <v>411</v>
      </c>
      <c r="R134" s="83">
        <v>80</v>
      </c>
      <c r="S134" s="83">
        <v>15</v>
      </c>
      <c r="T134" s="83">
        <v>2</v>
      </c>
      <c r="U134" s="83">
        <v>2</v>
      </c>
      <c r="V134" s="83">
        <v>43</v>
      </c>
      <c r="W134" s="83"/>
      <c r="X134" s="83"/>
      <c r="Y134" s="83"/>
      <c r="Z134" s="83"/>
      <c r="AA134" s="83"/>
      <c r="AB134" s="83"/>
      <c r="AC134" s="83"/>
      <c r="AD134" s="84">
        <v>59.4</v>
      </c>
      <c r="AE134" s="91" t="s">
        <v>411</v>
      </c>
      <c r="AF134" s="83">
        <v>80</v>
      </c>
      <c r="AG134" s="83">
        <v>15</v>
      </c>
      <c r="AH134" s="83">
        <v>2</v>
      </c>
      <c r="AI134" s="83"/>
      <c r="AJ134" s="83">
        <v>30</v>
      </c>
      <c r="AK134" s="83"/>
      <c r="AL134" s="83"/>
      <c r="AM134" s="83"/>
      <c r="AN134" s="83"/>
      <c r="AO134" s="83"/>
      <c r="AP134" s="83"/>
      <c r="AQ134" s="83"/>
      <c r="AR134" s="84">
        <v>23</v>
      </c>
      <c r="AS134" s="92" t="s">
        <v>281</v>
      </c>
      <c r="AT134" s="83">
        <v>75</v>
      </c>
      <c r="AU134" s="83">
        <v>2</v>
      </c>
      <c r="AV134" s="83"/>
      <c r="AW134" s="83">
        <v>1</v>
      </c>
      <c r="AX134" s="83">
        <v>40</v>
      </c>
      <c r="AY134" s="83"/>
      <c r="AZ134" s="83"/>
      <c r="BA134" s="83"/>
      <c r="BB134" s="83"/>
      <c r="BC134" s="83"/>
      <c r="BD134" s="83"/>
      <c r="BE134" s="83"/>
      <c r="BF134" s="84">
        <v>28.7</v>
      </c>
    </row>
    <row r="135" spans="3:58" ht="15" thickBot="1" x14ac:dyDescent="0.35">
      <c r="C135" s="93" t="s">
        <v>411</v>
      </c>
      <c r="D135" s="79">
        <v>80</v>
      </c>
      <c r="E135" s="79">
        <v>15</v>
      </c>
      <c r="F135" s="79">
        <v>1</v>
      </c>
      <c r="G135" s="79">
        <v>2</v>
      </c>
      <c r="H135" s="79">
        <v>40</v>
      </c>
      <c r="I135" s="79"/>
      <c r="J135" s="79"/>
      <c r="K135" s="79"/>
      <c r="L135" s="79"/>
      <c r="M135" s="79"/>
      <c r="N135" s="79"/>
      <c r="O135" s="79"/>
      <c r="P135" s="80">
        <v>31.5</v>
      </c>
      <c r="Q135" s="93" t="s">
        <v>289</v>
      </c>
      <c r="R135" s="79">
        <v>22</v>
      </c>
      <c r="S135" s="79">
        <v>2</v>
      </c>
      <c r="T135" s="79"/>
      <c r="U135" s="79">
        <v>1</v>
      </c>
      <c r="V135" s="79">
        <v>26</v>
      </c>
      <c r="W135" s="79"/>
      <c r="X135" s="79"/>
      <c r="Y135" s="79"/>
      <c r="Z135" s="79"/>
      <c r="AA135" s="79"/>
      <c r="AB135" s="79"/>
      <c r="AC135" s="79"/>
      <c r="AD135" s="80">
        <v>18.3</v>
      </c>
      <c r="AE135" s="93" t="s">
        <v>289</v>
      </c>
      <c r="AF135" s="79">
        <v>10</v>
      </c>
      <c r="AG135" s="79">
        <v>2</v>
      </c>
      <c r="AH135" s="79"/>
      <c r="AI135" s="79"/>
      <c r="AJ135" s="79">
        <v>4</v>
      </c>
      <c r="AK135" s="79"/>
      <c r="AL135" s="79"/>
      <c r="AM135" s="79"/>
      <c r="AN135" s="79"/>
      <c r="AO135" s="79"/>
      <c r="AP135" s="79"/>
      <c r="AQ135" s="79"/>
      <c r="AR135" s="80">
        <v>2.6</v>
      </c>
      <c r="AS135" s="93" t="s">
        <v>411</v>
      </c>
      <c r="AT135" s="79">
        <v>80</v>
      </c>
      <c r="AU135" s="79">
        <v>3</v>
      </c>
      <c r="AV135" s="79">
        <v>1</v>
      </c>
      <c r="AW135" s="79">
        <v>3</v>
      </c>
      <c r="AX135" s="79">
        <v>70</v>
      </c>
      <c r="AY135" s="79"/>
      <c r="AZ135" s="79"/>
      <c r="BA135" s="79"/>
      <c r="BB135" s="79"/>
      <c r="BC135" s="79"/>
      <c r="BD135" s="79"/>
      <c r="BE135" s="79"/>
      <c r="BF135" s="80">
        <v>45.5</v>
      </c>
    </row>
    <row r="136" spans="3:58" ht="15" thickBot="1" x14ac:dyDescent="0.35">
      <c r="C136" s="91" t="s">
        <v>289</v>
      </c>
      <c r="D136" s="83">
        <v>13</v>
      </c>
      <c r="E136" s="83">
        <v>3</v>
      </c>
      <c r="F136" s="83"/>
      <c r="G136" s="83">
        <v>1</v>
      </c>
      <c r="H136" s="83">
        <v>5</v>
      </c>
      <c r="I136" s="83"/>
      <c r="J136" s="83"/>
      <c r="K136" s="83"/>
      <c r="L136" s="83"/>
      <c r="M136" s="83"/>
      <c r="N136" s="83"/>
      <c r="O136" s="83"/>
      <c r="P136" s="84">
        <v>6.3</v>
      </c>
      <c r="Q136" s="91" t="s">
        <v>412</v>
      </c>
      <c r="R136" s="83">
        <v>58</v>
      </c>
      <c r="S136" s="83">
        <v>4</v>
      </c>
      <c r="T136" s="83"/>
      <c r="U136" s="83">
        <v>1</v>
      </c>
      <c r="V136" s="83">
        <v>12</v>
      </c>
      <c r="W136" s="83"/>
      <c r="X136" s="83"/>
      <c r="Y136" s="83"/>
      <c r="Z136" s="83"/>
      <c r="AA136" s="83"/>
      <c r="AB136" s="83"/>
      <c r="AC136" s="83"/>
      <c r="AD136" s="84">
        <v>26.6</v>
      </c>
      <c r="AE136" s="91" t="s">
        <v>412</v>
      </c>
      <c r="AF136" s="83">
        <v>80</v>
      </c>
      <c r="AG136" s="83">
        <v>8</v>
      </c>
      <c r="AH136" s="83">
        <v>2</v>
      </c>
      <c r="AI136" s="83">
        <v>5</v>
      </c>
      <c r="AJ136" s="83">
        <v>115</v>
      </c>
      <c r="AK136" s="83"/>
      <c r="AL136" s="83"/>
      <c r="AM136" s="83"/>
      <c r="AN136" s="83"/>
      <c r="AO136" s="83"/>
      <c r="AP136" s="83"/>
      <c r="AQ136" s="83"/>
      <c r="AR136" s="84">
        <v>51.5</v>
      </c>
      <c r="AS136" s="91" t="s">
        <v>289</v>
      </c>
      <c r="AT136" s="83">
        <v>17</v>
      </c>
      <c r="AU136" s="83">
        <v>1</v>
      </c>
      <c r="AV136" s="83"/>
      <c r="AW136" s="83">
        <v>1</v>
      </c>
      <c r="AX136" s="83">
        <v>22</v>
      </c>
      <c r="AY136" s="83"/>
      <c r="AZ136" s="83"/>
      <c r="BA136" s="83"/>
      <c r="BB136" s="83"/>
      <c r="BC136" s="83"/>
      <c r="BD136" s="83"/>
      <c r="BE136" s="83"/>
      <c r="BF136" s="84">
        <v>12.5</v>
      </c>
    </row>
    <row r="137" spans="3:58" ht="15" thickBot="1" x14ac:dyDescent="0.35">
      <c r="C137" s="93" t="s">
        <v>412</v>
      </c>
      <c r="D137" s="79">
        <v>57</v>
      </c>
      <c r="E137" s="79">
        <v>8</v>
      </c>
      <c r="F137" s="79"/>
      <c r="G137" s="79">
        <v>1</v>
      </c>
      <c r="H137" s="79">
        <v>10</v>
      </c>
      <c r="I137" s="79"/>
      <c r="J137" s="79"/>
      <c r="K137" s="79"/>
      <c r="L137" s="79"/>
      <c r="M137" s="79"/>
      <c r="N137" s="79">
        <v>1</v>
      </c>
      <c r="O137" s="79"/>
      <c r="P137" s="80">
        <v>6.9</v>
      </c>
      <c r="Q137" s="93" t="s">
        <v>286</v>
      </c>
      <c r="R137" s="79">
        <v>6</v>
      </c>
      <c r="S137" s="79">
        <v>1</v>
      </c>
      <c r="T137" s="79"/>
      <c r="U137" s="79"/>
      <c r="V137" s="79">
        <v>1</v>
      </c>
      <c r="W137" s="79"/>
      <c r="X137" s="79">
        <v>1</v>
      </c>
      <c r="Y137" s="79"/>
      <c r="Z137" s="79"/>
      <c r="AA137" s="79"/>
      <c r="AB137" s="79"/>
      <c r="AC137" s="79"/>
      <c r="AD137" s="80">
        <v>18.100000000000001</v>
      </c>
      <c r="AE137" s="93" t="s">
        <v>413</v>
      </c>
      <c r="AF137" s="79">
        <v>70</v>
      </c>
      <c r="AG137" s="79">
        <v>8</v>
      </c>
      <c r="AH137" s="79">
        <v>1</v>
      </c>
      <c r="AI137" s="79"/>
      <c r="AJ137" s="79">
        <v>15</v>
      </c>
      <c r="AK137" s="79"/>
      <c r="AL137" s="79"/>
      <c r="AM137" s="79"/>
      <c r="AN137" s="79"/>
      <c r="AO137" s="79"/>
      <c r="AP137" s="79"/>
      <c r="AQ137" s="79"/>
      <c r="AR137" s="80">
        <v>10.1</v>
      </c>
      <c r="AS137" s="93" t="s">
        <v>412</v>
      </c>
      <c r="AT137" s="79">
        <v>80</v>
      </c>
      <c r="AU137" s="79">
        <v>3</v>
      </c>
      <c r="AV137" s="79"/>
      <c r="AW137" s="79">
        <v>2</v>
      </c>
      <c r="AX137" s="79">
        <v>86</v>
      </c>
      <c r="AY137" s="79"/>
      <c r="AZ137" s="79"/>
      <c r="BA137" s="79"/>
      <c r="BB137" s="79"/>
      <c r="BC137" s="79"/>
      <c r="BD137" s="79"/>
      <c r="BE137" s="79"/>
      <c r="BF137" s="80">
        <v>46.3</v>
      </c>
    </row>
    <row r="138" spans="3:58" ht="15" thickBot="1" x14ac:dyDescent="0.35">
      <c r="C138" s="91" t="s">
        <v>413</v>
      </c>
      <c r="D138" s="83">
        <v>52</v>
      </c>
      <c r="E138" s="83">
        <v>16</v>
      </c>
      <c r="F138" s="83">
        <v>1</v>
      </c>
      <c r="G138" s="83"/>
      <c r="H138" s="83">
        <v>7</v>
      </c>
      <c r="I138" s="83"/>
      <c r="J138" s="83"/>
      <c r="K138" s="83"/>
      <c r="L138" s="83"/>
      <c r="M138" s="83"/>
      <c r="N138" s="83"/>
      <c r="O138" s="83"/>
      <c r="P138" s="84">
        <v>19.100000000000001</v>
      </c>
      <c r="Q138" s="94" t="s">
        <v>414</v>
      </c>
      <c r="R138" s="83">
        <v>29</v>
      </c>
      <c r="S138" s="83">
        <v>2</v>
      </c>
      <c r="T138" s="83">
        <v>1</v>
      </c>
      <c r="U138" s="83"/>
      <c r="V138" s="83">
        <v>5</v>
      </c>
      <c r="W138" s="83"/>
      <c r="X138" s="83"/>
      <c r="Y138" s="83"/>
      <c r="Z138" s="83"/>
      <c r="AA138" s="83"/>
      <c r="AB138" s="83"/>
      <c r="AC138" s="83"/>
      <c r="AD138" s="84">
        <v>14</v>
      </c>
      <c r="AE138" s="94" t="s">
        <v>414</v>
      </c>
      <c r="AF138" s="83">
        <v>23</v>
      </c>
      <c r="AG138" s="83"/>
      <c r="AH138" s="83"/>
      <c r="AI138" s="83"/>
      <c r="AJ138" s="83"/>
      <c r="AK138" s="83"/>
      <c r="AL138" s="83"/>
      <c r="AM138" s="83"/>
      <c r="AN138" s="83"/>
      <c r="AO138" s="83"/>
      <c r="AP138" s="83"/>
      <c r="AQ138" s="83"/>
      <c r="AR138" s="84">
        <v>-1.4</v>
      </c>
      <c r="AS138" s="91" t="s">
        <v>413</v>
      </c>
      <c r="AT138" s="83">
        <v>63</v>
      </c>
      <c r="AU138" s="83">
        <v>9</v>
      </c>
      <c r="AV138" s="83"/>
      <c r="AW138" s="83"/>
      <c r="AX138" s="83">
        <v>24</v>
      </c>
      <c r="AY138" s="83"/>
      <c r="AZ138" s="83"/>
      <c r="BA138" s="83"/>
      <c r="BB138" s="83"/>
      <c r="BC138" s="83"/>
      <c r="BD138" s="83"/>
      <c r="BE138" s="83"/>
      <c r="BF138" s="84">
        <v>26.8</v>
      </c>
    </row>
    <row r="139" spans="3:58" ht="15" thickBot="1" x14ac:dyDescent="0.35">
      <c r="C139" s="95" t="s">
        <v>415</v>
      </c>
      <c r="D139" s="79">
        <v>80</v>
      </c>
      <c r="E139" s="79">
        <v>19</v>
      </c>
      <c r="F139" s="79">
        <v>1</v>
      </c>
      <c r="G139" s="79"/>
      <c r="H139" s="79">
        <v>5</v>
      </c>
      <c r="I139" s="79"/>
      <c r="J139" s="79"/>
      <c r="K139" s="79"/>
      <c r="L139" s="79"/>
      <c r="M139" s="79"/>
      <c r="N139" s="79"/>
      <c r="O139" s="79"/>
      <c r="P139" s="80">
        <v>21</v>
      </c>
      <c r="Q139" s="95" t="s">
        <v>415</v>
      </c>
      <c r="R139" s="79">
        <v>51</v>
      </c>
      <c r="S139" s="79">
        <v>8</v>
      </c>
      <c r="T139" s="79"/>
      <c r="U139" s="79">
        <v>1</v>
      </c>
      <c r="V139" s="79">
        <v>20</v>
      </c>
      <c r="W139" s="79"/>
      <c r="X139" s="79">
        <v>1</v>
      </c>
      <c r="Y139" s="79"/>
      <c r="Z139" s="79"/>
      <c r="AA139" s="79"/>
      <c r="AB139" s="79"/>
      <c r="AC139" s="79"/>
      <c r="AD139" s="80">
        <v>46</v>
      </c>
      <c r="AE139" s="95" t="s">
        <v>415</v>
      </c>
      <c r="AF139" s="79">
        <v>57</v>
      </c>
      <c r="AG139" s="79">
        <v>7</v>
      </c>
      <c r="AH139" s="79"/>
      <c r="AI139" s="79"/>
      <c r="AJ139" s="79">
        <v>4</v>
      </c>
      <c r="AK139" s="79"/>
      <c r="AL139" s="79"/>
      <c r="AM139" s="79"/>
      <c r="AN139" s="79"/>
      <c r="AO139" s="79"/>
      <c r="AP139" s="79"/>
      <c r="AQ139" s="79"/>
      <c r="AR139" s="80">
        <v>4.5999999999999996</v>
      </c>
      <c r="AS139" s="95" t="s">
        <v>414</v>
      </c>
      <c r="AT139" s="79">
        <v>78</v>
      </c>
      <c r="AU139" s="79">
        <v>7</v>
      </c>
      <c r="AV139" s="79"/>
      <c r="AW139" s="79"/>
      <c r="AX139" s="79">
        <v>18</v>
      </c>
      <c r="AY139" s="79"/>
      <c r="AZ139" s="79"/>
      <c r="BA139" s="79"/>
      <c r="BB139" s="79"/>
      <c r="BC139" s="79"/>
      <c r="BD139" s="79"/>
      <c r="BE139" s="79"/>
      <c r="BF139" s="80">
        <v>25.6</v>
      </c>
    </row>
    <row r="140" spans="3:58" ht="15" thickBot="1" x14ac:dyDescent="0.35">
      <c r="C140" s="94" t="s">
        <v>298</v>
      </c>
      <c r="D140" s="83">
        <v>80</v>
      </c>
      <c r="E140" s="83">
        <v>13</v>
      </c>
      <c r="F140" s="83">
        <v>2</v>
      </c>
      <c r="G140" s="83"/>
      <c r="H140" s="83">
        <v>15</v>
      </c>
      <c r="I140" s="83"/>
      <c r="J140" s="83"/>
      <c r="K140" s="83"/>
      <c r="L140" s="83"/>
      <c r="M140" s="83"/>
      <c r="N140" s="83"/>
      <c r="O140" s="83"/>
      <c r="P140" s="84">
        <v>20</v>
      </c>
      <c r="Q140" s="94" t="s">
        <v>298</v>
      </c>
      <c r="R140" s="83">
        <v>80</v>
      </c>
      <c r="S140" s="83">
        <v>9</v>
      </c>
      <c r="T140" s="83">
        <v>1</v>
      </c>
      <c r="U140" s="83">
        <v>2</v>
      </c>
      <c r="V140" s="83">
        <v>36</v>
      </c>
      <c r="W140" s="83"/>
      <c r="X140" s="83"/>
      <c r="Y140" s="83"/>
      <c r="Z140" s="83"/>
      <c r="AA140" s="83"/>
      <c r="AB140" s="83"/>
      <c r="AC140" s="83"/>
      <c r="AD140" s="84">
        <v>49.3</v>
      </c>
      <c r="AE140" s="94" t="s">
        <v>298</v>
      </c>
      <c r="AF140" s="83">
        <v>80</v>
      </c>
      <c r="AG140" s="83">
        <v>7</v>
      </c>
      <c r="AH140" s="83"/>
      <c r="AI140" s="83"/>
      <c r="AJ140" s="83">
        <v>3</v>
      </c>
      <c r="AK140" s="83"/>
      <c r="AL140" s="83"/>
      <c r="AM140" s="83"/>
      <c r="AN140" s="83"/>
      <c r="AO140" s="83"/>
      <c r="AP140" s="83"/>
      <c r="AQ140" s="83"/>
      <c r="AR140" s="84">
        <v>2.9</v>
      </c>
      <c r="AS140" s="94" t="s">
        <v>415</v>
      </c>
      <c r="AT140" s="83">
        <v>2</v>
      </c>
      <c r="AU140" s="83">
        <v>1</v>
      </c>
      <c r="AV140" s="83"/>
      <c r="AW140" s="83"/>
      <c r="AX140" s="83"/>
      <c r="AY140" s="83"/>
      <c r="AZ140" s="83"/>
      <c r="BA140" s="83"/>
      <c r="BB140" s="83"/>
      <c r="BC140" s="83"/>
      <c r="BD140" s="83"/>
      <c r="BE140" s="83"/>
      <c r="BF140" s="84">
        <v>1.3</v>
      </c>
    </row>
    <row r="141" spans="3:58" ht="15" thickBot="1" x14ac:dyDescent="0.35">
      <c r="C141" s="95" t="s">
        <v>295</v>
      </c>
      <c r="D141" s="79">
        <v>28</v>
      </c>
      <c r="E141" s="79">
        <v>4</v>
      </c>
      <c r="F141" s="79"/>
      <c r="G141" s="79"/>
      <c r="H141" s="79">
        <v>9</v>
      </c>
      <c r="I141" s="79"/>
      <c r="J141" s="79"/>
      <c r="K141" s="79"/>
      <c r="L141" s="79"/>
      <c r="M141" s="79"/>
      <c r="N141" s="79"/>
      <c r="O141" s="79"/>
      <c r="P141" s="80">
        <v>6.2</v>
      </c>
      <c r="Q141" s="95" t="s">
        <v>295</v>
      </c>
      <c r="R141" s="79">
        <v>58</v>
      </c>
      <c r="S141" s="79">
        <v>10</v>
      </c>
      <c r="T141" s="79"/>
      <c r="U141" s="79">
        <v>1</v>
      </c>
      <c r="V141" s="79">
        <v>32</v>
      </c>
      <c r="W141" s="79"/>
      <c r="X141" s="79"/>
      <c r="Y141" s="79"/>
      <c r="Z141" s="79"/>
      <c r="AA141" s="79"/>
      <c r="AB141" s="79"/>
      <c r="AC141" s="79"/>
      <c r="AD141" s="80">
        <v>38.6</v>
      </c>
      <c r="AE141" s="96" t="s">
        <v>304</v>
      </c>
      <c r="AF141" s="79">
        <v>14</v>
      </c>
      <c r="AG141" s="79">
        <v>2</v>
      </c>
      <c r="AH141" s="79">
        <v>1</v>
      </c>
      <c r="AI141" s="79"/>
      <c r="AJ141" s="79">
        <v>4</v>
      </c>
      <c r="AK141" s="79"/>
      <c r="AL141" s="79"/>
      <c r="AM141" s="79"/>
      <c r="AN141" s="79"/>
      <c r="AO141" s="79"/>
      <c r="AP141" s="79"/>
      <c r="AQ141" s="79"/>
      <c r="AR141" s="80">
        <v>4.3</v>
      </c>
      <c r="AS141" s="95" t="s">
        <v>298</v>
      </c>
      <c r="AT141" s="79">
        <v>80</v>
      </c>
      <c r="AU141" s="79">
        <v>7</v>
      </c>
      <c r="AV141" s="79">
        <v>2</v>
      </c>
      <c r="AW141" s="79">
        <v>1</v>
      </c>
      <c r="AX141" s="79">
        <v>17</v>
      </c>
      <c r="AY141" s="79"/>
      <c r="AZ141" s="79">
        <v>1</v>
      </c>
      <c r="BA141" s="79"/>
      <c r="BB141" s="79"/>
      <c r="BC141" s="79"/>
      <c r="BD141" s="79"/>
      <c r="BE141" s="79"/>
      <c r="BF141" s="80">
        <v>46.6</v>
      </c>
    </row>
    <row r="142" spans="3:58" ht="15" thickBot="1" x14ac:dyDescent="0.35">
      <c r="C142" s="97" t="s">
        <v>304</v>
      </c>
      <c r="D142" s="83">
        <v>71</v>
      </c>
      <c r="E142" s="83">
        <v>15</v>
      </c>
      <c r="F142" s="83"/>
      <c r="G142" s="83">
        <v>1</v>
      </c>
      <c r="H142" s="83">
        <v>7</v>
      </c>
      <c r="I142" s="83"/>
      <c r="J142" s="83"/>
      <c r="K142" s="83"/>
      <c r="L142" s="83"/>
      <c r="M142" s="83"/>
      <c r="N142" s="83"/>
      <c r="O142" s="83"/>
      <c r="P142" s="84">
        <v>17.8</v>
      </c>
      <c r="Q142" s="97" t="s">
        <v>304</v>
      </c>
      <c r="R142" s="83">
        <v>28</v>
      </c>
      <c r="S142" s="83">
        <v>1</v>
      </c>
      <c r="T142" s="83"/>
      <c r="U142" s="83">
        <v>2</v>
      </c>
      <c r="V142" s="83">
        <v>21</v>
      </c>
      <c r="W142" s="83"/>
      <c r="X142" s="83"/>
      <c r="Y142" s="83"/>
      <c r="Z142" s="83"/>
      <c r="AA142" s="83"/>
      <c r="AB142" s="83"/>
      <c r="AC142" s="83"/>
      <c r="AD142" s="84">
        <v>19.5</v>
      </c>
      <c r="AE142" s="97" t="s">
        <v>300</v>
      </c>
      <c r="AF142" s="83">
        <v>80</v>
      </c>
      <c r="AG142" s="83">
        <v>11</v>
      </c>
      <c r="AH142" s="83"/>
      <c r="AI142" s="83"/>
      <c r="AJ142" s="83">
        <v>39</v>
      </c>
      <c r="AK142" s="83"/>
      <c r="AL142" s="83"/>
      <c r="AM142" s="83"/>
      <c r="AN142" s="83"/>
      <c r="AO142" s="83"/>
      <c r="AP142" s="83"/>
      <c r="AQ142" s="83"/>
      <c r="AR142" s="84">
        <v>17.7</v>
      </c>
      <c r="AS142" s="97" t="s">
        <v>304</v>
      </c>
      <c r="AT142" s="83">
        <v>17</v>
      </c>
      <c r="AU142" s="83">
        <v>3</v>
      </c>
      <c r="AV142" s="83"/>
      <c r="AW142" s="83">
        <v>1</v>
      </c>
      <c r="AX142" s="83">
        <v>12</v>
      </c>
      <c r="AY142" s="83"/>
      <c r="AZ142" s="83"/>
      <c r="BA142" s="83"/>
      <c r="BB142" s="83"/>
      <c r="BC142" s="83"/>
      <c r="BD142" s="83"/>
      <c r="BE142" s="83"/>
      <c r="BF142" s="84">
        <v>11.5</v>
      </c>
    </row>
    <row r="143" spans="3:58" ht="15" thickBot="1" x14ac:dyDescent="0.35">
      <c r="C143" s="96" t="s">
        <v>302</v>
      </c>
      <c r="D143" s="79">
        <v>9</v>
      </c>
      <c r="E143" s="79">
        <v>4</v>
      </c>
      <c r="F143" s="79"/>
      <c r="G143" s="79"/>
      <c r="H143" s="79">
        <v>1</v>
      </c>
      <c r="I143" s="79"/>
      <c r="J143" s="79"/>
      <c r="K143" s="79"/>
      <c r="L143" s="79"/>
      <c r="M143" s="79"/>
      <c r="N143" s="79"/>
      <c r="O143" s="79"/>
      <c r="P143" s="80">
        <v>4.0999999999999996</v>
      </c>
      <c r="Q143" s="96" t="s">
        <v>300</v>
      </c>
      <c r="R143" s="79">
        <v>73</v>
      </c>
      <c r="S143" s="79">
        <v>3</v>
      </c>
      <c r="T143" s="79">
        <v>1</v>
      </c>
      <c r="U143" s="79"/>
      <c r="V143" s="79">
        <v>39</v>
      </c>
      <c r="W143" s="79">
        <v>1</v>
      </c>
      <c r="X143" s="79"/>
      <c r="Y143" s="79"/>
      <c r="Z143" s="79"/>
      <c r="AA143" s="79"/>
      <c r="AB143" s="79"/>
      <c r="AC143" s="79"/>
      <c r="AD143" s="80">
        <v>53.1</v>
      </c>
      <c r="AE143" s="96" t="s">
        <v>301</v>
      </c>
      <c r="AF143" s="79">
        <v>66</v>
      </c>
      <c r="AG143" s="79">
        <v>6</v>
      </c>
      <c r="AH143" s="79">
        <v>1</v>
      </c>
      <c r="AI143" s="79">
        <v>2</v>
      </c>
      <c r="AJ143" s="79">
        <v>15</v>
      </c>
      <c r="AK143" s="79"/>
      <c r="AL143" s="79"/>
      <c r="AM143" s="79"/>
      <c r="AN143" s="79"/>
      <c r="AO143" s="79"/>
      <c r="AP143" s="79"/>
      <c r="AQ143" s="79"/>
      <c r="AR143" s="80">
        <v>12.4</v>
      </c>
      <c r="AS143" s="96" t="s">
        <v>300</v>
      </c>
      <c r="AT143" s="79">
        <v>71</v>
      </c>
      <c r="AU143" s="79">
        <v>6</v>
      </c>
      <c r="AV143" s="79"/>
      <c r="AW143" s="79"/>
      <c r="AX143" s="79">
        <v>26</v>
      </c>
      <c r="AY143" s="79"/>
      <c r="AZ143" s="79"/>
      <c r="BA143" s="79"/>
      <c r="BB143" s="79"/>
      <c r="BC143" s="79"/>
      <c r="BD143" s="79"/>
      <c r="BE143" s="79"/>
      <c r="BF143" s="80">
        <v>25.8</v>
      </c>
    </row>
    <row r="144" spans="3:58" ht="15" thickBot="1" x14ac:dyDescent="0.35">
      <c r="C144" s="97" t="s">
        <v>303</v>
      </c>
      <c r="D144" s="83">
        <v>62</v>
      </c>
      <c r="E144" s="83">
        <v>13</v>
      </c>
      <c r="F144" s="83">
        <v>1</v>
      </c>
      <c r="G144" s="83"/>
      <c r="H144" s="83">
        <v>12</v>
      </c>
      <c r="I144" s="83"/>
      <c r="J144" s="83"/>
      <c r="K144" s="83"/>
      <c r="L144" s="83"/>
      <c r="M144" s="83"/>
      <c r="N144" s="83"/>
      <c r="O144" s="83"/>
      <c r="P144" s="84">
        <v>17.399999999999999</v>
      </c>
      <c r="Q144" s="97" t="s">
        <v>303</v>
      </c>
      <c r="R144" s="83">
        <v>7</v>
      </c>
      <c r="S144" s="83">
        <v>1</v>
      </c>
      <c r="T144" s="83"/>
      <c r="U144" s="83"/>
      <c r="V144" s="83">
        <v>6</v>
      </c>
      <c r="W144" s="83"/>
      <c r="X144" s="83"/>
      <c r="Y144" s="83"/>
      <c r="Z144" s="83"/>
      <c r="AA144" s="83"/>
      <c r="AB144" s="83"/>
      <c r="AC144" s="83"/>
      <c r="AD144" s="84">
        <v>4.9000000000000004</v>
      </c>
      <c r="AE144" s="99" t="s">
        <v>416</v>
      </c>
      <c r="AF144" s="83">
        <v>20</v>
      </c>
      <c r="AG144" s="83">
        <v>4</v>
      </c>
      <c r="AH144" s="83"/>
      <c r="AI144" s="83"/>
      <c r="AJ144" s="83">
        <v>7</v>
      </c>
      <c r="AK144" s="83"/>
      <c r="AL144" s="83"/>
      <c r="AM144" s="83"/>
      <c r="AN144" s="83"/>
      <c r="AO144" s="83"/>
      <c r="AP144" s="83"/>
      <c r="AQ144" s="83"/>
      <c r="AR144" s="84">
        <v>4.9000000000000004</v>
      </c>
      <c r="AS144" s="97" t="s">
        <v>303</v>
      </c>
      <c r="AT144" s="83">
        <v>9</v>
      </c>
      <c r="AU144" s="83"/>
      <c r="AV144" s="83"/>
      <c r="AW144" s="83"/>
      <c r="AX144" s="83">
        <v>3</v>
      </c>
      <c r="AY144" s="83"/>
      <c r="AZ144" s="83"/>
      <c r="BA144" s="83"/>
      <c r="BB144" s="83"/>
      <c r="BC144" s="83"/>
      <c r="BD144" s="83"/>
      <c r="BE144" s="83"/>
      <c r="BF144" s="84">
        <v>2.4</v>
      </c>
    </row>
    <row r="145" spans="3:58" ht="15" thickBot="1" x14ac:dyDescent="0.35">
      <c r="C145" s="96" t="s">
        <v>417</v>
      </c>
      <c r="D145" s="79">
        <v>18</v>
      </c>
      <c r="E145" s="79">
        <v>6</v>
      </c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80">
        <v>5.7</v>
      </c>
      <c r="Q145" s="96" t="s">
        <v>301</v>
      </c>
      <c r="R145" s="79">
        <v>52</v>
      </c>
      <c r="S145" s="79">
        <v>7</v>
      </c>
      <c r="T145" s="79"/>
      <c r="U145" s="79">
        <v>1</v>
      </c>
      <c r="V145" s="79">
        <v>19</v>
      </c>
      <c r="W145" s="79"/>
      <c r="X145" s="79"/>
      <c r="Y145" s="79"/>
      <c r="Z145" s="79"/>
      <c r="AA145" s="79"/>
      <c r="AB145" s="79"/>
      <c r="AC145" s="79"/>
      <c r="AD145" s="80">
        <v>30</v>
      </c>
      <c r="AE145" s="98" t="s">
        <v>309</v>
      </c>
      <c r="AF145" s="79">
        <v>60</v>
      </c>
      <c r="AG145" s="79">
        <v>14</v>
      </c>
      <c r="AH145" s="79"/>
      <c r="AI145" s="79"/>
      <c r="AJ145" s="79"/>
      <c r="AK145" s="79"/>
      <c r="AL145" s="79"/>
      <c r="AM145" s="79"/>
      <c r="AN145" s="79"/>
      <c r="AO145" s="79"/>
      <c r="AP145" s="79"/>
      <c r="AQ145" s="79"/>
      <c r="AR145" s="80">
        <v>10.3</v>
      </c>
      <c r="AS145" s="96" t="s">
        <v>301</v>
      </c>
      <c r="AT145" s="79">
        <v>63</v>
      </c>
      <c r="AU145" s="79">
        <v>5</v>
      </c>
      <c r="AV145" s="79"/>
      <c r="AW145" s="79">
        <v>2</v>
      </c>
      <c r="AX145" s="79">
        <v>26</v>
      </c>
      <c r="AY145" s="79"/>
      <c r="AZ145" s="79"/>
      <c r="BA145" s="79"/>
      <c r="BB145" s="79"/>
      <c r="BC145" s="79"/>
      <c r="BD145" s="79"/>
      <c r="BE145" s="79"/>
      <c r="BF145" s="80">
        <v>27.4</v>
      </c>
    </row>
    <row r="146" spans="3:58" ht="15" thickBot="1" x14ac:dyDescent="0.35">
      <c r="C146" s="99" t="s">
        <v>416</v>
      </c>
      <c r="D146" s="83">
        <v>25</v>
      </c>
      <c r="E146" s="83">
        <v>1</v>
      </c>
      <c r="F146" s="83"/>
      <c r="G146" s="83">
        <v>1</v>
      </c>
      <c r="H146" s="83">
        <v>15</v>
      </c>
      <c r="I146" s="83"/>
      <c r="J146" s="83"/>
      <c r="K146" s="83"/>
      <c r="L146" s="83"/>
      <c r="M146" s="83"/>
      <c r="N146" s="83"/>
      <c r="O146" s="83"/>
      <c r="P146" s="84">
        <v>7</v>
      </c>
      <c r="Q146" s="99" t="s">
        <v>416</v>
      </c>
      <c r="R146" s="83">
        <v>52</v>
      </c>
      <c r="S146" s="83">
        <v>5</v>
      </c>
      <c r="T146" s="83"/>
      <c r="U146" s="83">
        <v>4</v>
      </c>
      <c r="V146" s="83">
        <v>50</v>
      </c>
      <c r="W146" s="83"/>
      <c r="X146" s="83"/>
      <c r="Y146" s="83"/>
      <c r="Z146" s="83"/>
      <c r="AA146" s="83"/>
      <c r="AB146" s="83"/>
      <c r="AC146" s="83"/>
      <c r="AD146" s="84">
        <v>43.3</v>
      </c>
      <c r="AS146" s="99" t="s">
        <v>416</v>
      </c>
      <c r="AT146" s="83">
        <v>71</v>
      </c>
      <c r="AU146" s="83">
        <v>4</v>
      </c>
      <c r="AV146" s="83"/>
      <c r="AW146" s="83"/>
      <c r="AX146" s="83">
        <v>33</v>
      </c>
      <c r="AY146" s="83"/>
      <c r="AZ146" s="83"/>
      <c r="BA146" s="83"/>
      <c r="BB146" s="83"/>
      <c r="BC146" s="83"/>
      <c r="BD146" s="83"/>
      <c r="BE146" s="83"/>
      <c r="BF146" s="84">
        <v>25.9</v>
      </c>
    </row>
    <row r="147" spans="3:58" ht="15" thickBot="1" x14ac:dyDescent="0.35">
      <c r="C147" s="98" t="s">
        <v>309</v>
      </c>
      <c r="D147" s="79">
        <v>55</v>
      </c>
      <c r="E147" s="79">
        <v>7</v>
      </c>
      <c r="F147" s="79"/>
      <c r="G147" s="79"/>
      <c r="H147" s="79">
        <v>8</v>
      </c>
      <c r="I147" s="79"/>
      <c r="J147" s="79"/>
      <c r="K147" s="79"/>
      <c r="L147" s="79"/>
      <c r="M147" s="79"/>
      <c r="N147" s="79"/>
      <c r="O147" s="79"/>
      <c r="P147" s="80">
        <v>8.4</v>
      </c>
      <c r="Q147" s="98" t="s">
        <v>309</v>
      </c>
      <c r="R147" s="79">
        <v>28</v>
      </c>
      <c r="S147" s="79">
        <v>1</v>
      </c>
      <c r="T147" s="79"/>
      <c r="U147" s="79"/>
      <c r="V147" s="79">
        <v>6</v>
      </c>
      <c r="W147" s="79"/>
      <c r="X147" s="79"/>
      <c r="Y147" s="79"/>
      <c r="Z147" s="79"/>
      <c r="AA147" s="79"/>
      <c r="AB147" s="79"/>
      <c r="AC147" s="79"/>
      <c r="AD147" s="80">
        <v>11</v>
      </c>
      <c r="AS147" s="98" t="s">
        <v>309</v>
      </c>
      <c r="AT147" s="79">
        <v>9</v>
      </c>
      <c r="AU147" s="79"/>
      <c r="AV147" s="79"/>
      <c r="AW147" s="79"/>
      <c r="AX147" s="79">
        <v>15</v>
      </c>
      <c r="AY147" s="79"/>
      <c r="AZ147" s="79"/>
      <c r="BA147" s="79"/>
      <c r="BB147" s="79"/>
      <c r="BC147" s="79"/>
      <c r="BD147" s="79"/>
      <c r="BE147" s="79"/>
      <c r="BF147" s="80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E379-9D61-46B7-AEB1-A608A161350D}">
  <dimension ref="B1:BH153"/>
  <sheetViews>
    <sheetView topLeftCell="BJ1" zoomScale="75" zoomScaleNormal="75" workbookViewId="0">
      <selection activeCell="AS92" sqref="AS92"/>
    </sheetView>
  </sheetViews>
  <sheetFormatPr defaultRowHeight="14.4" x14ac:dyDescent="0.3"/>
  <cols>
    <col min="30" max="30" width="17.5546875" customWidth="1"/>
    <col min="32" max="32" width="11.33203125" customWidth="1"/>
    <col min="47" max="47" width="12.33203125" customWidth="1"/>
  </cols>
  <sheetData>
    <row r="1" spans="2:60" x14ac:dyDescent="0.3">
      <c r="B1" s="1" t="s">
        <v>418</v>
      </c>
      <c r="C1" s="1" t="s">
        <v>419</v>
      </c>
      <c r="E1" s="1" t="s">
        <v>420</v>
      </c>
      <c r="F1" s="1"/>
      <c r="G1" s="1"/>
      <c r="H1" s="1" t="s">
        <v>421</v>
      </c>
      <c r="I1" s="1"/>
      <c r="Q1" s="1" t="s">
        <v>422</v>
      </c>
      <c r="R1" s="1" t="s">
        <v>423</v>
      </c>
      <c r="AF1" s="1" t="s">
        <v>424</v>
      </c>
      <c r="AG1" s="1" t="s">
        <v>425</v>
      </c>
      <c r="AU1" s="1" t="s">
        <v>426</v>
      </c>
      <c r="AV1" s="1" t="s">
        <v>427</v>
      </c>
    </row>
    <row r="3" spans="2:60" ht="16.2" thickBot="1" x14ac:dyDescent="0.35">
      <c r="B3" s="102" t="s">
        <v>29</v>
      </c>
      <c r="D3" t="s">
        <v>428</v>
      </c>
      <c r="E3" t="s">
        <v>429</v>
      </c>
      <c r="F3" t="s">
        <v>430</v>
      </c>
      <c r="G3" t="s">
        <v>431</v>
      </c>
      <c r="H3" t="s">
        <v>432</v>
      </c>
      <c r="I3" t="s">
        <v>433</v>
      </c>
      <c r="J3" t="s">
        <v>434</v>
      </c>
      <c r="K3" t="s">
        <v>435</v>
      </c>
      <c r="L3" t="s">
        <v>23</v>
      </c>
      <c r="S3" t="s">
        <v>428</v>
      </c>
      <c r="T3" t="s">
        <v>429</v>
      </c>
      <c r="U3" t="s">
        <v>430</v>
      </c>
      <c r="V3" t="s">
        <v>431</v>
      </c>
      <c r="W3" t="s">
        <v>432</v>
      </c>
      <c r="X3" t="s">
        <v>433</v>
      </c>
      <c r="Y3" t="s">
        <v>434</v>
      </c>
      <c r="Z3" t="s">
        <v>435</v>
      </c>
      <c r="AA3" t="s">
        <v>23</v>
      </c>
    </row>
    <row r="4" spans="2:60" ht="15" thickBot="1" x14ac:dyDescent="0.35"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80" t="s">
        <v>349</v>
      </c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80" t="s">
        <v>349</v>
      </c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80" t="s">
        <v>349</v>
      </c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80" t="s">
        <v>349</v>
      </c>
    </row>
    <row r="5" spans="2:60" ht="15" thickBot="1" x14ac:dyDescent="0.35">
      <c r="B5" s="103" t="s">
        <v>34</v>
      </c>
      <c r="C5" s="79">
        <v>80</v>
      </c>
      <c r="D5" s="79">
        <v>4</v>
      </c>
      <c r="E5" s="79"/>
      <c r="F5" s="79"/>
      <c r="G5" s="79">
        <v>45</v>
      </c>
      <c r="H5" s="79"/>
      <c r="I5" s="79"/>
      <c r="J5" s="79"/>
      <c r="K5" s="79"/>
      <c r="L5" s="79"/>
      <c r="M5" s="79"/>
      <c r="N5" s="79"/>
      <c r="O5" s="80">
        <v>29.9</v>
      </c>
      <c r="Q5" s="103" t="s">
        <v>34</v>
      </c>
      <c r="R5" s="79">
        <v>80</v>
      </c>
      <c r="S5" s="79">
        <v>2</v>
      </c>
      <c r="T5" s="79"/>
      <c r="U5" s="79">
        <v>2</v>
      </c>
      <c r="V5" s="79">
        <v>129</v>
      </c>
      <c r="W5" s="79"/>
      <c r="X5" s="79"/>
      <c r="Y5" s="79"/>
      <c r="Z5" s="79"/>
      <c r="AA5" s="79"/>
      <c r="AB5" s="79"/>
      <c r="AC5" s="79"/>
      <c r="AD5" s="80">
        <v>48.5</v>
      </c>
      <c r="AF5" s="104" t="s">
        <v>28</v>
      </c>
      <c r="AG5" s="79">
        <v>80</v>
      </c>
      <c r="AH5" s="79"/>
      <c r="AI5" s="79">
        <v>1</v>
      </c>
      <c r="AJ5" s="79">
        <v>1</v>
      </c>
      <c r="AK5" s="79">
        <v>65</v>
      </c>
      <c r="AL5" s="79"/>
      <c r="AM5" s="79"/>
      <c r="AN5" s="79"/>
      <c r="AO5" s="79"/>
      <c r="AP5" s="79"/>
      <c r="AQ5" s="79"/>
      <c r="AR5" s="79"/>
      <c r="AS5" s="80">
        <v>43.7</v>
      </c>
      <c r="AU5" s="103" t="s">
        <v>34</v>
      </c>
      <c r="AV5" s="79">
        <v>80</v>
      </c>
      <c r="AW5" s="79">
        <v>2</v>
      </c>
      <c r="AX5" s="79"/>
      <c r="AY5" s="79">
        <v>4</v>
      </c>
      <c r="AZ5" s="79">
        <v>117</v>
      </c>
      <c r="BA5" s="79"/>
      <c r="BB5" s="79">
        <v>1</v>
      </c>
      <c r="BC5" s="79"/>
      <c r="BD5" s="79"/>
      <c r="BE5" s="79"/>
      <c r="BF5" s="79"/>
      <c r="BG5" s="79"/>
      <c r="BH5" s="80">
        <v>79.5</v>
      </c>
    </row>
    <row r="6" spans="2:60" ht="15" thickBot="1" x14ac:dyDescent="0.35">
      <c r="B6" s="105" t="s">
        <v>436</v>
      </c>
      <c r="C6" s="83">
        <v>62</v>
      </c>
      <c r="D6" s="83">
        <v>2</v>
      </c>
      <c r="E6" s="83"/>
      <c r="F6" s="83">
        <v>3</v>
      </c>
      <c r="G6" s="83">
        <v>60</v>
      </c>
      <c r="H6" s="83"/>
      <c r="I6" s="83">
        <v>2</v>
      </c>
      <c r="J6" s="83"/>
      <c r="K6" s="83"/>
      <c r="L6" s="83"/>
      <c r="M6" s="83"/>
      <c r="N6" s="83"/>
      <c r="O6" s="84">
        <v>68.599999999999994</v>
      </c>
      <c r="Q6" s="105" t="s">
        <v>436</v>
      </c>
      <c r="R6" s="83">
        <v>80</v>
      </c>
      <c r="S6" s="83">
        <v>3</v>
      </c>
      <c r="T6" s="83"/>
      <c r="U6" s="83"/>
      <c r="V6" s="83">
        <v>12</v>
      </c>
      <c r="W6" s="83"/>
      <c r="X6" s="83"/>
      <c r="Y6" s="83"/>
      <c r="Z6" s="83"/>
      <c r="AA6" s="83"/>
      <c r="AB6" s="83"/>
      <c r="AC6" s="83"/>
      <c r="AD6" s="84">
        <v>8.4</v>
      </c>
      <c r="AF6" s="105" t="s">
        <v>31</v>
      </c>
      <c r="AG6" s="83">
        <v>80</v>
      </c>
      <c r="AH6" s="83">
        <v>1</v>
      </c>
      <c r="AI6" s="83"/>
      <c r="AJ6" s="83">
        <v>2</v>
      </c>
      <c r="AK6" s="83">
        <v>114</v>
      </c>
      <c r="AL6" s="83"/>
      <c r="AM6" s="83">
        <v>2</v>
      </c>
      <c r="AN6" s="83"/>
      <c r="AO6" s="83"/>
      <c r="AP6" s="83"/>
      <c r="AQ6" s="83"/>
      <c r="AR6" s="83"/>
      <c r="AS6" s="84">
        <v>89.4</v>
      </c>
      <c r="AU6" s="105" t="s">
        <v>436</v>
      </c>
      <c r="AV6" s="83">
        <v>80</v>
      </c>
      <c r="AW6" s="83">
        <v>3</v>
      </c>
      <c r="AX6" s="83"/>
      <c r="AY6" s="83">
        <v>2</v>
      </c>
      <c r="AZ6" s="83">
        <v>33</v>
      </c>
      <c r="BA6" s="83"/>
      <c r="BB6" s="83"/>
      <c r="BC6" s="83"/>
      <c r="BD6" s="83"/>
      <c r="BE6" s="83"/>
      <c r="BF6" s="83"/>
      <c r="BG6" s="83"/>
      <c r="BH6" s="84">
        <v>34.299999999999997</v>
      </c>
    </row>
    <row r="7" spans="2:60" ht="15" thickBot="1" x14ac:dyDescent="0.35">
      <c r="B7" s="104" t="s">
        <v>28</v>
      </c>
      <c r="C7" s="79">
        <v>80</v>
      </c>
      <c r="D7" s="79">
        <v>1</v>
      </c>
      <c r="E7" s="79"/>
      <c r="F7" s="79">
        <v>3</v>
      </c>
      <c r="G7" s="79">
        <v>149</v>
      </c>
      <c r="H7" s="79">
        <v>1</v>
      </c>
      <c r="I7" s="79"/>
      <c r="J7" s="79"/>
      <c r="K7" s="79"/>
      <c r="L7" s="79"/>
      <c r="M7" s="79"/>
      <c r="N7" s="79"/>
      <c r="O7" s="80">
        <v>82.1</v>
      </c>
      <c r="Q7" s="104" t="s">
        <v>28</v>
      </c>
      <c r="R7" s="79">
        <v>80</v>
      </c>
      <c r="S7" s="79">
        <v>4</v>
      </c>
      <c r="T7" s="79">
        <v>1</v>
      </c>
      <c r="U7" s="79"/>
      <c r="V7" s="79">
        <v>89</v>
      </c>
      <c r="W7" s="79"/>
      <c r="X7" s="79">
        <v>1</v>
      </c>
      <c r="Y7" s="79"/>
      <c r="Z7" s="79"/>
      <c r="AA7" s="79"/>
      <c r="AB7" s="79"/>
      <c r="AC7" s="79"/>
      <c r="AD7" s="80">
        <v>50.5</v>
      </c>
      <c r="AF7" s="87" t="s">
        <v>40</v>
      </c>
      <c r="AG7" s="79">
        <v>67</v>
      </c>
      <c r="AH7" s="79">
        <v>6</v>
      </c>
      <c r="AI7" s="79"/>
      <c r="AJ7" s="79"/>
      <c r="AK7" s="79">
        <v>46</v>
      </c>
      <c r="AL7" s="79"/>
      <c r="AM7" s="79"/>
      <c r="AN7" s="79"/>
      <c r="AO7" s="79"/>
      <c r="AP7" s="79"/>
      <c r="AQ7" s="79"/>
      <c r="AR7" s="79"/>
      <c r="AS7" s="80">
        <v>35</v>
      </c>
      <c r="AU7" s="104" t="s">
        <v>31</v>
      </c>
      <c r="AV7" s="79">
        <v>80</v>
      </c>
      <c r="AW7" s="79">
        <v>1</v>
      </c>
      <c r="AX7" s="79"/>
      <c r="AY7" s="79">
        <v>5</v>
      </c>
      <c r="AZ7" s="79">
        <v>209</v>
      </c>
      <c r="BA7" s="79"/>
      <c r="BB7" s="79">
        <v>1</v>
      </c>
      <c r="BC7" s="79"/>
      <c r="BD7" s="79"/>
      <c r="BE7" s="79"/>
      <c r="BF7" s="79"/>
      <c r="BG7" s="79"/>
      <c r="BH7" s="80">
        <v>109.1</v>
      </c>
    </row>
    <row r="8" spans="2:60" ht="15" thickBot="1" x14ac:dyDescent="0.35">
      <c r="B8" s="86" t="s">
        <v>38</v>
      </c>
      <c r="C8" s="83">
        <v>80</v>
      </c>
      <c r="D8" s="83">
        <v>9</v>
      </c>
      <c r="E8" s="83"/>
      <c r="F8" s="83">
        <v>1</v>
      </c>
      <c r="G8" s="83">
        <v>113</v>
      </c>
      <c r="H8" s="83"/>
      <c r="I8" s="83">
        <v>1</v>
      </c>
      <c r="J8" s="83"/>
      <c r="K8" s="83"/>
      <c r="L8" s="83"/>
      <c r="M8" s="83"/>
      <c r="N8" s="83"/>
      <c r="O8" s="84">
        <v>73.3</v>
      </c>
      <c r="Q8" s="86" t="s">
        <v>38</v>
      </c>
      <c r="R8" s="83">
        <v>63</v>
      </c>
      <c r="S8" s="83">
        <v>9</v>
      </c>
      <c r="T8" s="83"/>
      <c r="U8" s="83"/>
      <c r="V8" s="83">
        <v>28</v>
      </c>
      <c r="W8" s="83"/>
      <c r="X8" s="83"/>
      <c r="Y8" s="83"/>
      <c r="Z8" s="83"/>
      <c r="AA8" s="83"/>
      <c r="AB8" s="83"/>
      <c r="AC8" s="83"/>
      <c r="AD8" s="84">
        <v>18.8</v>
      </c>
      <c r="AF8" s="86" t="s">
        <v>437</v>
      </c>
      <c r="AG8" s="83">
        <v>33</v>
      </c>
      <c r="AH8" s="83"/>
      <c r="AI8" s="83"/>
      <c r="AJ8" s="83"/>
      <c r="AK8" s="83">
        <v>23</v>
      </c>
      <c r="AL8" s="83"/>
      <c r="AM8" s="83"/>
      <c r="AN8" s="83"/>
      <c r="AO8" s="83"/>
      <c r="AP8" s="83"/>
      <c r="AQ8" s="83"/>
      <c r="AR8" s="83"/>
      <c r="AS8" s="84">
        <v>14.4</v>
      </c>
      <c r="AU8" s="86" t="s">
        <v>38</v>
      </c>
      <c r="AV8" s="83">
        <v>66</v>
      </c>
      <c r="AW8" s="83">
        <v>2</v>
      </c>
      <c r="AX8" s="83"/>
      <c r="AY8" s="83">
        <v>2</v>
      </c>
      <c r="AZ8" s="83">
        <v>34</v>
      </c>
      <c r="BA8" s="83"/>
      <c r="BB8" s="83"/>
      <c r="BC8" s="83"/>
      <c r="BD8" s="83"/>
      <c r="BE8" s="83"/>
      <c r="BF8" s="83"/>
      <c r="BG8" s="83"/>
      <c r="BH8" s="84">
        <v>30.9</v>
      </c>
    </row>
    <row r="9" spans="2:60" ht="15" thickBot="1" x14ac:dyDescent="0.35">
      <c r="B9" s="87" t="s">
        <v>437</v>
      </c>
      <c r="C9" s="79">
        <v>18</v>
      </c>
      <c r="D9" s="79">
        <v>2</v>
      </c>
      <c r="E9" s="79"/>
      <c r="F9" s="79">
        <v>1</v>
      </c>
      <c r="G9" s="79">
        <v>3</v>
      </c>
      <c r="H9" s="79"/>
      <c r="I9" s="79"/>
      <c r="J9" s="79"/>
      <c r="K9" s="79"/>
      <c r="L9" s="79"/>
      <c r="M9" s="79"/>
      <c r="N9" s="79"/>
      <c r="O9" s="80">
        <v>8.6999999999999993</v>
      </c>
      <c r="Q9" s="87" t="s">
        <v>40</v>
      </c>
      <c r="R9" s="79">
        <v>17</v>
      </c>
      <c r="S9" s="79">
        <v>4</v>
      </c>
      <c r="T9" s="79"/>
      <c r="U9" s="79"/>
      <c r="V9" s="79">
        <v>22</v>
      </c>
      <c r="W9" s="79"/>
      <c r="X9" s="79"/>
      <c r="Y9" s="79"/>
      <c r="Z9" s="79"/>
      <c r="AA9" s="79"/>
      <c r="AB9" s="79"/>
      <c r="AC9" s="79"/>
      <c r="AD9" s="80">
        <v>11</v>
      </c>
      <c r="AF9" s="87" t="s">
        <v>41</v>
      </c>
      <c r="AG9" s="79">
        <v>60</v>
      </c>
      <c r="AH9" s="79">
        <v>2</v>
      </c>
      <c r="AI9" s="79"/>
      <c r="AJ9" s="79">
        <v>3</v>
      </c>
      <c r="AK9" s="79">
        <v>90</v>
      </c>
      <c r="AL9" s="79"/>
      <c r="AM9" s="79"/>
      <c r="AN9" s="79"/>
      <c r="AO9" s="79"/>
      <c r="AP9" s="79"/>
      <c r="AQ9" s="79"/>
      <c r="AR9" s="79"/>
      <c r="AS9" s="80">
        <v>51.7</v>
      </c>
      <c r="AU9" s="87" t="s">
        <v>40</v>
      </c>
      <c r="AV9" s="79">
        <v>14</v>
      </c>
      <c r="AW9" s="79"/>
      <c r="AX9" s="79"/>
      <c r="AY9" s="79">
        <v>2</v>
      </c>
      <c r="AZ9" s="79">
        <v>34</v>
      </c>
      <c r="BA9" s="79"/>
      <c r="BB9" s="79"/>
      <c r="BC9" s="79"/>
      <c r="BD9" s="79"/>
      <c r="BE9" s="79"/>
      <c r="BF9" s="79"/>
      <c r="BG9" s="79"/>
      <c r="BH9" s="80">
        <v>18.899999999999999</v>
      </c>
    </row>
    <row r="10" spans="2:60" ht="15" thickBot="1" x14ac:dyDescent="0.35">
      <c r="B10" s="86" t="s">
        <v>41</v>
      </c>
      <c r="C10" s="83">
        <v>80</v>
      </c>
      <c r="D10" s="83">
        <v>7</v>
      </c>
      <c r="E10" s="83"/>
      <c r="F10" s="83">
        <v>2</v>
      </c>
      <c r="G10" s="83">
        <v>110</v>
      </c>
      <c r="H10" s="83"/>
      <c r="I10" s="83">
        <v>1</v>
      </c>
      <c r="J10" s="83"/>
      <c r="K10" s="83"/>
      <c r="L10" s="83"/>
      <c r="M10" s="83"/>
      <c r="N10" s="83"/>
      <c r="O10" s="84">
        <v>73.400000000000006</v>
      </c>
      <c r="Q10" s="86" t="s">
        <v>41</v>
      </c>
      <c r="R10" s="83">
        <v>80</v>
      </c>
      <c r="S10" s="83">
        <v>7</v>
      </c>
      <c r="T10" s="83"/>
      <c r="U10" s="83">
        <v>2</v>
      </c>
      <c r="V10" s="83">
        <v>60</v>
      </c>
      <c r="W10" s="83"/>
      <c r="X10" s="83"/>
      <c r="Y10" s="83"/>
      <c r="Z10" s="83"/>
      <c r="AA10" s="83"/>
      <c r="AB10" s="83"/>
      <c r="AC10" s="83"/>
      <c r="AD10" s="84">
        <v>32.799999999999997</v>
      </c>
      <c r="AF10" s="88" t="s">
        <v>438</v>
      </c>
      <c r="AG10" s="83">
        <v>53</v>
      </c>
      <c r="AH10" s="83">
        <v>7</v>
      </c>
      <c r="AI10" s="83"/>
      <c r="AJ10" s="83">
        <v>1</v>
      </c>
      <c r="AK10" s="83">
        <v>31</v>
      </c>
      <c r="AL10" s="83"/>
      <c r="AM10" s="83">
        <v>1</v>
      </c>
      <c r="AN10" s="83">
        <v>2</v>
      </c>
      <c r="AO10" s="83"/>
      <c r="AP10" s="83"/>
      <c r="AQ10" s="83"/>
      <c r="AR10" s="83"/>
      <c r="AS10" s="84">
        <v>52.4</v>
      </c>
      <c r="AU10" s="86" t="s">
        <v>41</v>
      </c>
      <c r="AV10" s="83">
        <v>80</v>
      </c>
      <c r="AW10" s="83">
        <v>5</v>
      </c>
      <c r="AX10" s="83"/>
      <c r="AY10" s="83">
        <v>2</v>
      </c>
      <c r="AZ10" s="83">
        <v>58</v>
      </c>
      <c r="BA10" s="83"/>
      <c r="BB10" s="83"/>
      <c r="BC10" s="83"/>
      <c r="BD10" s="83"/>
      <c r="BE10" s="83"/>
      <c r="BF10" s="83"/>
      <c r="BG10" s="83"/>
      <c r="BH10" s="84">
        <v>43.8</v>
      </c>
    </row>
    <row r="11" spans="2:60" ht="15" thickBot="1" x14ac:dyDescent="0.35">
      <c r="B11" s="90" t="s">
        <v>438</v>
      </c>
      <c r="C11" s="79">
        <v>16</v>
      </c>
      <c r="D11" s="79"/>
      <c r="E11" s="79"/>
      <c r="F11" s="79"/>
      <c r="G11" s="79">
        <v>11</v>
      </c>
      <c r="H11" s="79"/>
      <c r="I11" s="79"/>
      <c r="J11" s="79"/>
      <c r="K11" s="79"/>
      <c r="L11" s="79"/>
      <c r="M11" s="79"/>
      <c r="N11" s="79"/>
      <c r="O11" s="80">
        <v>5.8</v>
      </c>
      <c r="Q11" s="90" t="s">
        <v>438</v>
      </c>
      <c r="R11" s="79">
        <v>78</v>
      </c>
      <c r="S11" s="79">
        <v>9</v>
      </c>
      <c r="T11" s="79"/>
      <c r="U11" s="79">
        <v>2</v>
      </c>
      <c r="V11" s="79">
        <v>32</v>
      </c>
      <c r="W11" s="79"/>
      <c r="X11" s="79"/>
      <c r="Y11" s="79">
        <v>3</v>
      </c>
      <c r="Z11" s="79">
        <v>1</v>
      </c>
      <c r="AA11" s="79"/>
      <c r="AB11" s="79"/>
      <c r="AC11" s="79"/>
      <c r="AD11" s="80">
        <v>38.4</v>
      </c>
      <c r="AF11" s="90" t="s">
        <v>439</v>
      </c>
      <c r="AG11" s="79">
        <v>80</v>
      </c>
      <c r="AH11" s="79">
        <v>3</v>
      </c>
      <c r="AI11" s="79"/>
      <c r="AJ11" s="79">
        <v>3</v>
      </c>
      <c r="AK11" s="79">
        <v>113</v>
      </c>
      <c r="AL11" s="79"/>
      <c r="AM11" s="79">
        <v>2</v>
      </c>
      <c r="AN11" s="79"/>
      <c r="AO11" s="79"/>
      <c r="AP11" s="79"/>
      <c r="AQ11" s="79"/>
      <c r="AR11" s="79"/>
      <c r="AS11" s="80">
        <v>94.1</v>
      </c>
      <c r="AU11" s="90" t="s">
        <v>438</v>
      </c>
      <c r="AV11" s="79">
        <v>1</v>
      </c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80">
        <v>0.2</v>
      </c>
    </row>
    <row r="12" spans="2:60" ht="15" thickBot="1" x14ac:dyDescent="0.35">
      <c r="B12" s="88" t="s">
        <v>42</v>
      </c>
      <c r="C12" s="83">
        <v>64</v>
      </c>
      <c r="D12" s="83">
        <v>6</v>
      </c>
      <c r="E12" s="83">
        <v>1</v>
      </c>
      <c r="F12" s="83">
        <v>5</v>
      </c>
      <c r="G12" s="83">
        <v>57</v>
      </c>
      <c r="H12" s="83"/>
      <c r="I12" s="83"/>
      <c r="J12" s="83">
        <v>3</v>
      </c>
      <c r="K12" s="83">
        <v>1</v>
      </c>
      <c r="L12" s="83"/>
      <c r="M12" s="83"/>
      <c r="N12" s="83"/>
      <c r="O12" s="84">
        <v>63</v>
      </c>
      <c r="Q12" s="88" t="s">
        <v>440</v>
      </c>
      <c r="R12" s="83">
        <v>2</v>
      </c>
      <c r="S12" s="83">
        <v>1</v>
      </c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4">
        <v>1.1000000000000001</v>
      </c>
      <c r="AF12" s="88" t="s">
        <v>42</v>
      </c>
      <c r="AG12" s="83">
        <v>27</v>
      </c>
      <c r="AH12" s="83">
        <v>1</v>
      </c>
      <c r="AI12" s="83"/>
      <c r="AJ12" s="83">
        <v>2</v>
      </c>
      <c r="AK12" s="83">
        <v>30</v>
      </c>
      <c r="AL12" s="83"/>
      <c r="AM12" s="83"/>
      <c r="AN12" s="83">
        <v>4</v>
      </c>
      <c r="AO12" s="83"/>
      <c r="AP12" s="83"/>
      <c r="AQ12" s="83"/>
      <c r="AR12" s="83"/>
      <c r="AS12" s="84">
        <v>34.1</v>
      </c>
      <c r="AU12" s="88" t="s">
        <v>42</v>
      </c>
      <c r="AV12" s="83">
        <v>79</v>
      </c>
      <c r="AW12" s="83">
        <v>7</v>
      </c>
      <c r="AX12" s="83"/>
      <c r="AY12" s="83"/>
      <c r="AZ12" s="83">
        <v>46</v>
      </c>
      <c r="BA12" s="83"/>
      <c r="BB12" s="83"/>
      <c r="BC12" s="83">
        <v>3</v>
      </c>
      <c r="BD12" s="83">
        <v>2</v>
      </c>
      <c r="BE12" s="83"/>
      <c r="BF12" s="83"/>
      <c r="BG12" s="83"/>
      <c r="BH12" s="84">
        <v>51</v>
      </c>
    </row>
    <row r="13" spans="2:60" ht="15" thickBot="1" x14ac:dyDescent="0.35">
      <c r="B13" s="89" t="s">
        <v>49</v>
      </c>
      <c r="C13" s="79">
        <v>69</v>
      </c>
      <c r="D13" s="79"/>
      <c r="E13" s="79"/>
      <c r="F13" s="79"/>
      <c r="G13" s="79">
        <v>3</v>
      </c>
      <c r="H13" s="79"/>
      <c r="I13" s="79"/>
      <c r="J13" s="79"/>
      <c r="K13" s="79"/>
      <c r="L13" s="79"/>
      <c r="M13" s="79"/>
      <c r="N13" s="79"/>
      <c r="O13" s="80">
        <v>11.6</v>
      </c>
      <c r="Q13" s="89" t="s">
        <v>49</v>
      </c>
      <c r="R13" s="79">
        <v>63</v>
      </c>
      <c r="S13" s="79">
        <v>4</v>
      </c>
      <c r="T13" s="79"/>
      <c r="U13" s="79">
        <v>2</v>
      </c>
      <c r="V13" s="79">
        <v>29</v>
      </c>
      <c r="W13" s="79"/>
      <c r="X13" s="79">
        <v>1</v>
      </c>
      <c r="Y13" s="79"/>
      <c r="Z13" s="79"/>
      <c r="AA13" s="79"/>
      <c r="AB13" s="79"/>
      <c r="AC13" s="79"/>
      <c r="AD13" s="80">
        <v>35.1</v>
      </c>
      <c r="AF13" s="89" t="s">
        <v>51</v>
      </c>
      <c r="AG13" s="79">
        <v>19</v>
      </c>
      <c r="AH13" s="79">
        <v>1</v>
      </c>
      <c r="AI13" s="79"/>
      <c r="AJ13" s="79"/>
      <c r="AK13" s="79">
        <v>1</v>
      </c>
      <c r="AL13" s="79"/>
      <c r="AM13" s="79"/>
      <c r="AN13" s="79"/>
      <c r="AO13" s="79"/>
      <c r="AP13" s="79"/>
      <c r="AQ13" s="79"/>
      <c r="AR13" s="79"/>
      <c r="AS13" s="80">
        <v>5.6</v>
      </c>
      <c r="AU13" s="89" t="s">
        <v>49</v>
      </c>
      <c r="AV13" s="79">
        <v>67</v>
      </c>
      <c r="AW13" s="79">
        <v>2</v>
      </c>
      <c r="AX13" s="79"/>
      <c r="AY13" s="79">
        <v>1</v>
      </c>
      <c r="AZ13" s="79">
        <v>18</v>
      </c>
      <c r="BA13" s="79">
        <v>1</v>
      </c>
      <c r="BB13" s="79"/>
      <c r="BC13" s="79"/>
      <c r="BD13" s="79"/>
      <c r="BE13" s="79"/>
      <c r="BF13" s="79"/>
      <c r="BG13" s="79"/>
      <c r="BH13" s="80">
        <v>38.299999999999997</v>
      </c>
    </row>
    <row r="14" spans="2:60" ht="15" thickBot="1" x14ac:dyDescent="0.35">
      <c r="B14" s="92" t="s">
        <v>50</v>
      </c>
      <c r="C14" s="83">
        <v>11</v>
      </c>
      <c r="D14" s="83">
        <v>1</v>
      </c>
      <c r="E14" s="83"/>
      <c r="F14" s="83">
        <v>1</v>
      </c>
      <c r="G14" s="83">
        <v>23</v>
      </c>
      <c r="H14" s="83"/>
      <c r="I14" s="83"/>
      <c r="J14" s="83"/>
      <c r="K14" s="83"/>
      <c r="L14" s="83"/>
      <c r="M14" s="83"/>
      <c r="N14" s="83"/>
      <c r="O14" s="84">
        <v>12.6</v>
      </c>
      <c r="Q14" s="92" t="s">
        <v>50</v>
      </c>
      <c r="R14" s="83">
        <v>17</v>
      </c>
      <c r="S14" s="83">
        <v>1</v>
      </c>
      <c r="T14" s="83"/>
      <c r="U14" s="83"/>
      <c r="V14" s="83">
        <v>3</v>
      </c>
      <c r="W14" s="83"/>
      <c r="X14" s="83"/>
      <c r="Y14" s="83"/>
      <c r="Z14" s="83"/>
      <c r="AA14" s="83"/>
      <c r="AB14" s="83"/>
      <c r="AC14" s="83"/>
      <c r="AD14" s="84">
        <v>2.2999999999999998</v>
      </c>
      <c r="AF14" s="92" t="s">
        <v>49</v>
      </c>
      <c r="AG14" s="83">
        <v>61</v>
      </c>
      <c r="AH14" s="83">
        <v>2</v>
      </c>
      <c r="AI14" s="83"/>
      <c r="AJ14" s="83">
        <v>2</v>
      </c>
      <c r="AK14" s="83">
        <v>50</v>
      </c>
      <c r="AL14" s="83"/>
      <c r="AM14" s="83">
        <v>1</v>
      </c>
      <c r="AN14" s="83"/>
      <c r="AO14" s="83"/>
      <c r="AP14" s="83"/>
      <c r="AQ14" s="83"/>
      <c r="AR14" s="83"/>
      <c r="AS14" s="84">
        <v>51.9</v>
      </c>
      <c r="AU14" s="92" t="s">
        <v>50</v>
      </c>
      <c r="AV14" s="83">
        <v>13</v>
      </c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4">
        <v>2.5</v>
      </c>
    </row>
    <row r="15" spans="2:60" ht="15" thickBot="1" x14ac:dyDescent="0.35">
      <c r="B15" s="106" t="s">
        <v>59</v>
      </c>
      <c r="C15" s="79">
        <v>80</v>
      </c>
      <c r="D15" s="79">
        <v>5</v>
      </c>
      <c r="E15" s="79"/>
      <c r="F15" s="79">
        <v>1</v>
      </c>
      <c r="G15" s="79">
        <v>72</v>
      </c>
      <c r="H15" s="79"/>
      <c r="I15" s="79"/>
      <c r="J15" s="79"/>
      <c r="K15" s="79"/>
      <c r="L15" s="79"/>
      <c r="M15" s="79"/>
      <c r="N15" s="79"/>
      <c r="O15" s="80">
        <v>42</v>
      </c>
      <c r="Q15" s="106" t="s">
        <v>59</v>
      </c>
      <c r="R15" s="79">
        <v>80</v>
      </c>
      <c r="S15" s="79">
        <v>12</v>
      </c>
      <c r="T15" s="79"/>
      <c r="U15" s="79"/>
      <c r="V15" s="79">
        <v>32</v>
      </c>
      <c r="W15" s="79"/>
      <c r="X15" s="79"/>
      <c r="Y15" s="79"/>
      <c r="Z15" s="79"/>
      <c r="AA15" s="79"/>
      <c r="AB15" s="79"/>
      <c r="AC15" s="79"/>
      <c r="AD15" s="80">
        <v>23.4</v>
      </c>
      <c r="AF15" s="106" t="s">
        <v>59</v>
      </c>
      <c r="AG15" s="79">
        <v>61</v>
      </c>
      <c r="AH15" s="79">
        <v>6</v>
      </c>
      <c r="AI15" s="79">
        <v>1</v>
      </c>
      <c r="AJ15" s="79"/>
      <c r="AK15" s="79">
        <v>26</v>
      </c>
      <c r="AL15" s="79"/>
      <c r="AM15" s="79"/>
      <c r="AN15" s="79"/>
      <c r="AO15" s="79"/>
      <c r="AP15" s="79"/>
      <c r="AQ15" s="79"/>
      <c r="AR15" s="79"/>
      <c r="AS15" s="80">
        <v>30.7</v>
      </c>
      <c r="AU15" s="106" t="s">
        <v>59</v>
      </c>
      <c r="AV15" s="79">
        <v>80</v>
      </c>
      <c r="AW15" s="79">
        <v>7</v>
      </c>
      <c r="AX15" s="79"/>
      <c r="AY15" s="79"/>
      <c r="AZ15" s="79">
        <v>32</v>
      </c>
      <c r="BA15" s="79"/>
      <c r="BB15" s="79"/>
      <c r="BC15" s="79"/>
      <c r="BD15" s="79"/>
      <c r="BE15" s="79"/>
      <c r="BF15" s="79"/>
      <c r="BG15" s="79"/>
      <c r="BH15" s="80">
        <v>32</v>
      </c>
    </row>
    <row r="16" spans="2:60" ht="15" thickBot="1" x14ac:dyDescent="0.35">
      <c r="B16" s="107" t="s">
        <v>53</v>
      </c>
      <c r="C16" s="83">
        <v>52</v>
      </c>
      <c r="D16" s="83">
        <v>5</v>
      </c>
      <c r="E16" s="83"/>
      <c r="F16" s="83"/>
      <c r="G16" s="83">
        <v>53</v>
      </c>
      <c r="H16" s="83"/>
      <c r="I16" s="83"/>
      <c r="J16" s="83"/>
      <c r="K16" s="83"/>
      <c r="L16" s="83"/>
      <c r="M16" s="83"/>
      <c r="N16" s="83"/>
      <c r="O16" s="84">
        <v>29</v>
      </c>
      <c r="Q16" s="107" t="s">
        <v>53</v>
      </c>
      <c r="R16" s="83">
        <v>53</v>
      </c>
      <c r="S16" s="83">
        <v>7</v>
      </c>
      <c r="T16" s="83"/>
      <c r="U16" s="83"/>
      <c r="V16" s="83">
        <v>10</v>
      </c>
      <c r="W16" s="83"/>
      <c r="X16" s="83"/>
      <c r="Y16" s="83"/>
      <c r="Z16" s="83"/>
      <c r="AA16" s="83"/>
      <c r="AB16" s="83"/>
      <c r="AC16" s="83"/>
      <c r="AD16" s="84">
        <v>11.2</v>
      </c>
      <c r="AF16" s="107" t="s">
        <v>53</v>
      </c>
      <c r="AG16" s="83">
        <v>26</v>
      </c>
      <c r="AH16" s="83">
        <v>3</v>
      </c>
      <c r="AI16" s="83"/>
      <c r="AJ16" s="83">
        <v>2</v>
      </c>
      <c r="AK16" s="83">
        <v>67</v>
      </c>
      <c r="AL16" s="83"/>
      <c r="AM16" s="83"/>
      <c r="AN16" s="83"/>
      <c r="AO16" s="83"/>
      <c r="AP16" s="83"/>
      <c r="AQ16" s="83"/>
      <c r="AR16" s="83"/>
      <c r="AS16" s="84">
        <v>35</v>
      </c>
      <c r="AU16" s="107" t="s">
        <v>53</v>
      </c>
      <c r="AV16" s="83">
        <v>19</v>
      </c>
      <c r="AW16" s="83"/>
      <c r="AX16" s="83"/>
      <c r="AY16" s="83"/>
      <c r="AZ16" s="83">
        <v>11</v>
      </c>
      <c r="BA16" s="83"/>
      <c r="BB16" s="83">
        <v>1</v>
      </c>
      <c r="BC16" s="83"/>
      <c r="BD16" s="83"/>
      <c r="BE16" s="83"/>
      <c r="BF16" s="83"/>
      <c r="BG16" s="83"/>
      <c r="BH16" s="84">
        <v>22</v>
      </c>
    </row>
    <row r="17" spans="2:60" ht="15" thickBot="1" x14ac:dyDescent="0.35">
      <c r="B17" s="106" t="s">
        <v>54</v>
      </c>
      <c r="C17" s="79">
        <v>80</v>
      </c>
      <c r="D17" s="79">
        <v>10</v>
      </c>
      <c r="E17" s="79">
        <v>1</v>
      </c>
      <c r="F17" s="79"/>
      <c r="G17" s="79">
        <v>54</v>
      </c>
      <c r="H17" s="79"/>
      <c r="I17" s="79"/>
      <c r="J17" s="79"/>
      <c r="K17" s="79"/>
      <c r="L17" s="79"/>
      <c r="M17" s="79"/>
      <c r="N17" s="79"/>
      <c r="O17" s="80">
        <v>41.6</v>
      </c>
      <c r="Q17" s="106" t="s">
        <v>54</v>
      </c>
      <c r="R17" s="79">
        <v>80</v>
      </c>
      <c r="S17" s="79">
        <v>18</v>
      </c>
      <c r="T17" s="79"/>
      <c r="U17" s="79"/>
      <c r="V17" s="79">
        <v>33</v>
      </c>
      <c r="W17" s="79"/>
      <c r="X17" s="79"/>
      <c r="Y17" s="79"/>
      <c r="Z17" s="79"/>
      <c r="AA17" s="79"/>
      <c r="AB17" s="79"/>
      <c r="AC17" s="79"/>
      <c r="AD17" s="80">
        <v>29.7</v>
      </c>
      <c r="AF17" s="106" t="s">
        <v>54</v>
      </c>
      <c r="AG17" s="79">
        <v>54</v>
      </c>
      <c r="AH17" s="79">
        <v>6</v>
      </c>
      <c r="AI17" s="79">
        <v>1</v>
      </c>
      <c r="AJ17" s="79">
        <v>3</v>
      </c>
      <c r="AK17" s="79">
        <v>112</v>
      </c>
      <c r="AL17" s="79"/>
      <c r="AM17" s="79"/>
      <c r="AN17" s="79"/>
      <c r="AO17" s="79"/>
      <c r="AP17" s="79"/>
      <c r="AQ17" s="79"/>
      <c r="AR17" s="79"/>
      <c r="AS17" s="80">
        <v>63.9</v>
      </c>
      <c r="AU17" s="106" t="s">
        <v>54</v>
      </c>
      <c r="AV17" s="79">
        <v>80</v>
      </c>
      <c r="AW17" s="79">
        <v>5</v>
      </c>
      <c r="AX17" s="79"/>
      <c r="AY17" s="79">
        <v>2</v>
      </c>
      <c r="AZ17" s="79">
        <v>54</v>
      </c>
      <c r="BA17" s="79"/>
      <c r="BB17" s="79"/>
      <c r="BC17" s="79"/>
      <c r="BD17" s="79"/>
      <c r="BE17" s="79"/>
      <c r="BF17" s="79"/>
      <c r="BG17" s="79"/>
      <c r="BH17" s="80">
        <v>42.6</v>
      </c>
    </row>
    <row r="18" spans="2:60" ht="15" thickBot="1" x14ac:dyDescent="0.35">
      <c r="B18" s="107" t="s">
        <v>56</v>
      </c>
      <c r="C18" s="83">
        <v>28</v>
      </c>
      <c r="D18" s="83"/>
      <c r="E18" s="83"/>
      <c r="F18" s="83"/>
      <c r="G18" s="83">
        <v>17</v>
      </c>
      <c r="H18" s="83"/>
      <c r="I18" s="83"/>
      <c r="J18" s="83"/>
      <c r="K18" s="83"/>
      <c r="L18" s="83"/>
      <c r="M18" s="83"/>
      <c r="N18" s="83"/>
      <c r="O18" s="84">
        <v>9.4</v>
      </c>
      <c r="Q18" s="107" t="s">
        <v>56</v>
      </c>
      <c r="R18" s="83">
        <v>5</v>
      </c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4">
        <v>0.1</v>
      </c>
      <c r="AF18" s="107" t="s">
        <v>56</v>
      </c>
      <c r="AG18" s="83">
        <v>80</v>
      </c>
      <c r="AH18" s="83">
        <v>5</v>
      </c>
      <c r="AI18" s="83"/>
      <c r="AJ18" s="83"/>
      <c r="AK18" s="83">
        <v>43</v>
      </c>
      <c r="AL18" s="83"/>
      <c r="AM18" s="83">
        <v>1</v>
      </c>
      <c r="AN18" s="83"/>
      <c r="AO18" s="83"/>
      <c r="AP18" s="83"/>
      <c r="AQ18" s="83"/>
      <c r="AR18" s="83"/>
      <c r="AS18" s="84">
        <v>51.1</v>
      </c>
      <c r="AU18" s="107" t="s">
        <v>56</v>
      </c>
      <c r="AV18" s="83">
        <v>61</v>
      </c>
      <c r="AW18" s="83">
        <v>10</v>
      </c>
      <c r="AX18" s="83"/>
      <c r="AY18" s="83"/>
      <c r="AZ18" s="83">
        <v>5</v>
      </c>
      <c r="BA18" s="83"/>
      <c r="BB18" s="83"/>
      <c r="BC18" s="83"/>
      <c r="BD18" s="83"/>
      <c r="BE18" s="83"/>
      <c r="BF18" s="83"/>
      <c r="BG18" s="83"/>
      <c r="BH18" s="84">
        <v>23.2</v>
      </c>
    </row>
    <row r="19" spans="2:60" ht="15" thickBot="1" x14ac:dyDescent="0.35">
      <c r="B19" s="106" t="s">
        <v>55</v>
      </c>
      <c r="C19" s="79">
        <v>80</v>
      </c>
      <c r="D19" s="79">
        <v>16</v>
      </c>
      <c r="E19" s="79"/>
      <c r="F19" s="79">
        <v>2</v>
      </c>
      <c r="G19" s="79">
        <v>66</v>
      </c>
      <c r="H19" s="79"/>
      <c r="I19" s="79"/>
      <c r="J19" s="79"/>
      <c r="K19" s="79"/>
      <c r="L19" s="79"/>
      <c r="M19" s="79"/>
      <c r="N19" s="79"/>
      <c r="O19" s="80">
        <v>54.2</v>
      </c>
      <c r="Q19" s="106" t="s">
        <v>55</v>
      </c>
      <c r="R19" s="79">
        <v>80</v>
      </c>
      <c r="S19" s="79">
        <v>13</v>
      </c>
      <c r="T19" s="79"/>
      <c r="U19" s="79"/>
      <c r="V19" s="79">
        <v>17</v>
      </c>
      <c r="W19" s="79"/>
      <c r="X19" s="79">
        <v>1</v>
      </c>
      <c r="Y19" s="79"/>
      <c r="Z19" s="79"/>
      <c r="AA19" s="79"/>
      <c r="AB19" s="79"/>
      <c r="AC19" s="79"/>
      <c r="AD19" s="80">
        <v>34.9</v>
      </c>
      <c r="AF19" s="106" t="s">
        <v>55</v>
      </c>
      <c r="AG19" s="79">
        <v>80</v>
      </c>
      <c r="AH19" s="79">
        <v>9</v>
      </c>
      <c r="AI19" s="79">
        <v>1</v>
      </c>
      <c r="AJ19" s="79">
        <v>2</v>
      </c>
      <c r="AK19" s="79">
        <v>72</v>
      </c>
      <c r="AL19" s="79">
        <v>1</v>
      </c>
      <c r="AM19" s="79"/>
      <c r="AN19" s="79"/>
      <c r="AO19" s="79"/>
      <c r="AP19" s="79"/>
      <c r="AQ19" s="79"/>
      <c r="AR19" s="79"/>
      <c r="AS19" s="80">
        <v>72.8</v>
      </c>
      <c r="AU19" s="106" t="s">
        <v>55</v>
      </c>
      <c r="AV19" s="79">
        <v>80</v>
      </c>
      <c r="AW19" s="79">
        <v>4</v>
      </c>
      <c r="AX19" s="79"/>
      <c r="AY19" s="79"/>
      <c r="AZ19" s="79">
        <v>64</v>
      </c>
      <c r="BA19" s="79"/>
      <c r="BB19" s="79"/>
      <c r="BC19" s="79"/>
      <c r="BD19" s="79"/>
      <c r="BE19" s="79"/>
      <c r="BF19" s="79"/>
      <c r="BG19" s="79"/>
      <c r="BH19" s="80">
        <v>38.6</v>
      </c>
    </row>
    <row r="20" spans="2:60" ht="15" thickBot="1" x14ac:dyDescent="0.35">
      <c r="B20" s="94" t="s">
        <v>60</v>
      </c>
      <c r="C20" s="83">
        <v>14</v>
      </c>
      <c r="D20" s="83"/>
      <c r="E20" s="83"/>
      <c r="F20" s="83"/>
      <c r="G20" s="83">
        <v>11</v>
      </c>
      <c r="H20" s="83"/>
      <c r="I20" s="83"/>
      <c r="J20" s="83"/>
      <c r="K20" s="83"/>
      <c r="L20" s="83"/>
      <c r="M20" s="83"/>
      <c r="N20" s="83"/>
      <c r="O20" s="84">
        <v>5.5</v>
      </c>
      <c r="Q20" s="94" t="s">
        <v>63</v>
      </c>
      <c r="R20" s="83">
        <v>22</v>
      </c>
      <c r="S20" s="83">
        <v>2</v>
      </c>
      <c r="T20" s="83"/>
      <c r="U20" s="83"/>
      <c r="V20" s="83">
        <v>15</v>
      </c>
      <c r="W20" s="83"/>
      <c r="X20" s="83"/>
      <c r="Y20" s="83"/>
      <c r="Z20" s="83"/>
      <c r="AA20" s="83"/>
      <c r="AB20" s="83"/>
      <c r="AC20" s="83"/>
      <c r="AD20" s="84">
        <v>7</v>
      </c>
      <c r="AF20" s="94" t="s">
        <v>60</v>
      </c>
      <c r="AG20" s="83">
        <v>80</v>
      </c>
      <c r="AH20" s="83">
        <v>13</v>
      </c>
      <c r="AI20" s="83"/>
      <c r="AJ20" s="83">
        <v>2</v>
      </c>
      <c r="AK20" s="83">
        <v>54</v>
      </c>
      <c r="AL20" s="83"/>
      <c r="AM20" s="83">
        <v>1</v>
      </c>
      <c r="AN20" s="83"/>
      <c r="AO20" s="83"/>
      <c r="AP20" s="83"/>
      <c r="AQ20" s="83"/>
      <c r="AR20" s="83"/>
      <c r="AS20" s="84">
        <v>68.400000000000006</v>
      </c>
      <c r="AU20" s="94" t="s">
        <v>63</v>
      </c>
      <c r="AV20" s="83">
        <v>79</v>
      </c>
      <c r="AW20" s="83">
        <v>7</v>
      </c>
      <c r="AX20" s="83"/>
      <c r="AY20" s="83">
        <v>1</v>
      </c>
      <c r="AZ20" s="83">
        <v>51</v>
      </c>
      <c r="BA20" s="83"/>
      <c r="BB20" s="83"/>
      <c r="BC20" s="83"/>
      <c r="BD20" s="83"/>
      <c r="BE20" s="83"/>
      <c r="BF20" s="83"/>
      <c r="BG20" s="83"/>
      <c r="BH20" s="84">
        <v>40.5</v>
      </c>
    </row>
    <row r="21" spans="2:60" ht="15" thickBot="1" x14ac:dyDescent="0.35">
      <c r="B21" s="95" t="s">
        <v>62</v>
      </c>
      <c r="C21" s="79">
        <v>66</v>
      </c>
      <c r="D21" s="79">
        <v>12</v>
      </c>
      <c r="E21" s="79"/>
      <c r="F21" s="79"/>
      <c r="G21" s="79">
        <v>38</v>
      </c>
      <c r="H21" s="79"/>
      <c r="I21" s="79"/>
      <c r="J21" s="79"/>
      <c r="K21" s="79"/>
      <c r="L21" s="79"/>
      <c r="M21" s="79"/>
      <c r="N21" s="79"/>
      <c r="O21" s="80">
        <v>33.6</v>
      </c>
      <c r="Q21" s="95" t="s">
        <v>62</v>
      </c>
      <c r="R21" s="79">
        <v>80</v>
      </c>
      <c r="S21" s="79">
        <v>11</v>
      </c>
      <c r="T21" s="79"/>
      <c r="U21" s="79">
        <v>1</v>
      </c>
      <c r="V21" s="79">
        <v>27</v>
      </c>
      <c r="W21" s="79"/>
      <c r="X21" s="79"/>
      <c r="Y21" s="79"/>
      <c r="Z21" s="79"/>
      <c r="AA21" s="79"/>
      <c r="AB21" s="79"/>
      <c r="AC21" s="79"/>
      <c r="AD21" s="80">
        <v>23.9</v>
      </c>
      <c r="AF21" s="95" t="s">
        <v>57</v>
      </c>
      <c r="AG21" s="79">
        <v>19</v>
      </c>
      <c r="AH21" s="79">
        <v>4</v>
      </c>
      <c r="AI21" s="79"/>
      <c r="AJ21" s="79">
        <v>1</v>
      </c>
      <c r="AK21" s="79">
        <v>12</v>
      </c>
      <c r="AL21" s="79"/>
      <c r="AM21" s="79">
        <v>1</v>
      </c>
      <c r="AN21" s="79"/>
      <c r="AO21" s="79"/>
      <c r="AP21" s="79"/>
      <c r="AQ21" s="79"/>
      <c r="AR21" s="79"/>
      <c r="AS21" s="80">
        <v>29.9</v>
      </c>
      <c r="AU21" s="95" t="s">
        <v>62</v>
      </c>
      <c r="AV21" s="79">
        <v>1</v>
      </c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80">
        <v>0.2</v>
      </c>
    </row>
    <row r="22" spans="2:60" ht="15" thickBot="1" x14ac:dyDescent="0.35">
      <c r="B22" s="97" t="s">
        <v>69</v>
      </c>
      <c r="C22" s="83">
        <v>28</v>
      </c>
      <c r="D22" s="83">
        <v>3</v>
      </c>
      <c r="E22" s="83"/>
      <c r="F22" s="83"/>
      <c r="G22" s="83">
        <v>13</v>
      </c>
      <c r="H22" s="83"/>
      <c r="I22" s="83"/>
      <c r="J22" s="83"/>
      <c r="K22" s="83"/>
      <c r="L22" s="83"/>
      <c r="M22" s="83"/>
      <c r="N22" s="83"/>
      <c r="O22" s="84">
        <v>11.2</v>
      </c>
      <c r="Q22" s="97" t="s">
        <v>69</v>
      </c>
      <c r="R22" s="83">
        <v>8</v>
      </c>
      <c r="S22" s="83">
        <v>4</v>
      </c>
      <c r="T22" s="83"/>
      <c r="U22" s="83"/>
      <c r="V22" s="83">
        <v>3</v>
      </c>
      <c r="W22" s="83"/>
      <c r="X22" s="83"/>
      <c r="Y22" s="83"/>
      <c r="Z22" s="83"/>
      <c r="AA22" s="83"/>
      <c r="AB22" s="83"/>
      <c r="AC22" s="83"/>
      <c r="AD22" s="84">
        <v>5.0999999999999996</v>
      </c>
      <c r="AF22" s="97" t="s">
        <v>69</v>
      </c>
      <c r="AG22" s="83">
        <v>19</v>
      </c>
      <c r="AH22" s="83">
        <v>1</v>
      </c>
      <c r="AI22" s="83">
        <v>1</v>
      </c>
      <c r="AJ22" s="83"/>
      <c r="AK22" s="83">
        <v>4</v>
      </c>
      <c r="AL22" s="83"/>
      <c r="AM22" s="83"/>
      <c r="AN22" s="83"/>
      <c r="AO22" s="83"/>
      <c r="AP22" s="83"/>
      <c r="AQ22" s="83"/>
      <c r="AR22" s="83"/>
      <c r="AS22" s="84">
        <v>9.5</v>
      </c>
      <c r="AU22" s="97" t="s">
        <v>69</v>
      </c>
      <c r="AV22" s="83">
        <v>6</v>
      </c>
      <c r="AW22" s="83">
        <v>2</v>
      </c>
      <c r="AX22" s="83"/>
      <c r="AY22" s="83"/>
      <c r="AZ22" s="83">
        <v>2</v>
      </c>
      <c r="BA22" s="83"/>
      <c r="BB22" s="83">
        <v>1</v>
      </c>
      <c r="BC22" s="83"/>
      <c r="BD22" s="83"/>
      <c r="BE22" s="83"/>
      <c r="BF22" s="83"/>
      <c r="BG22" s="83"/>
      <c r="BH22" s="84">
        <v>18.8</v>
      </c>
    </row>
    <row r="23" spans="2:60" ht="15" thickBot="1" x14ac:dyDescent="0.35">
      <c r="B23" s="96" t="s">
        <v>70</v>
      </c>
      <c r="C23" s="79">
        <v>52</v>
      </c>
      <c r="D23" s="79">
        <v>6</v>
      </c>
      <c r="E23" s="79">
        <v>1</v>
      </c>
      <c r="F23" s="79">
        <v>1</v>
      </c>
      <c r="G23" s="79">
        <v>23</v>
      </c>
      <c r="H23" s="79"/>
      <c r="I23" s="79"/>
      <c r="J23" s="79"/>
      <c r="K23" s="79"/>
      <c r="L23" s="79"/>
      <c r="M23" s="79"/>
      <c r="N23" s="79"/>
      <c r="O23" s="80">
        <v>27</v>
      </c>
      <c r="Q23" s="96" t="s">
        <v>70</v>
      </c>
      <c r="R23" s="79">
        <v>72</v>
      </c>
      <c r="S23" s="79">
        <v>5</v>
      </c>
      <c r="T23" s="79"/>
      <c r="U23" s="79">
        <v>1</v>
      </c>
      <c r="V23" s="79">
        <v>38</v>
      </c>
      <c r="W23" s="79"/>
      <c r="X23" s="79"/>
      <c r="Y23" s="79"/>
      <c r="Z23" s="79"/>
      <c r="AA23" s="79"/>
      <c r="AB23" s="79"/>
      <c r="AC23" s="79"/>
      <c r="AD23" s="80">
        <v>21</v>
      </c>
      <c r="AF23" s="96" t="s">
        <v>70</v>
      </c>
      <c r="AG23" s="79">
        <v>61</v>
      </c>
      <c r="AH23" s="79">
        <v>7</v>
      </c>
      <c r="AI23" s="79">
        <v>1</v>
      </c>
      <c r="AJ23" s="79"/>
      <c r="AK23" s="79">
        <v>21</v>
      </c>
      <c r="AL23" s="79"/>
      <c r="AM23" s="79"/>
      <c r="AN23" s="79"/>
      <c r="AO23" s="79"/>
      <c r="AP23" s="79"/>
      <c r="AQ23" s="79"/>
      <c r="AR23" s="79"/>
      <c r="AS23" s="80">
        <v>30.2</v>
      </c>
      <c r="AU23" s="96" t="s">
        <v>70</v>
      </c>
      <c r="AV23" s="79">
        <v>74</v>
      </c>
      <c r="AW23" s="79">
        <v>4</v>
      </c>
      <c r="AX23" s="79"/>
      <c r="AY23" s="79"/>
      <c r="AZ23" s="79">
        <v>29</v>
      </c>
      <c r="BA23" s="79"/>
      <c r="BB23" s="79"/>
      <c r="BC23" s="79"/>
      <c r="BD23" s="79"/>
      <c r="BE23" s="79"/>
      <c r="BF23" s="79"/>
      <c r="BG23" s="79"/>
      <c r="BH23" s="80">
        <v>27</v>
      </c>
    </row>
    <row r="24" spans="2:60" ht="15" thickBot="1" x14ac:dyDescent="0.35">
      <c r="B24" s="97" t="s">
        <v>65</v>
      </c>
      <c r="C24" s="83">
        <v>14</v>
      </c>
      <c r="D24" s="83">
        <v>2</v>
      </c>
      <c r="E24" s="83"/>
      <c r="F24" s="83"/>
      <c r="G24" s="83">
        <v>8</v>
      </c>
      <c r="H24" s="83"/>
      <c r="I24" s="83"/>
      <c r="J24" s="83"/>
      <c r="K24" s="83"/>
      <c r="L24" s="83"/>
      <c r="M24" s="83"/>
      <c r="N24" s="83"/>
      <c r="O24" s="84">
        <v>6.6</v>
      </c>
      <c r="Q24" s="97" t="s">
        <v>65</v>
      </c>
      <c r="R24" s="83">
        <v>8</v>
      </c>
      <c r="S24" s="83">
        <v>1</v>
      </c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4">
        <v>1.2</v>
      </c>
      <c r="AF24" s="97" t="s">
        <v>66</v>
      </c>
      <c r="AG24" s="83">
        <v>37</v>
      </c>
      <c r="AH24" s="83">
        <v>4</v>
      </c>
      <c r="AI24" s="83"/>
      <c r="AJ24" s="83"/>
      <c r="AK24" s="83">
        <v>25</v>
      </c>
      <c r="AL24" s="83"/>
      <c r="AM24" s="83"/>
      <c r="AN24" s="83"/>
      <c r="AO24" s="83"/>
      <c r="AP24" s="83"/>
      <c r="AQ24" s="83"/>
      <c r="AR24" s="83"/>
      <c r="AS24" s="84">
        <v>19.899999999999999</v>
      </c>
      <c r="AU24" s="97" t="s">
        <v>65</v>
      </c>
      <c r="AV24" s="83">
        <v>53</v>
      </c>
      <c r="AW24" s="83">
        <v>2</v>
      </c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4">
        <v>12.2</v>
      </c>
    </row>
    <row r="25" spans="2:60" ht="15" thickBot="1" x14ac:dyDescent="0.35">
      <c r="B25" s="96" t="s">
        <v>68</v>
      </c>
      <c r="C25" s="79">
        <v>66</v>
      </c>
      <c r="D25" s="79">
        <v>7</v>
      </c>
      <c r="E25" s="79">
        <v>1</v>
      </c>
      <c r="F25" s="79">
        <v>1</v>
      </c>
      <c r="G25" s="79">
        <v>29</v>
      </c>
      <c r="H25" s="79"/>
      <c r="I25" s="79"/>
      <c r="J25" s="79"/>
      <c r="K25" s="79"/>
      <c r="L25" s="79"/>
      <c r="M25" s="79"/>
      <c r="N25" s="79"/>
      <c r="O25" s="80">
        <v>31.9</v>
      </c>
      <c r="Q25" s="96" t="s">
        <v>68</v>
      </c>
      <c r="R25" s="79">
        <v>72</v>
      </c>
      <c r="S25" s="79">
        <v>5</v>
      </c>
      <c r="T25" s="79"/>
      <c r="U25" s="79"/>
      <c r="V25" s="79">
        <v>32</v>
      </c>
      <c r="W25" s="79"/>
      <c r="X25" s="79"/>
      <c r="Y25" s="79"/>
      <c r="Z25" s="79"/>
      <c r="AA25" s="79"/>
      <c r="AB25" s="79"/>
      <c r="AC25" s="79"/>
      <c r="AD25" s="80">
        <v>16.2</v>
      </c>
      <c r="AF25" s="96" t="s">
        <v>68</v>
      </c>
      <c r="AG25" s="79">
        <v>43</v>
      </c>
      <c r="AH25" s="79">
        <v>6</v>
      </c>
      <c r="AI25" s="79"/>
      <c r="AJ25" s="79"/>
      <c r="AK25" s="79">
        <v>14</v>
      </c>
      <c r="AL25" s="79"/>
      <c r="AM25" s="79"/>
      <c r="AN25" s="79"/>
      <c r="AO25" s="79"/>
      <c r="AP25" s="79"/>
      <c r="AQ25" s="79"/>
      <c r="AR25" s="79"/>
      <c r="AS25" s="80">
        <v>20</v>
      </c>
      <c r="AU25" s="96" t="s">
        <v>66</v>
      </c>
      <c r="AV25" s="79">
        <v>27</v>
      </c>
      <c r="AW25" s="79">
        <v>1</v>
      </c>
      <c r="AX25" s="79"/>
      <c r="AY25" s="79">
        <v>1</v>
      </c>
      <c r="AZ25" s="79">
        <v>10</v>
      </c>
      <c r="BA25" s="79"/>
      <c r="BB25" s="79"/>
      <c r="BC25" s="79"/>
      <c r="BD25" s="79"/>
      <c r="BE25" s="79"/>
      <c r="BF25" s="79"/>
      <c r="BG25" s="79"/>
      <c r="BH25" s="80">
        <v>12.2</v>
      </c>
    </row>
    <row r="26" spans="2:60" ht="15" thickBot="1" x14ac:dyDescent="0.35">
      <c r="B26" s="99" t="s">
        <v>75</v>
      </c>
      <c r="C26" s="83">
        <v>62</v>
      </c>
      <c r="D26" s="83">
        <v>8</v>
      </c>
      <c r="E26" s="83">
        <v>1</v>
      </c>
      <c r="F26" s="83"/>
      <c r="G26" s="83">
        <v>39</v>
      </c>
      <c r="H26" s="83"/>
      <c r="I26" s="83"/>
      <c r="J26" s="83"/>
      <c r="K26" s="83"/>
      <c r="L26" s="83"/>
      <c r="M26" s="83"/>
      <c r="N26" s="83"/>
      <c r="O26" s="84">
        <v>32.299999999999997</v>
      </c>
      <c r="Q26" s="99" t="s">
        <v>75</v>
      </c>
      <c r="R26" s="83">
        <v>26</v>
      </c>
      <c r="S26" s="83">
        <v>1</v>
      </c>
      <c r="T26" s="83"/>
      <c r="U26" s="83">
        <v>1</v>
      </c>
      <c r="V26" s="83">
        <v>9</v>
      </c>
      <c r="W26" s="83"/>
      <c r="X26" s="83"/>
      <c r="Y26" s="83"/>
      <c r="Z26" s="83"/>
      <c r="AA26" s="83"/>
      <c r="AB26" s="83"/>
      <c r="AC26" s="83"/>
      <c r="AD26" s="84">
        <v>7.3</v>
      </c>
      <c r="AF26" s="99" t="s">
        <v>73</v>
      </c>
      <c r="AG26" s="83">
        <v>11</v>
      </c>
      <c r="AH26" s="83">
        <v>1</v>
      </c>
      <c r="AI26" s="83"/>
      <c r="AJ26" s="83"/>
      <c r="AK26" s="83">
        <v>48</v>
      </c>
      <c r="AL26" s="83"/>
      <c r="AM26" s="83"/>
      <c r="AN26" s="83"/>
      <c r="AO26" s="83"/>
      <c r="AP26" s="83"/>
      <c r="AQ26" s="83"/>
      <c r="AR26" s="83"/>
      <c r="AS26" s="84">
        <v>17.899999999999999</v>
      </c>
      <c r="AU26" s="99" t="s">
        <v>73</v>
      </c>
      <c r="AV26" s="83">
        <v>27</v>
      </c>
      <c r="AW26" s="83">
        <v>2</v>
      </c>
      <c r="AX26" s="83"/>
      <c r="AY26" s="83">
        <v>1</v>
      </c>
      <c r="AZ26" s="83">
        <v>20</v>
      </c>
      <c r="BA26" s="83"/>
      <c r="BB26" s="83"/>
      <c r="BC26" s="83"/>
      <c r="BD26" s="83"/>
      <c r="BE26" s="83"/>
      <c r="BF26" s="83"/>
      <c r="BG26" s="83"/>
      <c r="BH26" s="84">
        <v>16.2</v>
      </c>
    </row>
    <row r="27" spans="2:60" ht="15" thickBot="1" x14ac:dyDescent="0.35">
      <c r="B27" s="98" t="s">
        <v>76</v>
      </c>
      <c r="C27" s="79">
        <v>18</v>
      </c>
      <c r="D27" s="79">
        <v>5</v>
      </c>
      <c r="E27" s="79">
        <v>2</v>
      </c>
      <c r="F27" s="79">
        <v>1</v>
      </c>
      <c r="G27" s="79">
        <v>21</v>
      </c>
      <c r="H27" s="79"/>
      <c r="I27" s="79"/>
      <c r="J27" s="79"/>
      <c r="K27" s="79"/>
      <c r="L27" s="79"/>
      <c r="M27" s="79"/>
      <c r="N27" s="79"/>
      <c r="O27" s="80">
        <v>23.1</v>
      </c>
      <c r="Q27" s="98" t="s">
        <v>76</v>
      </c>
      <c r="R27" s="79">
        <v>54</v>
      </c>
      <c r="S27" s="79">
        <v>6</v>
      </c>
      <c r="T27" s="79"/>
      <c r="U27" s="79"/>
      <c r="V27" s="79">
        <v>30</v>
      </c>
      <c r="W27" s="79"/>
      <c r="X27" s="79"/>
      <c r="Y27" s="79"/>
      <c r="Z27" s="79"/>
      <c r="AA27" s="79"/>
      <c r="AB27" s="79"/>
      <c r="AC27" s="79"/>
      <c r="AD27" s="80">
        <v>16.2</v>
      </c>
      <c r="AF27" s="98" t="s">
        <v>76</v>
      </c>
      <c r="AG27" s="79">
        <v>69</v>
      </c>
      <c r="AH27" s="79">
        <v>9</v>
      </c>
      <c r="AI27" s="79"/>
      <c r="AJ27" s="79">
        <v>1</v>
      </c>
      <c r="AK27" s="79">
        <v>69</v>
      </c>
      <c r="AL27" s="79"/>
      <c r="AM27" s="79"/>
      <c r="AN27" s="79"/>
      <c r="AO27" s="79"/>
      <c r="AP27" s="79"/>
      <c r="AQ27" s="79"/>
      <c r="AR27" s="79"/>
      <c r="AS27" s="80">
        <v>48.4</v>
      </c>
      <c r="AU27" s="98" t="s">
        <v>76</v>
      </c>
      <c r="AV27" s="79">
        <v>53</v>
      </c>
      <c r="AW27" s="79">
        <v>7</v>
      </c>
      <c r="AX27" s="79"/>
      <c r="AY27" s="79">
        <v>3</v>
      </c>
      <c r="AZ27" s="79">
        <v>60</v>
      </c>
      <c r="BA27" s="79"/>
      <c r="BB27" s="79"/>
      <c r="BC27" s="79"/>
      <c r="BD27" s="79"/>
      <c r="BE27" s="79"/>
      <c r="BF27" s="79"/>
      <c r="BG27" s="79"/>
      <c r="BH27" s="80">
        <v>44.2</v>
      </c>
    </row>
    <row r="29" spans="2:60" ht="16.2" thickBot="1" x14ac:dyDescent="0.35">
      <c r="B29" s="102" t="s">
        <v>169</v>
      </c>
    </row>
    <row r="30" spans="2:60" ht="15" thickBot="1" x14ac:dyDescent="0.35"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80" t="s">
        <v>349</v>
      </c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80" t="s">
        <v>349</v>
      </c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80" t="s">
        <v>349</v>
      </c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80" t="s">
        <v>349</v>
      </c>
    </row>
    <row r="31" spans="2:60" ht="15" thickBot="1" x14ac:dyDescent="0.35">
      <c r="B31" s="103" t="s">
        <v>441</v>
      </c>
      <c r="C31" s="79">
        <v>62</v>
      </c>
      <c r="D31" s="79">
        <v>3</v>
      </c>
      <c r="E31" s="79"/>
      <c r="F31" s="79">
        <v>1</v>
      </c>
      <c r="G31" s="79">
        <v>27</v>
      </c>
      <c r="H31" s="79"/>
      <c r="I31" s="79"/>
      <c r="J31" s="79"/>
      <c r="K31" s="79"/>
      <c r="L31" s="79"/>
      <c r="M31" s="79"/>
      <c r="N31" s="79"/>
      <c r="O31" s="80">
        <v>13</v>
      </c>
      <c r="Q31" s="103" t="s">
        <v>165</v>
      </c>
      <c r="R31" s="79">
        <v>80</v>
      </c>
      <c r="S31" s="79">
        <v>3</v>
      </c>
      <c r="T31" s="79"/>
      <c r="U31" s="79">
        <v>1</v>
      </c>
      <c r="V31" s="79">
        <v>156</v>
      </c>
      <c r="W31" s="79"/>
      <c r="X31" s="79"/>
      <c r="Y31" s="79"/>
      <c r="Z31" s="79"/>
      <c r="AA31" s="79"/>
      <c r="AB31" s="79"/>
      <c r="AC31" s="79"/>
      <c r="AD31" s="80">
        <v>61.4</v>
      </c>
      <c r="AF31" s="103" t="s">
        <v>165</v>
      </c>
      <c r="AG31" s="79">
        <v>63</v>
      </c>
      <c r="AH31" s="79"/>
      <c r="AI31" s="79"/>
      <c r="AJ31" s="79"/>
      <c r="AK31" s="79">
        <v>94</v>
      </c>
      <c r="AL31" s="79"/>
      <c r="AM31" s="79"/>
      <c r="AN31" s="79"/>
      <c r="AO31" s="79"/>
      <c r="AP31" s="79"/>
      <c r="AQ31" s="79">
        <v>1</v>
      </c>
      <c r="AR31" s="79"/>
      <c r="AS31" s="80">
        <v>24.9</v>
      </c>
      <c r="AU31" s="103" t="s">
        <v>165</v>
      </c>
      <c r="AV31" s="79">
        <v>67</v>
      </c>
      <c r="AW31" s="79">
        <v>1</v>
      </c>
      <c r="AX31" s="79"/>
      <c r="AY31" s="79"/>
      <c r="AZ31" s="79">
        <v>88</v>
      </c>
      <c r="BA31" s="79"/>
      <c r="BB31" s="79"/>
      <c r="BC31" s="79"/>
      <c r="BD31" s="79"/>
      <c r="BE31" s="79"/>
      <c r="BF31" s="79"/>
      <c r="BG31" s="79"/>
      <c r="BH31" s="80">
        <v>27.6</v>
      </c>
    </row>
    <row r="32" spans="2:60" ht="15" thickBot="1" x14ac:dyDescent="0.35">
      <c r="B32" s="108" t="s">
        <v>165</v>
      </c>
      <c r="C32" s="83">
        <v>80</v>
      </c>
      <c r="D32" s="83">
        <v>4</v>
      </c>
      <c r="E32" s="83"/>
      <c r="F32" s="83">
        <v>2</v>
      </c>
      <c r="G32" s="83">
        <v>44</v>
      </c>
      <c r="H32" s="83"/>
      <c r="I32" s="83"/>
      <c r="J32" s="83"/>
      <c r="K32" s="83"/>
      <c r="L32" s="83"/>
      <c r="M32" s="83"/>
      <c r="N32" s="83"/>
      <c r="O32" s="84">
        <v>21.8</v>
      </c>
      <c r="Q32" s="105" t="s">
        <v>168</v>
      </c>
      <c r="R32" s="83">
        <v>80</v>
      </c>
      <c r="S32" s="83">
        <v>2</v>
      </c>
      <c r="T32" s="83"/>
      <c r="U32" s="83">
        <v>1</v>
      </c>
      <c r="V32" s="83">
        <v>53</v>
      </c>
      <c r="W32" s="83"/>
      <c r="X32" s="83"/>
      <c r="Y32" s="83"/>
      <c r="Z32" s="83"/>
      <c r="AA32" s="83"/>
      <c r="AB32" s="83"/>
      <c r="AC32" s="83"/>
      <c r="AD32" s="84">
        <v>29.5</v>
      </c>
      <c r="AF32" s="105" t="s">
        <v>172</v>
      </c>
      <c r="AG32" s="83">
        <v>78</v>
      </c>
      <c r="AH32" s="83">
        <v>3</v>
      </c>
      <c r="AI32" s="83"/>
      <c r="AJ32" s="83">
        <v>6</v>
      </c>
      <c r="AK32" s="83">
        <v>93</v>
      </c>
      <c r="AL32" s="83"/>
      <c r="AM32" s="83">
        <v>1</v>
      </c>
      <c r="AN32" s="83"/>
      <c r="AO32" s="83"/>
      <c r="AP32" s="83"/>
      <c r="AQ32" s="83"/>
      <c r="AR32" s="83"/>
      <c r="AS32" s="84">
        <v>66.099999999999994</v>
      </c>
      <c r="AU32" s="105" t="s">
        <v>172</v>
      </c>
      <c r="AV32" s="83">
        <v>80</v>
      </c>
      <c r="AW32" s="83">
        <v>1</v>
      </c>
      <c r="AX32" s="83"/>
      <c r="AY32" s="83">
        <v>1</v>
      </c>
      <c r="AZ32" s="83">
        <v>56</v>
      </c>
      <c r="BA32" s="83"/>
      <c r="BB32" s="83"/>
      <c r="BC32" s="83"/>
      <c r="BD32" s="83"/>
      <c r="BE32" s="83"/>
      <c r="BF32" s="83"/>
      <c r="BG32" s="83"/>
      <c r="BH32" s="84">
        <v>21</v>
      </c>
    </row>
    <row r="33" spans="2:60" ht="15" thickBot="1" x14ac:dyDescent="0.35">
      <c r="B33" s="104" t="s">
        <v>172</v>
      </c>
      <c r="C33" s="79">
        <v>67</v>
      </c>
      <c r="D33" s="79">
        <v>6</v>
      </c>
      <c r="E33" s="79"/>
      <c r="F33" s="79">
        <v>1</v>
      </c>
      <c r="G33" s="79">
        <v>55</v>
      </c>
      <c r="H33" s="79"/>
      <c r="I33" s="79"/>
      <c r="J33" s="79"/>
      <c r="K33" s="79"/>
      <c r="L33" s="79"/>
      <c r="M33" s="79">
        <v>1</v>
      </c>
      <c r="N33" s="79"/>
      <c r="O33" s="80">
        <v>19.3</v>
      </c>
      <c r="Q33" s="104" t="s">
        <v>166</v>
      </c>
      <c r="R33" s="79">
        <v>80</v>
      </c>
      <c r="S33" s="79">
        <v>3</v>
      </c>
      <c r="T33" s="79"/>
      <c r="U33" s="79"/>
      <c r="V33" s="79">
        <v>49</v>
      </c>
      <c r="W33" s="79"/>
      <c r="X33" s="79"/>
      <c r="Y33" s="79"/>
      <c r="Z33" s="79"/>
      <c r="AA33" s="79"/>
      <c r="AB33" s="79"/>
      <c r="AC33" s="79"/>
      <c r="AD33" s="80">
        <v>26.3</v>
      </c>
      <c r="AF33" s="104" t="s">
        <v>168</v>
      </c>
      <c r="AG33" s="79">
        <v>80</v>
      </c>
      <c r="AH33" s="79">
        <v>1</v>
      </c>
      <c r="AI33" s="79">
        <v>1</v>
      </c>
      <c r="AJ33" s="79">
        <v>7</v>
      </c>
      <c r="AK33" s="79">
        <v>188</v>
      </c>
      <c r="AL33" s="79"/>
      <c r="AM33" s="79"/>
      <c r="AN33" s="79"/>
      <c r="AO33" s="79"/>
      <c r="AP33" s="79"/>
      <c r="AQ33" s="79"/>
      <c r="AR33" s="79"/>
      <c r="AS33" s="80">
        <v>83.6</v>
      </c>
      <c r="AU33" s="104" t="s">
        <v>168</v>
      </c>
      <c r="AV33" s="79">
        <v>80</v>
      </c>
      <c r="AW33" s="79">
        <v>3</v>
      </c>
      <c r="AX33" s="79">
        <v>1</v>
      </c>
      <c r="AY33" s="79">
        <v>2</v>
      </c>
      <c r="AZ33" s="79">
        <v>76</v>
      </c>
      <c r="BA33" s="79"/>
      <c r="BB33" s="79"/>
      <c r="BC33" s="79"/>
      <c r="BD33" s="79"/>
      <c r="BE33" s="79"/>
      <c r="BF33" s="79"/>
      <c r="BG33" s="79"/>
      <c r="BH33" s="80">
        <v>35</v>
      </c>
    </row>
    <row r="34" spans="2:60" ht="15" thickBot="1" x14ac:dyDescent="0.35">
      <c r="B34" s="105" t="s">
        <v>166</v>
      </c>
      <c r="C34" s="83">
        <v>80</v>
      </c>
      <c r="D34" s="83">
        <v>6</v>
      </c>
      <c r="E34" s="83"/>
      <c r="F34" s="83"/>
      <c r="G34" s="83">
        <v>33</v>
      </c>
      <c r="H34" s="83"/>
      <c r="I34" s="83"/>
      <c r="J34" s="83"/>
      <c r="K34" s="83"/>
      <c r="L34" s="83"/>
      <c r="M34" s="83"/>
      <c r="N34" s="83"/>
      <c r="O34" s="84">
        <v>14.5</v>
      </c>
      <c r="Q34" s="86" t="s">
        <v>383</v>
      </c>
      <c r="R34" s="83">
        <v>13</v>
      </c>
      <c r="S34" s="83">
        <v>2</v>
      </c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4">
        <v>3.4</v>
      </c>
      <c r="AF34" s="86" t="s">
        <v>383</v>
      </c>
      <c r="AG34" s="83">
        <v>16</v>
      </c>
      <c r="AH34" s="83">
        <v>1</v>
      </c>
      <c r="AI34" s="83"/>
      <c r="AJ34" s="83"/>
      <c r="AK34" s="83">
        <v>7</v>
      </c>
      <c r="AL34" s="83"/>
      <c r="AM34" s="83"/>
      <c r="AN34" s="83"/>
      <c r="AO34" s="83"/>
      <c r="AP34" s="83"/>
      <c r="AQ34" s="83"/>
      <c r="AR34" s="83"/>
      <c r="AS34" s="84">
        <v>3.5</v>
      </c>
      <c r="AU34" s="105" t="s">
        <v>166</v>
      </c>
      <c r="AV34" s="83">
        <v>15</v>
      </c>
      <c r="AW34" s="83">
        <v>1</v>
      </c>
      <c r="AX34" s="83"/>
      <c r="AY34" s="83">
        <v>2</v>
      </c>
      <c r="AZ34" s="83">
        <v>39</v>
      </c>
      <c r="BA34" s="83"/>
      <c r="BB34" s="83"/>
      <c r="BC34" s="83"/>
      <c r="BD34" s="83"/>
      <c r="BE34" s="83"/>
      <c r="BF34" s="83"/>
      <c r="BG34" s="83"/>
      <c r="BH34" s="84">
        <v>18.7</v>
      </c>
    </row>
    <row r="35" spans="2:60" ht="15" thickBot="1" x14ac:dyDescent="0.35">
      <c r="B35" s="87" t="s">
        <v>176</v>
      </c>
      <c r="C35" s="79">
        <v>80</v>
      </c>
      <c r="D35" s="79">
        <v>19</v>
      </c>
      <c r="E35" s="79">
        <v>1</v>
      </c>
      <c r="F35" s="79"/>
      <c r="G35" s="79">
        <v>17</v>
      </c>
      <c r="H35" s="79"/>
      <c r="I35" s="79"/>
      <c r="J35" s="79"/>
      <c r="K35" s="79"/>
      <c r="L35" s="79"/>
      <c r="M35" s="79"/>
      <c r="N35" s="79"/>
      <c r="O35" s="80">
        <v>25.7</v>
      </c>
      <c r="Q35" s="87" t="s">
        <v>176</v>
      </c>
      <c r="R35" s="79">
        <v>67</v>
      </c>
      <c r="S35" s="79">
        <v>7</v>
      </c>
      <c r="T35" s="79"/>
      <c r="U35" s="79">
        <v>1</v>
      </c>
      <c r="V35" s="79">
        <v>20</v>
      </c>
      <c r="W35" s="79"/>
      <c r="X35" s="79"/>
      <c r="Y35" s="79"/>
      <c r="Z35" s="79"/>
      <c r="AA35" s="79"/>
      <c r="AB35" s="79"/>
      <c r="AC35" s="79"/>
      <c r="AD35" s="80">
        <v>23.2</v>
      </c>
      <c r="AF35" s="87" t="s">
        <v>176</v>
      </c>
      <c r="AG35" s="79">
        <v>80</v>
      </c>
      <c r="AH35" s="79">
        <v>8</v>
      </c>
      <c r="AI35" s="79"/>
      <c r="AJ35" s="79"/>
      <c r="AK35" s="79">
        <v>69</v>
      </c>
      <c r="AL35" s="79"/>
      <c r="AM35" s="79">
        <v>1</v>
      </c>
      <c r="AN35" s="79"/>
      <c r="AO35" s="79"/>
      <c r="AP35" s="79"/>
      <c r="AQ35" s="79"/>
      <c r="AR35" s="79"/>
      <c r="AS35" s="80">
        <v>45.9</v>
      </c>
      <c r="AU35" s="87" t="s">
        <v>383</v>
      </c>
      <c r="AV35" s="79">
        <v>65</v>
      </c>
      <c r="AW35" s="79">
        <v>3</v>
      </c>
      <c r="AX35" s="79"/>
      <c r="AY35" s="79"/>
      <c r="AZ35" s="79">
        <v>33</v>
      </c>
      <c r="BA35" s="79"/>
      <c r="BB35" s="79"/>
      <c r="BC35" s="79"/>
      <c r="BD35" s="79"/>
      <c r="BE35" s="79"/>
      <c r="BF35" s="79"/>
      <c r="BG35" s="79"/>
      <c r="BH35" s="80">
        <v>13.1</v>
      </c>
    </row>
    <row r="36" spans="2:60" ht="15" thickBot="1" x14ac:dyDescent="0.35">
      <c r="B36" s="86" t="s">
        <v>177</v>
      </c>
      <c r="C36" s="83">
        <v>18</v>
      </c>
      <c r="D36" s="83">
        <v>2</v>
      </c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4">
        <v>1.7</v>
      </c>
      <c r="Q36" s="86" t="s">
        <v>177</v>
      </c>
      <c r="R36" s="83">
        <v>80</v>
      </c>
      <c r="S36" s="83">
        <v>11</v>
      </c>
      <c r="T36" s="83">
        <v>1</v>
      </c>
      <c r="U36" s="83">
        <v>4</v>
      </c>
      <c r="V36" s="83">
        <v>76</v>
      </c>
      <c r="W36" s="83"/>
      <c r="X36" s="83"/>
      <c r="Y36" s="83"/>
      <c r="Z36" s="83"/>
      <c r="AA36" s="83"/>
      <c r="AB36" s="83"/>
      <c r="AC36" s="83"/>
      <c r="AD36" s="84">
        <v>57.4</v>
      </c>
      <c r="AF36" s="86" t="s">
        <v>177</v>
      </c>
      <c r="AG36" s="83">
        <v>64</v>
      </c>
      <c r="AH36" s="83">
        <v>8</v>
      </c>
      <c r="AI36" s="83"/>
      <c r="AJ36" s="83"/>
      <c r="AK36" s="83">
        <v>14</v>
      </c>
      <c r="AL36" s="83"/>
      <c r="AM36" s="83"/>
      <c r="AN36" s="83"/>
      <c r="AO36" s="83"/>
      <c r="AP36" s="83"/>
      <c r="AQ36" s="83"/>
      <c r="AR36" s="83"/>
      <c r="AS36" s="84">
        <v>14</v>
      </c>
      <c r="AU36" s="86" t="s">
        <v>177</v>
      </c>
      <c r="AV36" s="83">
        <v>80</v>
      </c>
      <c r="AW36" s="83">
        <v>5</v>
      </c>
      <c r="AX36" s="83">
        <v>2</v>
      </c>
      <c r="AY36" s="83">
        <v>1</v>
      </c>
      <c r="AZ36" s="83">
        <v>69</v>
      </c>
      <c r="BA36" s="83"/>
      <c r="BB36" s="83"/>
      <c r="BC36" s="83"/>
      <c r="BD36" s="83"/>
      <c r="BE36" s="83"/>
      <c r="BF36" s="83"/>
      <c r="BG36" s="83"/>
      <c r="BH36" s="84">
        <v>34.9</v>
      </c>
    </row>
    <row r="37" spans="2:60" ht="15" thickBot="1" x14ac:dyDescent="0.35">
      <c r="B37" s="90" t="s">
        <v>179</v>
      </c>
      <c r="C37" s="79">
        <v>71</v>
      </c>
      <c r="D37" s="79">
        <v>7</v>
      </c>
      <c r="E37" s="79"/>
      <c r="F37" s="79"/>
      <c r="G37" s="79">
        <v>29</v>
      </c>
      <c r="H37" s="79"/>
      <c r="I37" s="79"/>
      <c r="J37" s="79"/>
      <c r="K37" s="79"/>
      <c r="L37" s="79"/>
      <c r="M37" s="79"/>
      <c r="N37" s="79"/>
      <c r="O37" s="80">
        <v>14.5</v>
      </c>
      <c r="Q37" s="90" t="s">
        <v>179</v>
      </c>
      <c r="R37" s="79">
        <v>78</v>
      </c>
      <c r="S37" s="79">
        <v>13</v>
      </c>
      <c r="T37" s="79"/>
      <c r="U37" s="79">
        <v>1</v>
      </c>
      <c r="V37" s="79">
        <v>57</v>
      </c>
      <c r="W37" s="79"/>
      <c r="X37" s="79"/>
      <c r="Y37" s="79"/>
      <c r="Z37" s="79">
        <v>4</v>
      </c>
      <c r="AA37" s="79">
        <v>1</v>
      </c>
      <c r="AB37" s="79"/>
      <c r="AC37" s="79"/>
      <c r="AD37" s="80">
        <v>59.5</v>
      </c>
      <c r="AF37" s="90" t="s">
        <v>442</v>
      </c>
      <c r="AG37" s="79">
        <v>8</v>
      </c>
      <c r="AH37" s="79"/>
      <c r="AI37" s="79"/>
      <c r="AJ37" s="79"/>
      <c r="AK37" s="79">
        <v>21</v>
      </c>
      <c r="AL37" s="79"/>
      <c r="AM37" s="79"/>
      <c r="AN37" s="79"/>
      <c r="AO37" s="79"/>
      <c r="AP37" s="79"/>
      <c r="AQ37" s="79"/>
      <c r="AR37" s="79"/>
      <c r="AS37" s="80">
        <v>6.5</v>
      </c>
      <c r="AU37" s="90" t="s">
        <v>442</v>
      </c>
      <c r="AV37" s="79">
        <v>13</v>
      </c>
      <c r="AW37" s="79"/>
      <c r="AX37" s="79"/>
      <c r="AY37" s="79"/>
      <c r="AZ37" s="79">
        <v>20</v>
      </c>
      <c r="BA37" s="79"/>
      <c r="BB37" s="79"/>
      <c r="BC37" s="79"/>
      <c r="BD37" s="79"/>
      <c r="BE37" s="79"/>
      <c r="BF37" s="79"/>
      <c r="BG37" s="79"/>
      <c r="BH37" s="80">
        <v>6</v>
      </c>
    </row>
    <row r="38" spans="2:60" ht="15" thickBot="1" x14ac:dyDescent="0.35">
      <c r="B38" s="88" t="s">
        <v>385</v>
      </c>
      <c r="C38" s="83">
        <v>9</v>
      </c>
      <c r="D38" s="83">
        <v>4</v>
      </c>
      <c r="E38" s="83"/>
      <c r="F38" s="83"/>
      <c r="G38" s="83"/>
      <c r="H38" s="83"/>
      <c r="I38" s="83"/>
      <c r="J38" s="83">
        <v>1</v>
      </c>
      <c r="K38" s="83"/>
      <c r="L38" s="83"/>
      <c r="M38" s="83"/>
      <c r="N38" s="83"/>
      <c r="O38" s="84">
        <v>6.8</v>
      </c>
      <c r="Q38" s="88" t="s">
        <v>385</v>
      </c>
      <c r="R38" s="83">
        <v>2</v>
      </c>
      <c r="S38" s="83">
        <v>2</v>
      </c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4">
        <v>2.2000000000000002</v>
      </c>
      <c r="AF38" s="88" t="s">
        <v>179</v>
      </c>
      <c r="AG38" s="83">
        <v>80</v>
      </c>
      <c r="AH38" s="83">
        <v>11</v>
      </c>
      <c r="AI38" s="83"/>
      <c r="AJ38" s="83"/>
      <c r="AK38" s="83">
        <v>8</v>
      </c>
      <c r="AL38" s="83"/>
      <c r="AM38" s="83"/>
      <c r="AN38" s="83">
        <v>2</v>
      </c>
      <c r="AO38" s="83"/>
      <c r="AP38" s="83"/>
      <c r="AQ38" s="83"/>
      <c r="AR38" s="83"/>
      <c r="AS38" s="84">
        <v>21.6</v>
      </c>
      <c r="AU38" s="88" t="s">
        <v>179</v>
      </c>
      <c r="AV38" s="83">
        <v>80</v>
      </c>
      <c r="AW38" s="83">
        <v>6</v>
      </c>
      <c r="AX38" s="83"/>
      <c r="AY38" s="83"/>
      <c r="AZ38" s="83">
        <v>25</v>
      </c>
      <c r="BA38" s="83"/>
      <c r="BB38" s="83"/>
      <c r="BC38" s="83"/>
      <c r="BD38" s="83">
        <v>3</v>
      </c>
      <c r="BE38" s="83"/>
      <c r="BF38" s="83"/>
      <c r="BG38" s="83"/>
      <c r="BH38" s="84">
        <v>22.7</v>
      </c>
    </row>
    <row r="39" spans="2:60" ht="15" thickBot="1" x14ac:dyDescent="0.35">
      <c r="B39" s="89" t="s">
        <v>186</v>
      </c>
      <c r="C39" s="79">
        <v>23</v>
      </c>
      <c r="D39" s="79">
        <v>5</v>
      </c>
      <c r="E39" s="79"/>
      <c r="F39" s="79"/>
      <c r="G39" s="79">
        <v>5</v>
      </c>
      <c r="H39" s="79"/>
      <c r="I39" s="79"/>
      <c r="J39" s="79"/>
      <c r="K39" s="79"/>
      <c r="L39" s="79"/>
      <c r="M39" s="79"/>
      <c r="N39" s="79"/>
      <c r="O39" s="80">
        <v>6.1</v>
      </c>
      <c r="Q39" s="89" t="s">
        <v>187</v>
      </c>
      <c r="R39" s="79">
        <v>80</v>
      </c>
      <c r="S39" s="79">
        <v>11</v>
      </c>
      <c r="T39" s="79"/>
      <c r="U39" s="79">
        <v>3</v>
      </c>
      <c r="V39" s="79">
        <v>49</v>
      </c>
      <c r="W39" s="79"/>
      <c r="X39" s="79"/>
      <c r="Y39" s="79"/>
      <c r="Z39" s="79"/>
      <c r="AA39" s="79"/>
      <c r="AB39" s="79"/>
      <c r="AC39" s="79"/>
      <c r="AD39" s="80">
        <v>43.3</v>
      </c>
      <c r="AF39" s="89" t="s">
        <v>185</v>
      </c>
      <c r="AG39" s="79">
        <v>12</v>
      </c>
      <c r="AH39" s="79">
        <v>2</v>
      </c>
      <c r="AI39" s="79"/>
      <c r="AJ39" s="79"/>
      <c r="AK39" s="79">
        <v>9</v>
      </c>
      <c r="AL39" s="79"/>
      <c r="AM39" s="79">
        <v>1</v>
      </c>
      <c r="AN39" s="79"/>
      <c r="AO39" s="79"/>
      <c r="AP39" s="79"/>
      <c r="AQ39" s="79"/>
      <c r="AR39" s="79"/>
      <c r="AS39" s="80">
        <v>20</v>
      </c>
      <c r="AU39" s="89" t="s">
        <v>185</v>
      </c>
      <c r="AV39" s="79">
        <v>70</v>
      </c>
      <c r="AW39" s="79">
        <v>7</v>
      </c>
      <c r="AX39" s="79">
        <v>1</v>
      </c>
      <c r="AY39" s="79"/>
      <c r="AZ39" s="79">
        <v>37</v>
      </c>
      <c r="BA39" s="79"/>
      <c r="BB39" s="79"/>
      <c r="BC39" s="79"/>
      <c r="BD39" s="79"/>
      <c r="BE39" s="79"/>
      <c r="BF39" s="79"/>
      <c r="BG39" s="79"/>
      <c r="BH39" s="80">
        <v>21.3</v>
      </c>
    </row>
    <row r="40" spans="2:60" ht="15" thickBot="1" x14ac:dyDescent="0.35">
      <c r="B40" s="92" t="s">
        <v>187</v>
      </c>
      <c r="C40" s="83">
        <v>57</v>
      </c>
      <c r="D40" s="83">
        <v>9</v>
      </c>
      <c r="E40" s="83"/>
      <c r="F40" s="83">
        <v>1</v>
      </c>
      <c r="G40" s="83">
        <v>9</v>
      </c>
      <c r="H40" s="83"/>
      <c r="I40" s="83"/>
      <c r="J40" s="83"/>
      <c r="K40" s="83"/>
      <c r="L40" s="83"/>
      <c r="M40" s="83"/>
      <c r="N40" s="83"/>
      <c r="O40" s="84">
        <v>13.7</v>
      </c>
      <c r="Q40" s="107" t="s">
        <v>192</v>
      </c>
      <c r="R40" s="83">
        <v>80</v>
      </c>
      <c r="S40" s="83">
        <v>9</v>
      </c>
      <c r="T40" s="83">
        <v>1</v>
      </c>
      <c r="U40" s="83">
        <v>1</v>
      </c>
      <c r="V40" s="83">
        <v>42</v>
      </c>
      <c r="W40" s="83"/>
      <c r="X40" s="83"/>
      <c r="Y40" s="83"/>
      <c r="Z40" s="83"/>
      <c r="AA40" s="83"/>
      <c r="AB40" s="83"/>
      <c r="AC40" s="83"/>
      <c r="AD40" s="84">
        <v>36.200000000000003</v>
      </c>
      <c r="AF40" s="92" t="s">
        <v>187</v>
      </c>
      <c r="AG40" s="83">
        <v>68</v>
      </c>
      <c r="AH40" s="83">
        <v>5</v>
      </c>
      <c r="AI40" s="83"/>
      <c r="AJ40" s="83">
        <v>1</v>
      </c>
      <c r="AK40" s="83">
        <v>34</v>
      </c>
      <c r="AL40" s="83"/>
      <c r="AM40" s="83"/>
      <c r="AN40" s="83"/>
      <c r="AO40" s="83"/>
      <c r="AP40" s="83"/>
      <c r="AQ40" s="83"/>
      <c r="AR40" s="83"/>
      <c r="AS40" s="84">
        <v>20.100000000000001</v>
      </c>
      <c r="AU40" s="92" t="s">
        <v>187</v>
      </c>
      <c r="AV40" s="83">
        <v>10</v>
      </c>
      <c r="AW40" s="83">
        <v>2</v>
      </c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4">
        <v>2</v>
      </c>
    </row>
    <row r="41" spans="2:60" ht="15" thickBot="1" x14ac:dyDescent="0.35">
      <c r="B41" s="106" t="s">
        <v>192</v>
      </c>
      <c r="C41" s="79">
        <v>80</v>
      </c>
      <c r="D41" s="79">
        <v>21</v>
      </c>
      <c r="E41" s="79"/>
      <c r="F41" s="79">
        <v>2</v>
      </c>
      <c r="G41" s="79">
        <v>93</v>
      </c>
      <c r="H41" s="79"/>
      <c r="I41" s="79">
        <v>1</v>
      </c>
      <c r="J41" s="79"/>
      <c r="K41" s="79"/>
      <c r="L41" s="79"/>
      <c r="M41" s="79"/>
      <c r="N41" s="79"/>
      <c r="O41" s="80">
        <v>68.5</v>
      </c>
      <c r="Q41" s="106" t="s">
        <v>190</v>
      </c>
      <c r="R41" s="79">
        <v>80</v>
      </c>
      <c r="S41" s="79">
        <v>13</v>
      </c>
      <c r="T41" s="79"/>
      <c r="U41" s="79">
        <v>1</v>
      </c>
      <c r="V41" s="79">
        <v>78</v>
      </c>
      <c r="W41" s="79"/>
      <c r="X41" s="79"/>
      <c r="Y41" s="79"/>
      <c r="Z41" s="79"/>
      <c r="AA41" s="79"/>
      <c r="AB41" s="79"/>
      <c r="AC41" s="79"/>
      <c r="AD41" s="80">
        <v>48</v>
      </c>
      <c r="AF41" s="106" t="s">
        <v>192</v>
      </c>
      <c r="AG41" s="79">
        <v>55</v>
      </c>
      <c r="AH41" s="79">
        <v>12</v>
      </c>
      <c r="AI41" s="79">
        <v>1</v>
      </c>
      <c r="AJ41" s="79"/>
      <c r="AK41" s="79">
        <v>32</v>
      </c>
      <c r="AL41" s="79"/>
      <c r="AM41" s="79"/>
      <c r="AN41" s="79"/>
      <c r="AO41" s="79"/>
      <c r="AP41" s="79"/>
      <c r="AQ41" s="79"/>
      <c r="AR41" s="79"/>
      <c r="AS41" s="80">
        <v>26.1</v>
      </c>
      <c r="AU41" s="106" t="s">
        <v>189</v>
      </c>
      <c r="AV41" s="79">
        <v>80</v>
      </c>
      <c r="AW41" s="79">
        <v>8</v>
      </c>
      <c r="AX41" s="79"/>
      <c r="AY41" s="79">
        <v>1</v>
      </c>
      <c r="AZ41" s="79">
        <v>107</v>
      </c>
      <c r="BA41" s="79"/>
      <c r="BB41" s="79"/>
      <c r="BC41" s="79"/>
      <c r="BD41" s="79"/>
      <c r="BE41" s="79"/>
      <c r="BF41" s="79"/>
      <c r="BG41" s="79"/>
      <c r="BH41" s="80">
        <v>43.3</v>
      </c>
    </row>
    <row r="42" spans="2:60" ht="15" thickBot="1" x14ac:dyDescent="0.35">
      <c r="B42" s="107" t="s">
        <v>443</v>
      </c>
      <c r="C42" s="83">
        <v>52</v>
      </c>
      <c r="D42" s="83">
        <v>5</v>
      </c>
      <c r="E42" s="83"/>
      <c r="F42" s="83">
        <v>1</v>
      </c>
      <c r="G42" s="83">
        <v>18</v>
      </c>
      <c r="H42" s="83"/>
      <c r="I42" s="83"/>
      <c r="J42" s="83"/>
      <c r="K42" s="83"/>
      <c r="L42" s="83"/>
      <c r="M42" s="83"/>
      <c r="N42" s="83"/>
      <c r="O42" s="84">
        <v>12.5</v>
      </c>
      <c r="Q42" s="107" t="s">
        <v>444</v>
      </c>
      <c r="R42" s="83">
        <v>58</v>
      </c>
      <c r="S42" s="83">
        <v>12</v>
      </c>
      <c r="T42" s="83"/>
      <c r="U42" s="83"/>
      <c r="V42" s="83">
        <v>55</v>
      </c>
      <c r="W42" s="83"/>
      <c r="X42" s="83"/>
      <c r="Y42" s="83"/>
      <c r="Z42" s="83"/>
      <c r="AA42" s="83"/>
      <c r="AB42" s="83"/>
      <c r="AC42" s="83"/>
      <c r="AD42" s="84">
        <v>34.700000000000003</v>
      </c>
      <c r="AF42" s="107" t="s">
        <v>189</v>
      </c>
      <c r="AG42" s="83">
        <v>80</v>
      </c>
      <c r="AH42" s="83">
        <v>19</v>
      </c>
      <c r="AI42" s="83"/>
      <c r="AJ42" s="83">
        <v>2</v>
      </c>
      <c r="AK42" s="83">
        <v>61</v>
      </c>
      <c r="AL42" s="83"/>
      <c r="AM42" s="83"/>
      <c r="AN42" s="83"/>
      <c r="AO42" s="83"/>
      <c r="AP42" s="83"/>
      <c r="AQ42" s="83"/>
      <c r="AR42" s="83"/>
      <c r="AS42" s="84">
        <v>45.5</v>
      </c>
      <c r="AU42" s="107" t="s">
        <v>190</v>
      </c>
      <c r="AV42" s="83">
        <v>4</v>
      </c>
      <c r="AW42" s="83">
        <v>2</v>
      </c>
      <c r="AX42" s="83">
        <v>1</v>
      </c>
      <c r="AY42" s="83"/>
      <c r="AZ42" s="83"/>
      <c r="BA42" s="83"/>
      <c r="BB42" s="83"/>
      <c r="BC42" s="83"/>
      <c r="BD42" s="83"/>
      <c r="BE42" s="83"/>
      <c r="BF42" s="83"/>
      <c r="BG42" s="83"/>
      <c r="BH42" s="84">
        <v>5</v>
      </c>
    </row>
    <row r="43" spans="2:60" ht="15" thickBot="1" x14ac:dyDescent="0.35">
      <c r="B43" s="106" t="s">
        <v>444</v>
      </c>
      <c r="C43" s="79">
        <v>28</v>
      </c>
      <c r="D43" s="79">
        <v>8</v>
      </c>
      <c r="E43" s="79"/>
      <c r="F43" s="79"/>
      <c r="G43" s="79">
        <v>7</v>
      </c>
      <c r="H43" s="79"/>
      <c r="I43" s="79"/>
      <c r="J43" s="79"/>
      <c r="K43" s="79"/>
      <c r="L43" s="79"/>
      <c r="M43" s="79"/>
      <c r="N43" s="79"/>
      <c r="O43" s="80">
        <v>9.6</v>
      </c>
      <c r="Q43" s="106" t="s">
        <v>196</v>
      </c>
      <c r="R43" s="79">
        <v>22</v>
      </c>
      <c r="S43" s="79">
        <v>7</v>
      </c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80">
        <v>9.4</v>
      </c>
      <c r="AF43" s="106" t="s">
        <v>190</v>
      </c>
      <c r="AG43" s="79">
        <v>25</v>
      </c>
      <c r="AH43" s="79">
        <v>3</v>
      </c>
      <c r="AI43" s="79"/>
      <c r="AJ43" s="79"/>
      <c r="AK43" s="79">
        <v>39</v>
      </c>
      <c r="AL43" s="79"/>
      <c r="AM43" s="79"/>
      <c r="AN43" s="79"/>
      <c r="AO43" s="79"/>
      <c r="AP43" s="79"/>
      <c r="AQ43" s="79"/>
      <c r="AR43" s="79"/>
      <c r="AS43" s="80">
        <v>15.4</v>
      </c>
      <c r="AU43" s="106" t="s">
        <v>444</v>
      </c>
      <c r="AV43" s="79">
        <v>19</v>
      </c>
      <c r="AW43" s="79">
        <v>1</v>
      </c>
      <c r="AX43" s="79">
        <v>2</v>
      </c>
      <c r="AY43" s="79"/>
      <c r="AZ43" s="79">
        <v>14</v>
      </c>
      <c r="BA43" s="79"/>
      <c r="BB43" s="79"/>
      <c r="BC43" s="79"/>
      <c r="BD43" s="79"/>
      <c r="BE43" s="79"/>
      <c r="BF43" s="79"/>
      <c r="BG43" s="79"/>
      <c r="BH43" s="80">
        <v>11.3</v>
      </c>
    </row>
    <row r="44" spans="2:60" ht="15" thickBot="1" x14ac:dyDescent="0.35">
      <c r="B44" s="107" t="s">
        <v>196</v>
      </c>
      <c r="C44" s="83">
        <v>80</v>
      </c>
      <c r="D44" s="83">
        <v>12</v>
      </c>
      <c r="E44" s="83">
        <v>1</v>
      </c>
      <c r="F44" s="83">
        <v>1</v>
      </c>
      <c r="G44" s="83">
        <v>32</v>
      </c>
      <c r="H44" s="83"/>
      <c r="I44" s="83"/>
      <c r="J44" s="83"/>
      <c r="K44" s="83"/>
      <c r="L44" s="83"/>
      <c r="M44" s="83"/>
      <c r="N44" s="83"/>
      <c r="O44" s="84">
        <v>26.2</v>
      </c>
      <c r="Q44" s="94" t="s">
        <v>202</v>
      </c>
      <c r="R44" s="83">
        <v>80</v>
      </c>
      <c r="S44" s="83">
        <v>11</v>
      </c>
      <c r="T44" s="83"/>
      <c r="U44" s="83"/>
      <c r="V44" s="83">
        <v>4</v>
      </c>
      <c r="W44" s="83"/>
      <c r="X44" s="83"/>
      <c r="Y44" s="83"/>
      <c r="Z44" s="83"/>
      <c r="AA44" s="83"/>
      <c r="AB44" s="83"/>
      <c r="AC44" s="83"/>
      <c r="AD44" s="84">
        <v>20.8</v>
      </c>
      <c r="AF44" s="107" t="s">
        <v>444</v>
      </c>
      <c r="AG44" s="83">
        <v>70</v>
      </c>
      <c r="AH44" s="83">
        <v>9</v>
      </c>
      <c r="AI44" s="83"/>
      <c r="AJ44" s="83">
        <v>2</v>
      </c>
      <c r="AK44" s="83">
        <v>41</v>
      </c>
      <c r="AL44" s="83"/>
      <c r="AM44" s="83"/>
      <c r="AN44" s="83"/>
      <c r="AO44" s="83"/>
      <c r="AP44" s="83"/>
      <c r="AQ44" s="83"/>
      <c r="AR44" s="83"/>
      <c r="AS44" s="84">
        <v>29.2</v>
      </c>
      <c r="AU44" s="107" t="s">
        <v>387</v>
      </c>
      <c r="AV44" s="83">
        <v>76</v>
      </c>
      <c r="AW44" s="83">
        <v>7</v>
      </c>
      <c r="AX44" s="83"/>
      <c r="AY44" s="83">
        <v>1</v>
      </c>
      <c r="AZ44" s="83">
        <v>36</v>
      </c>
      <c r="BA44" s="83"/>
      <c r="BB44" s="83"/>
      <c r="BC44" s="83"/>
      <c r="BD44" s="83"/>
      <c r="BE44" s="83"/>
      <c r="BF44" s="83"/>
      <c r="BG44" s="83"/>
      <c r="BH44" s="84">
        <v>21</v>
      </c>
    </row>
    <row r="45" spans="2:60" ht="15" thickBot="1" x14ac:dyDescent="0.35">
      <c r="B45" s="95" t="s">
        <v>202</v>
      </c>
      <c r="C45" s="79">
        <v>80</v>
      </c>
      <c r="D45" s="79">
        <v>11</v>
      </c>
      <c r="E45" s="79"/>
      <c r="F45" s="79"/>
      <c r="G45" s="79">
        <v>17</v>
      </c>
      <c r="H45" s="79"/>
      <c r="I45" s="79"/>
      <c r="J45" s="79"/>
      <c r="K45" s="79"/>
      <c r="L45" s="79"/>
      <c r="M45" s="79"/>
      <c r="N45" s="79"/>
      <c r="O45" s="80">
        <v>14.7</v>
      </c>
      <c r="Q45" s="95" t="s">
        <v>445</v>
      </c>
      <c r="R45" s="79">
        <v>5</v>
      </c>
      <c r="S45" s="79">
        <v>3</v>
      </c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80">
        <v>3.5</v>
      </c>
      <c r="AF45" s="95" t="s">
        <v>202</v>
      </c>
      <c r="AG45" s="79">
        <v>80</v>
      </c>
      <c r="AH45" s="79">
        <v>12</v>
      </c>
      <c r="AI45" s="79">
        <v>1</v>
      </c>
      <c r="AJ45" s="79"/>
      <c r="AK45" s="79">
        <v>23</v>
      </c>
      <c r="AL45" s="79"/>
      <c r="AM45" s="79"/>
      <c r="AN45" s="79"/>
      <c r="AO45" s="79"/>
      <c r="AP45" s="79"/>
      <c r="AQ45" s="79"/>
      <c r="AR45" s="79"/>
      <c r="AS45" s="80">
        <v>24.1</v>
      </c>
      <c r="AU45" s="95" t="s">
        <v>202</v>
      </c>
      <c r="AV45" s="79">
        <v>80</v>
      </c>
      <c r="AW45" s="79">
        <v>8</v>
      </c>
      <c r="AX45" s="79"/>
      <c r="AY45" s="79"/>
      <c r="AZ45" s="79">
        <v>21</v>
      </c>
      <c r="BA45" s="79"/>
      <c r="BB45" s="79"/>
      <c r="BC45" s="79"/>
      <c r="BD45" s="79"/>
      <c r="BE45" s="79"/>
      <c r="BF45" s="79"/>
      <c r="BG45" s="79"/>
      <c r="BH45" s="80">
        <v>14.5</v>
      </c>
    </row>
    <row r="46" spans="2:60" ht="15" thickBot="1" x14ac:dyDescent="0.35">
      <c r="B46" s="94" t="s">
        <v>446</v>
      </c>
      <c r="C46" s="83">
        <v>6</v>
      </c>
      <c r="D46" s="83">
        <v>4</v>
      </c>
      <c r="E46" s="83"/>
      <c r="F46" s="83"/>
      <c r="G46" s="83">
        <v>5</v>
      </c>
      <c r="H46" s="83"/>
      <c r="I46" s="83"/>
      <c r="J46" s="83"/>
      <c r="K46" s="83"/>
      <c r="L46" s="83"/>
      <c r="M46" s="83"/>
      <c r="N46" s="83"/>
      <c r="O46" s="84">
        <v>5.4</v>
      </c>
      <c r="Q46" s="94" t="s">
        <v>201</v>
      </c>
      <c r="R46" s="83">
        <v>75</v>
      </c>
      <c r="S46" s="83">
        <v>10</v>
      </c>
      <c r="T46" s="83"/>
      <c r="U46" s="83"/>
      <c r="V46" s="83">
        <v>64</v>
      </c>
      <c r="W46" s="83"/>
      <c r="X46" s="83"/>
      <c r="Y46" s="83"/>
      <c r="Z46" s="83"/>
      <c r="AA46" s="83"/>
      <c r="AB46" s="83"/>
      <c r="AC46" s="83"/>
      <c r="AD46" s="84">
        <v>37.299999999999997</v>
      </c>
      <c r="AF46" s="94" t="s">
        <v>445</v>
      </c>
      <c r="AG46" s="83">
        <v>10</v>
      </c>
      <c r="AH46" s="83"/>
      <c r="AI46" s="83"/>
      <c r="AJ46" s="83">
        <v>2</v>
      </c>
      <c r="AK46" s="83">
        <v>18</v>
      </c>
      <c r="AL46" s="83"/>
      <c r="AM46" s="83"/>
      <c r="AN46" s="83"/>
      <c r="AO46" s="83"/>
      <c r="AP46" s="83"/>
      <c r="AQ46" s="83"/>
      <c r="AR46" s="83"/>
      <c r="AS46" s="84">
        <v>11.7</v>
      </c>
      <c r="AU46" s="94" t="s">
        <v>445</v>
      </c>
      <c r="AV46" s="83">
        <v>61</v>
      </c>
      <c r="AW46" s="83">
        <v>6</v>
      </c>
      <c r="AX46" s="83">
        <v>2</v>
      </c>
      <c r="AY46" s="83"/>
      <c r="AZ46" s="83">
        <v>11</v>
      </c>
      <c r="BA46" s="83"/>
      <c r="BB46" s="83"/>
      <c r="BC46" s="83"/>
      <c r="BD46" s="83"/>
      <c r="BE46" s="83"/>
      <c r="BF46" s="83"/>
      <c r="BG46" s="83"/>
      <c r="BH46" s="84">
        <v>15.5</v>
      </c>
    </row>
    <row r="47" spans="2:60" ht="15" thickBot="1" x14ac:dyDescent="0.35">
      <c r="B47" s="95" t="s">
        <v>201</v>
      </c>
      <c r="C47" s="79">
        <v>74</v>
      </c>
      <c r="D47" s="79">
        <v>16</v>
      </c>
      <c r="E47" s="79">
        <v>1</v>
      </c>
      <c r="F47" s="79"/>
      <c r="G47" s="79">
        <v>28</v>
      </c>
      <c r="H47" s="79"/>
      <c r="I47" s="79"/>
      <c r="J47" s="79"/>
      <c r="K47" s="79"/>
      <c r="L47" s="79"/>
      <c r="M47" s="79"/>
      <c r="N47" s="79"/>
      <c r="O47" s="80">
        <v>26.1</v>
      </c>
      <c r="Q47" s="96" t="s">
        <v>204</v>
      </c>
      <c r="R47" s="79">
        <v>59</v>
      </c>
      <c r="S47" s="79">
        <v>3</v>
      </c>
      <c r="T47" s="79">
        <v>2</v>
      </c>
      <c r="U47" s="79"/>
      <c r="V47" s="79">
        <v>6</v>
      </c>
      <c r="W47" s="79"/>
      <c r="X47" s="79">
        <v>1</v>
      </c>
      <c r="Y47" s="79"/>
      <c r="Z47" s="79"/>
      <c r="AA47" s="79"/>
      <c r="AB47" s="79"/>
      <c r="AC47" s="79"/>
      <c r="AD47" s="80">
        <v>32.1</v>
      </c>
      <c r="AF47" s="95" t="s">
        <v>201</v>
      </c>
      <c r="AG47" s="79">
        <v>80</v>
      </c>
      <c r="AH47" s="79">
        <v>11</v>
      </c>
      <c r="AI47" s="79"/>
      <c r="AJ47" s="79"/>
      <c r="AK47" s="79">
        <v>57</v>
      </c>
      <c r="AL47" s="79"/>
      <c r="AM47" s="79"/>
      <c r="AN47" s="79"/>
      <c r="AO47" s="79"/>
      <c r="AP47" s="79"/>
      <c r="AQ47" s="79"/>
      <c r="AR47" s="79"/>
      <c r="AS47" s="80">
        <v>30.3</v>
      </c>
      <c r="AU47" s="95" t="s">
        <v>201</v>
      </c>
      <c r="AV47" s="79">
        <v>80</v>
      </c>
      <c r="AW47" s="79">
        <v>9</v>
      </c>
      <c r="AX47" s="79"/>
      <c r="AY47" s="79"/>
      <c r="AZ47" s="79">
        <v>51</v>
      </c>
      <c r="BA47" s="79"/>
      <c r="BB47" s="79"/>
      <c r="BC47" s="79"/>
      <c r="BD47" s="79"/>
      <c r="BE47" s="79"/>
      <c r="BF47" s="79"/>
      <c r="BG47" s="79"/>
      <c r="BH47" s="80">
        <v>24.5</v>
      </c>
    </row>
    <row r="48" spans="2:60" ht="15" thickBot="1" x14ac:dyDescent="0.35">
      <c r="B48" s="97" t="s">
        <v>204</v>
      </c>
      <c r="C48" s="83">
        <v>52</v>
      </c>
      <c r="D48" s="83">
        <v>11</v>
      </c>
      <c r="E48" s="83"/>
      <c r="F48" s="83"/>
      <c r="G48" s="83">
        <v>4</v>
      </c>
      <c r="H48" s="83"/>
      <c r="I48" s="83"/>
      <c r="J48" s="83"/>
      <c r="K48" s="83"/>
      <c r="L48" s="83"/>
      <c r="M48" s="83"/>
      <c r="N48" s="83"/>
      <c r="O48" s="84">
        <v>11.3</v>
      </c>
      <c r="Q48" s="97" t="s">
        <v>205</v>
      </c>
      <c r="R48" s="83">
        <v>64</v>
      </c>
      <c r="S48" s="83">
        <v>9</v>
      </c>
      <c r="T48" s="83"/>
      <c r="U48" s="83"/>
      <c r="V48" s="83">
        <v>13</v>
      </c>
      <c r="W48" s="83"/>
      <c r="X48" s="83"/>
      <c r="Y48" s="83"/>
      <c r="Z48" s="83"/>
      <c r="AA48" s="83"/>
      <c r="AB48" s="83"/>
      <c r="AC48" s="83"/>
      <c r="AD48" s="84">
        <v>19.8</v>
      </c>
      <c r="AF48" s="97" t="s">
        <v>209</v>
      </c>
      <c r="AG48" s="83">
        <v>33</v>
      </c>
      <c r="AH48" s="83">
        <v>6</v>
      </c>
      <c r="AI48" s="83">
        <v>2</v>
      </c>
      <c r="AJ48" s="83"/>
      <c r="AK48" s="83">
        <v>15</v>
      </c>
      <c r="AL48" s="83"/>
      <c r="AM48" s="83"/>
      <c r="AN48" s="83"/>
      <c r="AO48" s="83"/>
      <c r="AP48" s="83"/>
      <c r="AQ48" s="83"/>
      <c r="AR48" s="83"/>
      <c r="AS48" s="84">
        <v>17.399999999999999</v>
      </c>
      <c r="AU48" s="97" t="s">
        <v>204</v>
      </c>
      <c r="AV48" s="83">
        <v>59</v>
      </c>
      <c r="AW48" s="83">
        <v>7</v>
      </c>
      <c r="AX48" s="83"/>
      <c r="AY48" s="83"/>
      <c r="AZ48" s="83">
        <v>4</v>
      </c>
      <c r="BA48" s="83"/>
      <c r="BB48" s="83"/>
      <c r="BC48" s="83"/>
      <c r="BD48" s="83"/>
      <c r="BE48" s="83"/>
      <c r="BF48" s="83"/>
      <c r="BG48" s="83"/>
      <c r="BH48" s="84">
        <v>8.4</v>
      </c>
    </row>
    <row r="49" spans="2:60" ht="15" thickBot="1" x14ac:dyDescent="0.35">
      <c r="B49" s="96" t="s">
        <v>205</v>
      </c>
      <c r="C49" s="79">
        <v>52</v>
      </c>
      <c r="D49" s="79">
        <v>8</v>
      </c>
      <c r="E49" s="79"/>
      <c r="F49" s="79"/>
      <c r="G49" s="79">
        <v>14</v>
      </c>
      <c r="H49" s="79"/>
      <c r="I49" s="79"/>
      <c r="J49" s="79"/>
      <c r="K49" s="79"/>
      <c r="L49" s="79"/>
      <c r="M49" s="79"/>
      <c r="N49" s="79"/>
      <c r="O49" s="80">
        <v>11.3</v>
      </c>
      <c r="Q49" s="96" t="s">
        <v>208</v>
      </c>
      <c r="R49" s="79">
        <v>21</v>
      </c>
      <c r="S49" s="79">
        <v>9</v>
      </c>
      <c r="T49" s="79"/>
      <c r="U49" s="79"/>
      <c r="V49" s="79">
        <v>7</v>
      </c>
      <c r="W49" s="79"/>
      <c r="X49" s="79"/>
      <c r="Y49" s="79"/>
      <c r="Z49" s="79"/>
      <c r="AA49" s="79"/>
      <c r="AB49" s="79"/>
      <c r="AC49" s="79"/>
      <c r="AD49" s="80">
        <v>13.4</v>
      </c>
      <c r="AF49" s="96" t="s">
        <v>204</v>
      </c>
      <c r="AG49" s="79">
        <v>47</v>
      </c>
      <c r="AH49" s="79">
        <v>11</v>
      </c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80">
        <v>12.3</v>
      </c>
      <c r="AU49" s="96" t="s">
        <v>205</v>
      </c>
      <c r="AV49" s="79">
        <v>27</v>
      </c>
      <c r="AW49" s="79">
        <v>2</v>
      </c>
      <c r="AX49" s="79"/>
      <c r="AY49" s="79"/>
      <c r="AZ49" s="79">
        <v>9</v>
      </c>
      <c r="BA49" s="79"/>
      <c r="BB49" s="79"/>
      <c r="BC49" s="79"/>
      <c r="BD49" s="79"/>
      <c r="BE49" s="79"/>
      <c r="BF49" s="79"/>
      <c r="BG49" s="79"/>
      <c r="BH49" s="80">
        <v>4.8</v>
      </c>
    </row>
    <row r="50" spans="2:60" ht="15" thickBot="1" x14ac:dyDescent="0.35">
      <c r="B50" s="97" t="s">
        <v>208</v>
      </c>
      <c r="C50" s="83">
        <v>28</v>
      </c>
      <c r="D50" s="83">
        <v>7</v>
      </c>
      <c r="E50" s="83"/>
      <c r="F50" s="83"/>
      <c r="G50" s="83">
        <v>11</v>
      </c>
      <c r="H50" s="83"/>
      <c r="I50" s="83"/>
      <c r="J50" s="83"/>
      <c r="K50" s="83"/>
      <c r="L50" s="83"/>
      <c r="M50" s="83"/>
      <c r="N50" s="83"/>
      <c r="O50" s="84">
        <v>9.8000000000000007</v>
      </c>
      <c r="Q50" s="97" t="s">
        <v>211</v>
      </c>
      <c r="R50" s="83">
        <v>16</v>
      </c>
      <c r="S50" s="83">
        <v>8</v>
      </c>
      <c r="T50" s="83"/>
      <c r="U50" s="83"/>
      <c r="V50" s="83">
        <v>7</v>
      </c>
      <c r="W50" s="83"/>
      <c r="X50" s="83"/>
      <c r="Y50" s="83"/>
      <c r="Z50" s="83"/>
      <c r="AA50" s="83"/>
      <c r="AB50" s="83"/>
      <c r="AC50" s="83"/>
      <c r="AD50" s="84">
        <v>11.8</v>
      </c>
      <c r="AF50" s="97" t="s">
        <v>205</v>
      </c>
      <c r="AG50" s="83">
        <v>45</v>
      </c>
      <c r="AH50" s="83">
        <v>12</v>
      </c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4">
        <v>13.2</v>
      </c>
      <c r="AU50" s="97" t="s">
        <v>208</v>
      </c>
      <c r="AV50" s="83">
        <v>21</v>
      </c>
      <c r="AW50" s="83">
        <v>2</v>
      </c>
      <c r="AX50" s="83"/>
      <c r="AY50" s="83"/>
      <c r="AZ50" s="83">
        <v>7</v>
      </c>
      <c r="BA50" s="83"/>
      <c r="BB50" s="83"/>
      <c r="BC50" s="83"/>
      <c r="BD50" s="83"/>
      <c r="BE50" s="83"/>
      <c r="BF50" s="83"/>
      <c r="BG50" s="83"/>
      <c r="BH50" s="84">
        <v>4.2</v>
      </c>
    </row>
    <row r="51" spans="2:60" ht="15" thickBot="1" x14ac:dyDescent="0.35">
      <c r="B51" s="96" t="s">
        <v>211</v>
      </c>
      <c r="C51" s="79">
        <v>28</v>
      </c>
      <c r="D51" s="79">
        <v>3</v>
      </c>
      <c r="E51" s="79"/>
      <c r="F51" s="79"/>
      <c r="G51" s="79">
        <v>18</v>
      </c>
      <c r="H51" s="79"/>
      <c r="I51" s="79"/>
      <c r="J51" s="79"/>
      <c r="K51" s="79"/>
      <c r="L51" s="79"/>
      <c r="M51" s="79"/>
      <c r="N51" s="79"/>
      <c r="O51" s="80">
        <v>7.9</v>
      </c>
      <c r="Q51" s="98" t="s">
        <v>218</v>
      </c>
      <c r="R51" s="79">
        <v>64</v>
      </c>
      <c r="S51" s="79">
        <v>10</v>
      </c>
      <c r="T51" s="79"/>
      <c r="U51" s="79"/>
      <c r="V51" s="79">
        <v>66</v>
      </c>
      <c r="W51" s="79">
        <v>1</v>
      </c>
      <c r="X51" s="79"/>
      <c r="Y51" s="79"/>
      <c r="Z51" s="79"/>
      <c r="AA51" s="79"/>
      <c r="AB51" s="79"/>
      <c r="AC51" s="79"/>
      <c r="AD51" s="80">
        <v>51.7</v>
      </c>
      <c r="AF51" s="96" t="s">
        <v>211</v>
      </c>
      <c r="AG51" s="79">
        <v>35</v>
      </c>
      <c r="AH51" s="79">
        <v>5</v>
      </c>
      <c r="AI51" s="79"/>
      <c r="AJ51" s="79"/>
      <c r="AK51" s="79">
        <v>43</v>
      </c>
      <c r="AL51" s="79"/>
      <c r="AM51" s="79"/>
      <c r="AN51" s="79"/>
      <c r="AO51" s="79"/>
      <c r="AP51" s="79"/>
      <c r="AQ51" s="79"/>
      <c r="AR51" s="79"/>
      <c r="AS51" s="80">
        <v>18.899999999999999</v>
      </c>
      <c r="AU51" s="96" t="s">
        <v>211</v>
      </c>
      <c r="AV51" s="79">
        <v>53</v>
      </c>
      <c r="AW51" s="79">
        <v>10</v>
      </c>
      <c r="AX51" s="79">
        <v>1</v>
      </c>
      <c r="AY51" s="79"/>
      <c r="AZ51" s="79">
        <v>17</v>
      </c>
      <c r="BA51" s="79"/>
      <c r="BB51" s="79"/>
      <c r="BC51" s="79"/>
      <c r="BD51" s="79"/>
      <c r="BE51" s="79"/>
      <c r="BF51" s="79"/>
      <c r="BG51" s="79"/>
      <c r="BH51" s="80">
        <v>18.2</v>
      </c>
    </row>
    <row r="52" spans="2:60" ht="15" thickBot="1" x14ac:dyDescent="0.35">
      <c r="B52" s="99" t="s">
        <v>218</v>
      </c>
      <c r="C52" s="83">
        <v>52</v>
      </c>
      <c r="D52" s="83">
        <v>7</v>
      </c>
      <c r="E52" s="83">
        <v>1</v>
      </c>
      <c r="F52" s="83">
        <v>1</v>
      </c>
      <c r="G52" s="83">
        <v>25</v>
      </c>
      <c r="H52" s="83"/>
      <c r="I52" s="83"/>
      <c r="J52" s="83"/>
      <c r="K52" s="83"/>
      <c r="L52" s="83"/>
      <c r="M52" s="83"/>
      <c r="N52" s="83"/>
      <c r="O52" s="84">
        <v>19.600000000000001</v>
      </c>
      <c r="Q52" s="99" t="s">
        <v>447</v>
      </c>
      <c r="R52" s="83">
        <v>16</v>
      </c>
      <c r="S52" s="83">
        <v>11</v>
      </c>
      <c r="T52" s="83"/>
      <c r="U52" s="83"/>
      <c r="V52" s="83">
        <v>15</v>
      </c>
      <c r="W52" s="83"/>
      <c r="X52" s="83"/>
      <c r="Y52" s="83"/>
      <c r="Z52" s="83"/>
      <c r="AA52" s="83"/>
      <c r="AB52" s="83"/>
      <c r="AC52" s="83"/>
      <c r="AD52" s="84">
        <v>17.2</v>
      </c>
      <c r="AF52" s="99" t="s">
        <v>218</v>
      </c>
      <c r="AG52" s="83">
        <v>68</v>
      </c>
      <c r="AH52" s="83">
        <v>19</v>
      </c>
      <c r="AI52" s="83">
        <v>1</v>
      </c>
      <c r="AJ52" s="83"/>
      <c r="AK52" s="83">
        <v>17</v>
      </c>
      <c r="AL52" s="83"/>
      <c r="AM52" s="83"/>
      <c r="AN52" s="83"/>
      <c r="AO52" s="83"/>
      <c r="AP52" s="83"/>
      <c r="AQ52" s="83"/>
      <c r="AR52" s="83"/>
      <c r="AS52" s="84">
        <v>29</v>
      </c>
      <c r="AU52" s="99" t="s">
        <v>218</v>
      </c>
      <c r="AV52" s="83">
        <v>55</v>
      </c>
      <c r="AW52" s="83">
        <v>8</v>
      </c>
      <c r="AX52" s="83"/>
      <c r="AY52" s="83"/>
      <c r="AZ52" s="83">
        <v>43</v>
      </c>
      <c r="BA52" s="83"/>
      <c r="BB52" s="83"/>
      <c r="BC52" s="83"/>
      <c r="BD52" s="83"/>
      <c r="BE52" s="83"/>
      <c r="BF52" s="83"/>
      <c r="BG52" s="83"/>
      <c r="BH52" s="84">
        <v>21</v>
      </c>
    </row>
    <row r="53" spans="2:60" ht="15" thickBot="1" x14ac:dyDescent="0.35">
      <c r="B53" s="98" t="s">
        <v>447</v>
      </c>
      <c r="C53" s="79">
        <v>28</v>
      </c>
      <c r="D53" s="79">
        <v>2</v>
      </c>
      <c r="E53" s="79"/>
      <c r="F53" s="79"/>
      <c r="G53" s="79">
        <v>18</v>
      </c>
      <c r="H53" s="79"/>
      <c r="I53" s="79"/>
      <c r="J53" s="79"/>
      <c r="K53" s="79"/>
      <c r="L53" s="79"/>
      <c r="M53" s="79"/>
      <c r="N53" s="79"/>
      <c r="O53" s="80">
        <v>6.9</v>
      </c>
      <c r="AF53" s="98" t="s">
        <v>447</v>
      </c>
      <c r="AG53" s="79">
        <v>12</v>
      </c>
      <c r="AH53" s="79">
        <v>2</v>
      </c>
      <c r="AI53" s="79"/>
      <c r="AJ53" s="79"/>
      <c r="AK53" s="79">
        <v>24</v>
      </c>
      <c r="AL53" s="79"/>
      <c r="AM53" s="79"/>
      <c r="AN53" s="79"/>
      <c r="AO53" s="79"/>
      <c r="AP53" s="79"/>
      <c r="AQ53" s="79"/>
      <c r="AR53" s="79"/>
      <c r="AS53" s="80">
        <v>9.5</v>
      </c>
      <c r="AU53" s="98" t="s">
        <v>447</v>
      </c>
      <c r="AV53" s="79">
        <v>25</v>
      </c>
      <c r="AW53" s="79">
        <v>2</v>
      </c>
      <c r="AX53" s="79">
        <v>2</v>
      </c>
      <c r="AY53" s="79"/>
      <c r="AZ53" s="79">
        <v>29</v>
      </c>
      <c r="BA53" s="79"/>
      <c r="BB53" s="79"/>
      <c r="BC53" s="79"/>
      <c r="BD53" s="79"/>
      <c r="BE53" s="79"/>
      <c r="BF53" s="79"/>
      <c r="BG53" s="79"/>
      <c r="BH53" s="80">
        <v>16.8</v>
      </c>
    </row>
    <row r="55" spans="2:60" ht="16.2" thickBot="1" x14ac:dyDescent="0.35">
      <c r="B55" s="102" t="s">
        <v>221</v>
      </c>
    </row>
    <row r="56" spans="2:60" ht="15" thickBot="1" x14ac:dyDescent="0.35"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 t="s">
        <v>349</v>
      </c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80" t="s">
        <v>349</v>
      </c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80" t="s">
        <v>349</v>
      </c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80" t="s">
        <v>349</v>
      </c>
    </row>
    <row r="57" spans="2:60" ht="15" thickBot="1" x14ac:dyDescent="0.35">
      <c r="B57" s="103" t="s">
        <v>220</v>
      </c>
      <c r="C57" s="79">
        <v>80</v>
      </c>
      <c r="D57" s="79">
        <v>2</v>
      </c>
      <c r="E57" s="79"/>
      <c r="F57" s="79">
        <v>1</v>
      </c>
      <c r="G57" s="79">
        <v>53</v>
      </c>
      <c r="H57" s="79"/>
      <c r="I57" s="79"/>
      <c r="J57" s="79"/>
      <c r="K57" s="79"/>
      <c r="L57" s="79"/>
      <c r="M57" s="79"/>
      <c r="N57" s="79"/>
      <c r="O57" s="80">
        <v>29.5</v>
      </c>
      <c r="Q57" s="103" t="s">
        <v>220</v>
      </c>
      <c r="R57" s="79">
        <v>80</v>
      </c>
      <c r="S57" s="79">
        <v>2</v>
      </c>
      <c r="T57" s="79"/>
      <c r="U57" s="79">
        <v>2</v>
      </c>
      <c r="V57" s="79">
        <v>86</v>
      </c>
      <c r="W57" s="79"/>
      <c r="X57" s="79"/>
      <c r="Y57" s="79"/>
      <c r="Z57" s="79"/>
      <c r="AA57" s="79"/>
      <c r="AB57" s="79"/>
      <c r="AC57" s="79"/>
      <c r="AD57" s="80">
        <v>36.200000000000003</v>
      </c>
      <c r="AF57" s="103" t="s">
        <v>220</v>
      </c>
      <c r="AG57" s="79">
        <v>80</v>
      </c>
      <c r="AH57" s="79">
        <v>2</v>
      </c>
      <c r="AI57" s="79"/>
      <c r="AJ57" s="79">
        <v>3</v>
      </c>
      <c r="AK57" s="79">
        <v>187</v>
      </c>
      <c r="AL57" s="79"/>
      <c r="AM57" s="79"/>
      <c r="AN57" s="79">
        <v>1</v>
      </c>
      <c r="AO57" s="79"/>
      <c r="AP57" s="79"/>
      <c r="AQ57" s="79"/>
      <c r="AR57" s="79"/>
      <c r="AS57" s="80">
        <v>67.3</v>
      </c>
      <c r="AU57" s="103" t="s">
        <v>220</v>
      </c>
      <c r="AV57" s="79">
        <v>80</v>
      </c>
      <c r="AW57" s="79">
        <v>5</v>
      </c>
      <c r="AX57" s="79"/>
      <c r="AY57" s="79">
        <v>6</v>
      </c>
      <c r="AZ57" s="79">
        <v>211</v>
      </c>
      <c r="BA57" s="79"/>
      <c r="BB57" s="79">
        <v>1</v>
      </c>
      <c r="BC57" s="79"/>
      <c r="BD57" s="79"/>
      <c r="BE57" s="79"/>
      <c r="BF57" s="79"/>
      <c r="BG57" s="79"/>
      <c r="BH57" s="80">
        <v>115.5</v>
      </c>
    </row>
    <row r="58" spans="2:60" ht="15" thickBot="1" x14ac:dyDescent="0.35">
      <c r="B58" s="105" t="s">
        <v>399</v>
      </c>
      <c r="C58" s="83">
        <v>80</v>
      </c>
      <c r="D58" s="83">
        <v>7</v>
      </c>
      <c r="E58" s="83"/>
      <c r="F58" s="83">
        <v>6</v>
      </c>
      <c r="G58" s="83">
        <v>82</v>
      </c>
      <c r="H58" s="83"/>
      <c r="I58" s="83"/>
      <c r="J58" s="83"/>
      <c r="K58" s="83"/>
      <c r="L58" s="83"/>
      <c r="M58" s="83"/>
      <c r="N58" s="83"/>
      <c r="O58" s="84">
        <v>58.2</v>
      </c>
      <c r="Q58" s="108" t="s">
        <v>226</v>
      </c>
      <c r="R58" s="83">
        <v>10</v>
      </c>
      <c r="S58" s="83"/>
      <c r="T58" s="83"/>
      <c r="U58" s="83"/>
      <c r="V58" s="83">
        <v>56</v>
      </c>
      <c r="W58" s="83"/>
      <c r="X58" s="83"/>
      <c r="Y58" s="83"/>
      <c r="Z58" s="83"/>
      <c r="AA58" s="83"/>
      <c r="AB58" s="83"/>
      <c r="AC58" s="83"/>
      <c r="AD58" s="84">
        <v>17.100000000000001</v>
      </c>
      <c r="AF58" s="108" t="s">
        <v>226</v>
      </c>
      <c r="AG58" s="83">
        <v>19</v>
      </c>
      <c r="AH58" s="83">
        <v>1</v>
      </c>
      <c r="AI58" s="83"/>
      <c r="AJ58" s="83">
        <v>1</v>
      </c>
      <c r="AK58" s="83">
        <v>57</v>
      </c>
      <c r="AL58" s="83"/>
      <c r="AM58" s="83"/>
      <c r="AN58" s="83"/>
      <c r="AO58" s="83"/>
      <c r="AP58" s="83"/>
      <c r="AQ58" s="83"/>
      <c r="AR58" s="83"/>
      <c r="AS58" s="84">
        <v>20.399999999999999</v>
      </c>
      <c r="AU58" s="105" t="s">
        <v>399</v>
      </c>
      <c r="AV58" s="83">
        <v>80</v>
      </c>
      <c r="AW58" s="83">
        <v>5</v>
      </c>
      <c r="AX58" s="83">
        <v>1</v>
      </c>
      <c r="AY58" s="83">
        <v>3</v>
      </c>
      <c r="AZ58" s="83">
        <v>79</v>
      </c>
      <c r="BA58" s="83"/>
      <c r="BB58" s="83">
        <v>1</v>
      </c>
      <c r="BC58" s="83"/>
      <c r="BD58" s="83"/>
      <c r="BE58" s="83"/>
      <c r="BF58" s="83"/>
      <c r="BG58" s="83"/>
      <c r="BH58" s="84">
        <v>69.900000000000006</v>
      </c>
    </row>
    <row r="59" spans="2:60" ht="15" thickBot="1" x14ac:dyDescent="0.35">
      <c r="B59" s="104" t="s">
        <v>222</v>
      </c>
      <c r="C59" s="79">
        <v>80</v>
      </c>
      <c r="D59" s="79"/>
      <c r="E59" s="79"/>
      <c r="F59" s="79">
        <v>3</v>
      </c>
      <c r="G59" s="79">
        <v>91</v>
      </c>
      <c r="H59" s="79"/>
      <c r="I59" s="79"/>
      <c r="J59" s="79"/>
      <c r="K59" s="79"/>
      <c r="L59" s="79"/>
      <c r="M59" s="79"/>
      <c r="N59" s="79"/>
      <c r="O59" s="80">
        <v>44.9</v>
      </c>
      <c r="Q59" s="104" t="s">
        <v>399</v>
      </c>
      <c r="R59" s="79">
        <v>80</v>
      </c>
      <c r="S59" s="79">
        <v>2</v>
      </c>
      <c r="T59" s="79"/>
      <c r="U59" s="79">
        <v>3</v>
      </c>
      <c r="V59" s="79">
        <v>64</v>
      </c>
      <c r="W59" s="79"/>
      <c r="X59" s="79">
        <v>1</v>
      </c>
      <c r="Y59" s="79"/>
      <c r="Z59" s="79"/>
      <c r="AA59" s="79"/>
      <c r="AB59" s="79"/>
      <c r="AC59" s="79"/>
      <c r="AD59" s="80">
        <v>47.6</v>
      </c>
      <c r="AF59" s="104" t="s">
        <v>399</v>
      </c>
      <c r="AG59" s="79">
        <v>80</v>
      </c>
      <c r="AH59" s="79">
        <v>3</v>
      </c>
      <c r="AI59" s="79"/>
      <c r="AJ59" s="79">
        <v>1</v>
      </c>
      <c r="AK59" s="79">
        <v>59</v>
      </c>
      <c r="AL59" s="79"/>
      <c r="AM59" s="79"/>
      <c r="AN59" s="79"/>
      <c r="AO59" s="79"/>
      <c r="AP59" s="79"/>
      <c r="AQ59" s="79"/>
      <c r="AR59" s="79"/>
      <c r="AS59" s="80">
        <v>20.9</v>
      </c>
      <c r="AU59" s="104" t="s">
        <v>225</v>
      </c>
      <c r="AV59" s="79">
        <v>80</v>
      </c>
      <c r="AW59" s="79">
        <v>3</v>
      </c>
      <c r="AX59" s="79">
        <v>1</v>
      </c>
      <c r="AY59" s="79">
        <v>1</v>
      </c>
      <c r="AZ59" s="79">
        <v>77</v>
      </c>
      <c r="BA59" s="79"/>
      <c r="BB59" s="79"/>
      <c r="BC59" s="79"/>
      <c r="BD59" s="79"/>
      <c r="BE59" s="79"/>
      <c r="BF59" s="79"/>
      <c r="BG59" s="79"/>
      <c r="BH59" s="80">
        <v>46.3</v>
      </c>
    </row>
    <row r="60" spans="2:60" ht="15" thickBot="1" x14ac:dyDescent="0.35">
      <c r="B60" s="86" t="s">
        <v>227</v>
      </c>
      <c r="C60" s="83">
        <v>80</v>
      </c>
      <c r="D60" s="83">
        <v>7</v>
      </c>
      <c r="E60" s="83"/>
      <c r="F60" s="83"/>
      <c r="G60" s="83">
        <v>6</v>
      </c>
      <c r="H60" s="83"/>
      <c r="I60" s="83"/>
      <c r="J60" s="83"/>
      <c r="K60" s="83"/>
      <c r="L60" s="83"/>
      <c r="M60" s="83"/>
      <c r="N60" s="83"/>
      <c r="O60" s="84">
        <v>17.399999999999999</v>
      </c>
      <c r="Q60" s="105" t="s">
        <v>222</v>
      </c>
      <c r="R60" s="83">
        <v>79</v>
      </c>
      <c r="S60" s="83">
        <v>2</v>
      </c>
      <c r="T60" s="83">
        <v>1</v>
      </c>
      <c r="U60" s="83">
        <v>1</v>
      </c>
      <c r="V60" s="83">
        <v>47</v>
      </c>
      <c r="W60" s="83"/>
      <c r="X60" s="83"/>
      <c r="Y60" s="83"/>
      <c r="Z60" s="83"/>
      <c r="AA60" s="83"/>
      <c r="AB60" s="83"/>
      <c r="AC60" s="83"/>
      <c r="AD60" s="84">
        <v>24.5</v>
      </c>
      <c r="AF60" s="105" t="s">
        <v>222</v>
      </c>
      <c r="AG60" s="83">
        <v>80</v>
      </c>
      <c r="AH60" s="83"/>
      <c r="AI60" s="83"/>
      <c r="AJ60" s="83">
        <v>5</v>
      </c>
      <c r="AK60" s="83">
        <v>88</v>
      </c>
      <c r="AL60" s="83"/>
      <c r="AM60" s="83">
        <v>1</v>
      </c>
      <c r="AN60" s="83"/>
      <c r="AO60" s="83"/>
      <c r="AP60" s="83"/>
      <c r="AQ60" s="83"/>
      <c r="AR60" s="83"/>
      <c r="AS60" s="84">
        <v>53.6</v>
      </c>
      <c r="AU60" s="86" t="s">
        <v>227</v>
      </c>
      <c r="AV60" s="83">
        <v>80</v>
      </c>
      <c r="AW60" s="83">
        <v>12</v>
      </c>
      <c r="AX60" s="83"/>
      <c r="AY60" s="83">
        <v>4</v>
      </c>
      <c r="AZ60" s="83">
        <v>67</v>
      </c>
      <c r="BA60" s="83"/>
      <c r="BB60" s="83">
        <v>2</v>
      </c>
      <c r="BC60" s="83"/>
      <c r="BD60" s="83"/>
      <c r="BE60" s="83"/>
      <c r="BF60" s="83"/>
      <c r="BG60" s="83"/>
      <c r="BH60" s="84">
        <v>88.3</v>
      </c>
    </row>
    <row r="61" spans="2:60" ht="15" thickBot="1" x14ac:dyDescent="0.35">
      <c r="B61" s="87" t="s">
        <v>401</v>
      </c>
      <c r="C61" s="79">
        <v>59</v>
      </c>
      <c r="D61" s="79">
        <v>7</v>
      </c>
      <c r="E61" s="79"/>
      <c r="F61" s="79"/>
      <c r="G61" s="79">
        <v>5</v>
      </c>
      <c r="H61" s="79"/>
      <c r="I61" s="79"/>
      <c r="J61" s="79"/>
      <c r="K61" s="79"/>
      <c r="L61" s="79"/>
      <c r="M61" s="79"/>
      <c r="N61" s="79"/>
      <c r="O61" s="80">
        <v>14.8</v>
      </c>
      <c r="Q61" s="87" t="s">
        <v>227</v>
      </c>
      <c r="R61" s="79">
        <v>80</v>
      </c>
      <c r="S61" s="79">
        <v>10</v>
      </c>
      <c r="T61" s="79"/>
      <c r="U61" s="79">
        <v>2</v>
      </c>
      <c r="V61" s="79">
        <v>100</v>
      </c>
      <c r="W61" s="79"/>
      <c r="X61" s="79"/>
      <c r="Y61" s="79"/>
      <c r="Z61" s="79"/>
      <c r="AA61" s="79"/>
      <c r="AB61" s="79"/>
      <c r="AC61" s="79"/>
      <c r="AD61" s="80">
        <v>48.4</v>
      </c>
      <c r="AF61" s="87" t="s">
        <v>448</v>
      </c>
      <c r="AG61" s="79">
        <v>40</v>
      </c>
      <c r="AH61" s="79">
        <v>1</v>
      </c>
      <c r="AI61" s="79"/>
      <c r="AJ61" s="79">
        <v>3</v>
      </c>
      <c r="AK61" s="79">
        <v>103</v>
      </c>
      <c r="AL61" s="79"/>
      <c r="AM61" s="79"/>
      <c r="AN61" s="79"/>
      <c r="AO61" s="79"/>
      <c r="AP61" s="79"/>
      <c r="AQ61" s="79"/>
      <c r="AR61" s="79"/>
      <c r="AS61" s="80">
        <v>39.5</v>
      </c>
      <c r="AU61" s="87" t="s">
        <v>401</v>
      </c>
      <c r="AV61" s="79">
        <v>76</v>
      </c>
      <c r="AW61" s="79">
        <v>12</v>
      </c>
      <c r="AX61" s="79"/>
      <c r="AY61" s="79"/>
      <c r="AZ61" s="79">
        <v>48</v>
      </c>
      <c r="BA61" s="79"/>
      <c r="BB61" s="79">
        <v>1</v>
      </c>
      <c r="BC61" s="79"/>
      <c r="BD61" s="79"/>
      <c r="BE61" s="79"/>
      <c r="BF61" s="79"/>
      <c r="BG61" s="79"/>
      <c r="BH61" s="80">
        <v>54.9</v>
      </c>
    </row>
    <row r="62" spans="2:60" ht="15" thickBot="1" x14ac:dyDescent="0.35">
      <c r="B62" s="88" t="s">
        <v>233</v>
      </c>
      <c r="C62" s="83">
        <v>80</v>
      </c>
      <c r="D62" s="83">
        <v>2</v>
      </c>
      <c r="E62" s="83"/>
      <c r="F62" s="83">
        <v>1</v>
      </c>
      <c r="G62" s="83">
        <v>9</v>
      </c>
      <c r="H62" s="83"/>
      <c r="I62" s="83"/>
      <c r="J62" s="83">
        <v>1</v>
      </c>
      <c r="K62" s="83">
        <v>2</v>
      </c>
      <c r="L62" s="83"/>
      <c r="M62" s="83"/>
      <c r="N62" s="83"/>
      <c r="O62" s="84">
        <v>25.3</v>
      </c>
      <c r="Q62" s="86" t="s">
        <v>230</v>
      </c>
      <c r="R62" s="83">
        <v>1</v>
      </c>
      <c r="S62" s="83"/>
      <c r="T62" s="83"/>
      <c r="U62" s="83">
        <v>1</v>
      </c>
      <c r="V62" s="83">
        <v>32</v>
      </c>
      <c r="W62" s="83"/>
      <c r="X62" s="83"/>
      <c r="Y62" s="83"/>
      <c r="Z62" s="83"/>
      <c r="AA62" s="83"/>
      <c r="AB62" s="83"/>
      <c r="AC62" s="83"/>
      <c r="AD62" s="84">
        <v>12.6</v>
      </c>
      <c r="AF62" s="86" t="s">
        <v>227</v>
      </c>
      <c r="AG62" s="83">
        <v>40</v>
      </c>
      <c r="AH62" s="83">
        <v>3</v>
      </c>
      <c r="AI62" s="83"/>
      <c r="AJ62" s="83"/>
      <c r="AK62" s="83">
        <v>38</v>
      </c>
      <c r="AL62" s="83"/>
      <c r="AM62" s="83"/>
      <c r="AN62" s="83"/>
      <c r="AO62" s="83"/>
      <c r="AP62" s="83"/>
      <c r="AQ62" s="83"/>
      <c r="AR62" s="83"/>
      <c r="AS62" s="84">
        <v>13</v>
      </c>
      <c r="AU62" s="88" t="s">
        <v>449</v>
      </c>
      <c r="AV62" s="83">
        <v>4</v>
      </c>
      <c r="AW62" s="83"/>
      <c r="AX62" s="83"/>
      <c r="AY62" s="83"/>
      <c r="AZ62" s="83">
        <v>3</v>
      </c>
      <c r="BA62" s="83"/>
      <c r="BB62" s="83"/>
      <c r="BC62" s="83"/>
      <c r="BD62" s="83"/>
      <c r="BE62" s="83"/>
      <c r="BF62" s="83"/>
      <c r="BG62" s="83"/>
      <c r="BH62" s="84">
        <v>1.6</v>
      </c>
    </row>
    <row r="63" spans="2:60" ht="15" thickBot="1" x14ac:dyDescent="0.35">
      <c r="B63" s="89" t="s">
        <v>235</v>
      </c>
      <c r="C63" s="79">
        <v>51</v>
      </c>
      <c r="D63" s="79">
        <v>3</v>
      </c>
      <c r="E63" s="79"/>
      <c r="F63" s="79">
        <v>1</v>
      </c>
      <c r="G63" s="79">
        <v>14</v>
      </c>
      <c r="H63" s="79"/>
      <c r="I63" s="79"/>
      <c r="J63" s="79"/>
      <c r="K63" s="79"/>
      <c r="L63" s="79"/>
      <c r="M63" s="79"/>
      <c r="N63" s="79"/>
      <c r="O63" s="80">
        <v>15.7</v>
      </c>
      <c r="Q63" s="90" t="s">
        <v>233</v>
      </c>
      <c r="R63" s="79">
        <v>69</v>
      </c>
      <c r="S63" s="79">
        <v>10</v>
      </c>
      <c r="T63" s="79"/>
      <c r="U63" s="79">
        <v>2</v>
      </c>
      <c r="V63" s="79">
        <v>64</v>
      </c>
      <c r="W63" s="79"/>
      <c r="X63" s="79"/>
      <c r="Y63" s="79"/>
      <c r="Z63" s="79">
        <v>4</v>
      </c>
      <c r="AA63" s="79"/>
      <c r="AB63" s="79">
        <v>1</v>
      </c>
      <c r="AC63" s="79"/>
      <c r="AD63" s="80">
        <v>44.3</v>
      </c>
      <c r="AF63" s="90" t="s">
        <v>233</v>
      </c>
      <c r="AG63" s="79">
        <v>61</v>
      </c>
      <c r="AH63" s="79">
        <v>1</v>
      </c>
      <c r="AI63" s="79"/>
      <c r="AJ63" s="79">
        <v>1</v>
      </c>
      <c r="AK63" s="79">
        <v>23</v>
      </c>
      <c r="AL63" s="79"/>
      <c r="AM63" s="79"/>
      <c r="AN63" s="79">
        <v>1</v>
      </c>
      <c r="AO63" s="79">
        <v>1</v>
      </c>
      <c r="AP63" s="79"/>
      <c r="AQ63" s="79"/>
      <c r="AR63" s="79"/>
      <c r="AS63" s="80">
        <v>14.8</v>
      </c>
      <c r="AU63" s="90" t="s">
        <v>233</v>
      </c>
      <c r="AV63" s="79">
        <v>76</v>
      </c>
      <c r="AW63" s="79">
        <v>5</v>
      </c>
      <c r="AX63" s="79"/>
      <c r="AY63" s="79"/>
      <c r="AZ63" s="79">
        <v>34</v>
      </c>
      <c r="BA63" s="79"/>
      <c r="BB63" s="79"/>
      <c r="BC63" s="79">
        <v>4</v>
      </c>
      <c r="BD63" s="79"/>
      <c r="BE63" s="79"/>
      <c r="BF63" s="79"/>
      <c r="BG63" s="79"/>
      <c r="BH63" s="80">
        <v>40.700000000000003</v>
      </c>
    </row>
    <row r="64" spans="2:60" ht="15" thickBot="1" x14ac:dyDescent="0.35">
      <c r="B64" s="92" t="s">
        <v>232</v>
      </c>
      <c r="C64" s="83">
        <v>21</v>
      </c>
      <c r="D64" s="83"/>
      <c r="E64" s="83"/>
      <c r="F64" s="83"/>
      <c r="G64" s="83">
        <v>7</v>
      </c>
      <c r="H64" s="83"/>
      <c r="I64" s="83"/>
      <c r="J64" s="83"/>
      <c r="K64" s="83"/>
      <c r="L64" s="83"/>
      <c r="M64" s="83"/>
      <c r="N64" s="83"/>
      <c r="O64" s="84">
        <v>4.4000000000000004</v>
      </c>
      <c r="Q64" s="92" t="s">
        <v>235</v>
      </c>
      <c r="R64" s="83">
        <v>62</v>
      </c>
      <c r="S64" s="83">
        <v>2</v>
      </c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4">
        <v>3.9</v>
      </c>
      <c r="AF64" s="92" t="s">
        <v>235</v>
      </c>
      <c r="AG64" s="83">
        <v>59</v>
      </c>
      <c r="AH64" s="83">
        <v>1</v>
      </c>
      <c r="AI64" s="83"/>
      <c r="AJ64" s="83">
        <v>5</v>
      </c>
      <c r="AK64" s="83">
        <v>34</v>
      </c>
      <c r="AL64" s="83"/>
      <c r="AM64" s="83"/>
      <c r="AN64" s="83"/>
      <c r="AO64" s="83"/>
      <c r="AP64" s="83"/>
      <c r="AQ64" s="83"/>
      <c r="AR64" s="83"/>
      <c r="AS64" s="84">
        <v>24.1</v>
      </c>
      <c r="AU64" s="92" t="s">
        <v>235</v>
      </c>
      <c r="AV64" s="83">
        <v>76</v>
      </c>
      <c r="AW64" s="83">
        <v>6</v>
      </c>
      <c r="AX64" s="83"/>
      <c r="AY64" s="83">
        <v>7</v>
      </c>
      <c r="AZ64" s="83">
        <v>108</v>
      </c>
      <c r="BA64" s="83">
        <v>1</v>
      </c>
      <c r="BB64" s="83"/>
      <c r="BC64" s="83"/>
      <c r="BD64" s="83"/>
      <c r="BE64" s="83"/>
      <c r="BF64" s="83"/>
      <c r="BG64" s="83"/>
      <c r="BH64" s="84">
        <v>87.9</v>
      </c>
    </row>
    <row r="65" spans="2:60" ht="15" thickBot="1" x14ac:dyDescent="0.35">
      <c r="B65" s="89" t="s">
        <v>236</v>
      </c>
      <c r="C65" s="79">
        <v>29</v>
      </c>
      <c r="D65" s="79"/>
      <c r="E65" s="79"/>
      <c r="F65" s="79"/>
      <c r="G65" s="79">
        <v>21</v>
      </c>
      <c r="H65" s="79"/>
      <c r="I65" s="79">
        <v>1</v>
      </c>
      <c r="J65" s="79"/>
      <c r="K65" s="79"/>
      <c r="L65" s="79"/>
      <c r="M65" s="79"/>
      <c r="N65" s="79"/>
      <c r="O65" s="80">
        <v>24.4</v>
      </c>
      <c r="Q65" s="89" t="s">
        <v>232</v>
      </c>
      <c r="R65" s="79">
        <v>70</v>
      </c>
      <c r="S65" s="79">
        <v>5</v>
      </c>
      <c r="T65" s="79"/>
      <c r="U65" s="79">
        <v>3</v>
      </c>
      <c r="V65" s="79">
        <v>67</v>
      </c>
      <c r="W65" s="79"/>
      <c r="X65" s="79"/>
      <c r="Y65" s="79"/>
      <c r="Z65" s="79"/>
      <c r="AA65" s="79"/>
      <c r="AB65" s="79"/>
      <c r="AC65" s="79"/>
      <c r="AD65" s="80">
        <v>36.200000000000003</v>
      </c>
      <c r="AF65" s="89" t="s">
        <v>232</v>
      </c>
      <c r="AG65" s="79">
        <v>80</v>
      </c>
      <c r="AH65" s="79">
        <v>4</v>
      </c>
      <c r="AI65" s="79"/>
      <c r="AJ65" s="79"/>
      <c r="AK65" s="79">
        <v>92</v>
      </c>
      <c r="AL65" s="79"/>
      <c r="AM65" s="79"/>
      <c r="AN65" s="79"/>
      <c r="AO65" s="79"/>
      <c r="AP65" s="79"/>
      <c r="AQ65" s="79"/>
      <c r="AR65" s="79"/>
      <c r="AS65" s="80">
        <v>28.8</v>
      </c>
      <c r="AU65" s="89" t="s">
        <v>232</v>
      </c>
      <c r="AV65" s="79">
        <v>4</v>
      </c>
      <c r="AW65" s="79">
        <v>1</v>
      </c>
      <c r="AX65" s="79"/>
      <c r="AY65" s="79"/>
      <c r="AZ65" s="79">
        <v>6</v>
      </c>
      <c r="BA65" s="79"/>
      <c r="BB65" s="79"/>
      <c r="BC65" s="79"/>
      <c r="BD65" s="79"/>
      <c r="BE65" s="79"/>
      <c r="BF65" s="79"/>
      <c r="BG65" s="79"/>
      <c r="BH65" s="80">
        <v>3.5</v>
      </c>
    </row>
    <row r="66" spans="2:60" ht="15" thickBot="1" x14ac:dyDescent="0.35">
      <c r="B66" s="107" t="s">
        <v>450</v>
      </c>
      <c r="C66" s="83">
        <v>21</v>
      </c>
      <c r="D66" s="83">
        <v>3</v>
      </c>
      <c r="E66" s="83"/>
      <c r="F66" s="83"/>
      <c r="G66" s="83">
        <v>12</v>
      </c>
      <c r="H66" s="83"/>
      <c r="I66" s="83"/>
      <c r="J66" s="83"/>
      <c r="K66" s="83"/>
      <c r="L66" s="83"/>
      <c r="M66" s="83"/>
      <c r="N66" s="83"/>
      <c r="O66" s="84">
        <v>8.9</v>
      </c>
      <c r="Q66" s="92" t="s">
        <v>236</v>
      </c>
      <c r="R66" s="83">
        <v>18</v>
      </c>
      <c r="S66" s="83">
        <v>4</v>
      </c>
      <c r="T66" s="83"/>
      <c r="U66" s="83">
        <v>1</v>
      </c>
      <c r="V66" s="83">
        <v>22</v>
      </c>
      <c r="W66" s="83"/>
      <c r="X66" s="83"/>
      <c r="Y66" s="83"/>
      <c r="Z66" s="83"/>
      <c r="AA66" s="83"/>
      <c r="AB66" s="83"/>
      <c r="AC66" s="83"/>
      <c r="AD66" s="84">
        <v>14.1</v>
      </c>
      <c r="AF66" s="92" t="s">
        <v>236</v>
      </c>
      <c r="AG66" s="83">
        <v>21</v>
      </c>
      <c r="AH66" s="83">
        <v>3</v>
      </c>
      <c r="AI66" s="83"/>
      <c r="AJ66" s="83">
        <v>1</v>
      </c>
      <c r="AK66" s="83"/>
      <c r="AL66" s="83"/>
      <c r="AM66" s="83"/>
      <c r="AN66" s="83"/>
      <c r="AO66" s="83"/>
      <c r="AP66" s="83"/>
      <c r="AQ66" s="83"/>
      <c r="AR66" s="83"/>
      <c r="AS66" s="84">
        <v>5.3</v>
      </c>
      <c r="AU66" s="92" t="s">
        <v>451</v>
      </c>
      <c r="AV66" s="83">
        <v>4</v>
      </c>
      <c r="AW66" s="83"/>
      <c r="AX66" s="83"/>
      <c r="AY66" s="83"/>
      <c r="AZ66" s="83">
        <v>9</v>
      </c>
      <c r="BA66" s="83"/>
      <c r="BB66" s="83"/>
      <c r="BC66" s="83"/>
      <c r="BD66" s="83"/>
      <c r="BE66" s="83"/>
      <c r="BF66" s="83"/>
      <c r="BG66" s="83"/>
      <c r="BH66" s="84">
        <v>3.4</v>
      </c>
    </row>
    <row r="67" spans="2:60" ht="15" thickBot="1" x14ac:dyDescent="0.35">
      <c r="B67" s="106" t="s">
        <v>244</v>
      </c>
      <c r="C67" s="79">
        <v>80</v>
      </c>
      <c r="D67" s="79">
        <v>13</v>
      </c>
      <c r="E67" s="79"/>
      <c r="F67" s="79">
        <v>2</v>
      </c>
      <c r="G67" s="79">
        <v>53</v>
      </c>
      <c r="H67" s="79">
        <v>1</v>
      </c>
      <c r="I67" s="79"/>
      <c r="J67" s="79"/>
      <c r="K67" s="79"/>
      <c r="L67" s="79"/>
      <c r="M67" s="79"/>
      <c r="N67" s="79"/>
      <c r="O67" s="80">
        <v>58.5</v>
      </c>
      <c r="Q67" s="106" t="s">
        <v>450</v>
      </c>
      <c r="R67" s="79">
        <v>49</v>
      </c>
      <c r="S67" s="79">
        <v>8</v>
      </c>
      <c r="T67" s="79">
        <v>1</v>
      </c>
      <c r="U67" s="79"/>
      <c r="V67" s="79">
        <v>45</v>
      </c>
      <c r="W67" s="79"/>
      <c r="X67" s="79"/>
      <c r="Y67" s="79"/>
      <c r="Z67" s="79"/>
      <c r="AA67" s="79"/>
      <c r="AB67" s="79"/>
      <c r="AC67" s="79"/>
      <c r="AD67" s="80">
        <v>26</v>
      </c>
      <c r="AF67" s="106" t="s">
        <v>450</v>
      </c>
      <c r="AG67" s="79">
        <v>80</v>
      </c>
      <c r="AH67" s="79">
        <v>5</v>
      </c>
      <c r="AI67" s="79"/>
      <c r="AJ67" s="79"/>
      <c r="AK67" s="79">
        <v>56</v>
      </c>
      <c r="AL67" s="79"/>
      <c r="AM67" s="79"/>
      <c r="AN67" s="79"/>
      <c r="AO67" s="79"/>
      <c r="AP67" s="79"/>
      <c r="AQ67" s="79"/>
      <c r="AR67" s="79"/>
      <c r="AS67" s="80">
        <v>19</v>
      </c>
      <c r="AU67" s="106" t="s">
        <v>450</v>
      </c>
      <c r="AV67" s="79">
        <v>18</v>
      </c>
      <c r="AW67" s="79">
        <v>4</v>
      </c>
      <c r="AX67" s="79"/>
      <c r="AY67" s="79">
        <v>1</v>
      </c>
      <c r="AZ67" s="79">
        <v>69</v>
      </c>
      <c r="BA67" s="79"/>
      <c r="BB67" s="79"/>
      <c r="BC67" s="79"/>
      <c r="BD67" s="79"/>
      <c r="BE67" s="79"/>
      <c r="BF67" s="79"/>
      <c r="BG67" s="79"/>
      <c r="BH67" s="80">
        <v>30.9</v>
      </c>
    </row>
    <row r="68" spans="2:60" ht="15" thickBot="1" x14ac:dyDescent="0.35">
      <c r="B68" s="107" t="s">
        <v>245</v>
      </c>
      <c r="C68" s="83">
        <v>59</v>
      </c>
      <c r="D68" s="83">
        <v>7</v>
      </c>
      <c r="E68" s="83"/>
      <c r="F68" s="83"/>
      <c r="G68" s="83">
        <v>32</v>
      </c>
      <c r="H68" s="83"/>
      <c r="I68" s="83"/>
      <c r="J68" s="83"/>
      <c r="K68" s="83"/>
      <c r="L68" s="83"/>
      <c r="M68" s="83"/>
      <c r="N68" s="83"/>
      <c r="O68" s="84">
        <v>22.9</v>
      </c>
      <c r="Q68" s="107" t="s">
        <v>242</v>
      </c>
      <c r="R68" s="83">
        <v>18</v>
      </c>
      <c r="S68" s="83">
        <v>5</v>
      </c>
      <c r="T68" s="83">
        <v>1</v>
      </c>
      <c r="U68" s="83">
        <v>1</v>
      </c>
      <c r="V68" s="83">
        <v>26</v>
      </c>
      <c r="W68" s="83"/>
      <c r="X68" s="83"/>
      <c r="Y68" s="83"/>
      <c r="Z68" s="83"/>
      <c r="AA68" s="83"/>
      <c r="AB68" s="83"/>
      <c r="AC68" s="83"/>
      <c r="AD68" s="84">
        <v>19.3</v>
      </c>
      <c r="AF68" s="107" t="s">
        <v>240</v>
      </c>
      <c r="AG68" s="83">
        <v>37</v>
      </c>
      <c r="AH68" s="83">
        <v>3</v>
      </c>
      <c r="AI68" s="83"/>
      <c r="AJ68" s="83"/>
      <c r="AK68" s="83">
        <v>15</v>
      </c>
      <c r="AL68" s="83"/>
      <c r="AM68" s="83"/>
      <c r="AN68" s="83"/>
      <c r="AO68" s="83"/>
      <c r="AP68" s="83"/>
      <c r="AQ68" s="83"/>
      <c r="AR68" s="83"/>
      <c r="AS68" s="84">
        <v>6.2</v>
      </c>
      <c r="AU68" s="107" t="s">
        <v>242</v>
      </c>
      <c r="AV68" s="83">
        <v>80</v>
      </c>
      <c r="AW68" s="83">
        <v>11</v>
      </c>
      <c r="AX68" s="83">
        <v>1</v>
      </c>
      <c r="AY68" s="83">
        <v>5</v>
      </c>
      <c r="AZ68" s="83">
        <v>46</v>
      </c>
      <c r="BA68" s="83"/>
      <c r="BB68" s="83"/>
      <c r="BC68" s="83"/>
      <c r="BD68" s="83"/>
      <c r="BE68" s="83"/>
      <c r="BF68" s="83"/>
      <c r="BG68" s="83"/>
      <c r="BH68" s="84">
        <v>57</v>
      </c>
    </row>
    <row r="69" spans="2:60" ht="15" thickBot="1" x14ac:dyDescent="0.35">
      <c r="B69" s="106" t="s">
        <v>239</v>
      </c>
      <c r="C69" s="79">
        <v>17</v>
      </c>
      <c r="D69" s="79">
        <v>1</v>
      </c>
      <c r="E69" s="79"/>
      <c r="F69" s="79">
        <v>1</v>
      </c>
      <c r="G69" s="79">
        <v>8</v>
      </c>
      <c r="H69" s="79"/>
      <c r="I69" s="79"/>
      <c r="J69" s="79"/>
      <c r="K69" s="79"/>
      <c r="L69" s="79"/>
      <c r="M69" s="79"/>
      <c r="N69" s="79"/>
      <c r="O69" s="80">
        <v>8.1999999999999993</v>
      </c>
      <c r="Q69" s="106" t="s">
        <v>244</v>
      </c>
      <c r="R69" s="79">
        <v>31</v>
      </c>
      <c r="S69" s="79">
        <v>5</v>
      </c>
      <c r="T69" s="79"/>
      <c r="U69" s="79">
        <v>3</v>
      </c>
      <c r="V69" s="79">
        <v>48</v>
      </c>
      <c r="W69" s="79"/>
      <c r="X69" s="79"/>
      <c r="Y69" s="79"/>
      <c r="Z69" s="79"/>
      <c r="AA69" s="79"/>
      <c r="AB69" s="79"/>
      <c r="AC69" s="79"/>
      <c r="AD69" s="80">
        <v>29.3</v>
      </c>
      <c r="AF69" s="106" t="s">
        <v>242</v>
      </c>
      <c r="AG69" s="79">
        <v>80</v>
      </c>
      <c r="AH69" s="79">
        <v>6</v>
      </c>
      <c r="AI69" s="79"/>
      <c r="AJ69" s="79">
        <v>2</v>
      </c>
      <c r="AK69" s="79">
        <v>76</v>
      </c>
      <c r="AL69" s="79"/>
      <c r="AM69" s="79">
        <v>1</v>
      </c>
      <c r="AN69" s="79"/>
      <c r="AO69" s="79"/>
      <c r="AP69" s="79"/>
      <c r="AQ69" s="79"/>
      <c r="AR69" s="79"/>
      <c r="AS69" s="80">
        <v>47</v>
      </c>
      <c r="AU69" s="106" t="s">
        <v>244</v>
      </c>
      <c r="AV69" s="79">
        <v>62</v>
      </c>
      <c r="AW69" s="79">
        <v>11</v>
      </c>
      <c r="AX69" s="79"/>
      <c r="AY69" s="79">
        <v>1</v>
      </c>
      <c r="AZ69" s="79">
        <v>26</v>
      </c>
      <c r="BA69" s="79"/>
      <c r="BB69" s="79"/>
      <c r="BC69" s="79"/>
      <c r="BD69" s="79"/>
      <c r="BE69" s="79"/>
      <c r="BF69" s="79"/>
      <c r="BG69" s="79"/>
      <c r="BH69" s="80">
        <v>32.799999999999997</v>
      </c>
    </row>
    <row r="70" spans="2:60" ht="15" thickBot="1" x14ac:dyDescent="0.35">
      <c r="B70" s="107" t="s">
        <v>238</v>
      </c>
      <c r="C70" s="83">
        <v>80</v>
      </c>
      <c r="D70" s="83">
        <v>14</v>
      </c>
      <c r="E70" s="83"/>
      <c r="F70" s="83"/>
      <c r="G70" s="83">
        <v>16</v>
      </c>
      <c r="H70" s="83"/>
      <c r="I70" s="83"/>
      <c r="J70" s="83"/>
      <c r="K70" s="83"/>
      <c r="L70" s="83"/>
      <c r="M70" s="83"/>
      <c r="N70" s="83"/>
      <c r="O70" s="84">
        <v>27.4</v>
      </c>
      <c r="Q70" s="107" t="s">
        <v>239</v>
      </c>
      <c r="R70" s="83">
        <v>80</v>
      </c>
      <c r="S70" s="83">
        <v>18</v>
      </c>
      <c r="T70" s="83"/>
      <c r="U70" s="83"/>
      <c r="V70" s="83">
        <v>27</v>
      </c>
      <c r="W70" s="83"/>
      <c r="X70" s="83"/>
      <c r="Y70" s="83"/>
      <c r="Z70" s="83"/>
      <c r="AA70" s="83"/>
      <c r="AB70" s="83"/>
      <c r="AC70" s="83"/>
      <c r="AD70" s="84">
        <v>28.5</v>
      </c>
      <c r="AF70" s="107" t="s">
        <v>406</v>
      </c>
      <c r="AG70" s="83">
        <v>43</v>
      </c>
      <c r="AH70" s="83">
        <v>1</v>
      </c>
      <c r="AI70" s="83"/>
      <c r="AJ70" s="83"/>
      <c r="AK70" s="83">
        <v>34</v>
      </c>
      <c r="AL70" s="83"/>
      <c r="AM70" s="83"/>
      <c r="AN70" s="83"/>
      <c r="AO70" s="83"/>
      <c r="AP70" s="83"/>
      <c r="AQ70" s="83"/>
      <c r="AR70" s="83"/>
      <c r="AS70" s="84">
        <v>9.6999999999999993</v>
      </c>
      <c r="AU70" s="107" t="s">
        <v>239</v>
      </c>
      <c r="AV70" s="83">
        <v>76</v>
      </c>
      <c r="AW70" s="83">
        <v>4</v>
      </c>
      <c r="AX70" s="83">
        <v>1</v>
      </c>
      <c r="AY70" s="83"/>
      <c r="AZ70" s="83">
        <v>26</v>
      </c>
      <c r="BA70" s="83"/>
      <c r="BB70" s="83"/>
      <c r="BC70" s="83"/>
      <c r="BD70" s="83"/>
      <c r="BE70" s="83"/>
      <c r="BF70" s="83"/>
      <c r="BG70" s="83"/>
      <c r="BH70" s="84">
        <v>28.3</v>
      </c>
    </row>
    <row r="71" spans="2:60" ht="15" thickBot="1" x14ac:dyDescent="0.35">
      <c r="B71" s="95" t="s">
        <v>249</v>
      </c>
      <c r="C71" s="79">
        <v>80</v>
      </c>
      <c r="D71" s="79">
        <v>10</v>
      </c>
      <c r="E71" s="79"/>
      <c r="F71" s="79"/>
      <c r="G71" s="79">
        <v>13</v>
      </c>
      <c r="H71" s="79"/>
      <c r="I71" s="79"/>
      <c r="J71" s="79"/>
      <c r="K71" s="79"/>
      <c r="L71" s="79"/>
      <c r="M71" s="79"/>
      <c r="N71" s="79"/>
      <c r="O71" s="80">
        <v>22.5</v>
      </c>
      <c r="Q71" s="106" t="s">
        <v>238</v>
      </c>
      <c r="R71" s="79">
        <v>80</v>
      </c>
      <c r="S71" s="79">
        <v>17</v>
      </c>
      <c r="T71" s="79"/>
      <c r="U71" s="79">
        <v>3</v>
      </c>
      <c r="V71" s="79">
        <v>69</v>
      </c>
      <c r="W71" s="79"/>
      <c r="X71" s="79"/>
      <c r="Y71" s="79"/>
      <c r="Z71" s="79"/>
      <c r="AA71" s="79"/>
      <c r="AB71" s="79"/>
      <c r="AC71" s="79"/>
      <c r="AD71" s="80">
        <v>49.1</v>
      </c>
      <c r="AF71" s="106" t="s">
        <v>239</v>
      </c>
      <c r="AG71" s="79">
        <v>80</v>
      </c>
      <c r="AH71" s="79">
        <v>10</v>
      </c>
      <c r="AI71" s="79"/>
      <c r="AJ71" s="79"/>
      <c r="AK71" s="79">
        <v>26</v>
      </c>
      <c r="AL71" s="79"/>
      <c r="AM71" s="79"/>
      <c r="AN71" s="79"/>
      <c r="AO71" s="79"/>
      <c r="AP71" s="79"/>
      <c r="AQ71" s="79"/>
      <c r="AR71" s="79"/>
      <c r="AS71" s="80">
        <v>15</v>
      </c>
      <c r="AU71" s="106" t="s">
        <v>238</v>
      </c>
      <c r="AV71" s="79">
        <v>80</v>
      </c>
      <c r="AW71" s="79">
        <v>17</v>
      </c>
      <c r="AX71" s="79">
        <v>1</v>
      </c>
      <c r="AY71" s="79">
        <v>4</v>
      </c>
      <c r="AZ71" s="79">
        <v>72</v>
      </c>
      <c r="BA71" s="79"/>
      <c r="BB71" s="79"/>
      <c r="BC71" s="79"/>
      <c r="BD71" s="79"/>
      <c r="BE71" s="79"/>
      <c r="BF71" s="79"/>
      <c r="BG71" s="79"/>
      <c r="BH71" s="80">
        <v>67.8</v>
      </c>
    </row>
    <row r="72" spans="2:60" ht="15" thickBot="1" x14ac:dyDescent="0.35">
      <c r="B72" s="94" t="s">
        <v>246</v>
      </c>
      <c r="C72" s="83">
        <v>63</v>
      </c>
      <c r="D72" s="83">
        <v>13</v>
      </c>
      <c r="E72" s="83"/>
      <c r="F72" s="83">
        <v>1</v>
      </c>
      <c r="G72" s="83">
        <v>18</v>
      </c>
      <c r="H72" s="83"/>
      <c r="I72" s="83"/>
      <c r="J72" s="83"/>
      <c r="K72" s="83"/>
      <c r="L72" s="83"/>
      <c r="M72" s="83"/>
      <c r="N72" s="83"/>
      <c r="O72" s="84">
        <v>28.2</v>
      </c>
      <c r="Q72" s="94" t="s">
        <v>249</v>
      </c>
      <c r="R72" s="83">
        <v>80</v>
      </c>
      <c r="S72" s="83">
        <v>13</v>
      </c>
      <c r="T72" s="83">
        <v>2</v>
      </c>
      <c r="U72" s="83"/>
      <c r="V72" s="83">
        <v>39</v>
      </c>
      <c r="W72" s="83"/>
      <c r="X72" s="83"/>
      <c r="Y72" s="83"/>
      <c r="Z72" s="83"/>
      <c r="AA72" s="83"/>
      <c r="AB72" s="83"/>
      <c r="AC72" s="83"/>
      <c r="AD72" s="84">
        <v>33.1</v>
      </c>
      <c r="AF72" s="94" t="s">
        <v>249</v>
      </c>
      <c r="AG72" s="83">
        <v>61</v>
      </c>
      <c r="AH72" s="83">
        <v>4</v>
      </c>
      <c r="AI72" s="83"/>
      <c r="AJ72" s="83"/>
      <c r="AK72" s="83">
        <v>15</v>
      </c>
      <c r="AL72" s="83"/>
      <c r="AM72" s="83"/>
      <c r="AN72" s="83"/>
      <c r="AO72" s="83"/>
      <c r="AP72" s="83"/>
      <c r="AQ72" s="83"/>
      <c r="AR72" s="83"/>
      <c r="AS72" s="84">
        <v>6.4</v>
      </c>
      <c r="AU72" s="94" t="s">
        <v>249</v>
      </c>
      <c r="AV72" s="83">
        <v>80</v>
      </c>
      <c r="AW72" s="83">
        <v>14</v>
      </c>
      <c r="AX72" s="83">
        <v>1</v>
      </c>
      <c r="AY72" s="83"/>
      <c r="AZ72" s="83">
        <v>19</v>
      </c>
      <c r="BA72" s="83"/>
      <c r="BB72" s="83"/>
      <c r="BC72" s="83"/>
      <c r="BD72" s="83"/>
      <c r="BE72" s="83"/>
      <c r="BF72" s="83"/>
      <c r="BG72" s="83"/>
      <c r="BH72" s="84">
        <v>36.9</v>
      </c>
    </row>
    <row r="73" spans="2:60" ht="15" thickBot="1" x14ac:dyDescent="0.35">
      <c r="B73" s="96" t="s">
        <v>254</v>
      </c>
      <c r="C73" s="79">
        <v>51</v>
      </c>
      <c r="D73" s="79">
        <v>11</v>
      </c>
      <c r="E73" s="79">
        <v>1</v>
      </c>
      <c r="F73" s="79"/>
      <c r="G73" s="79">
        <v>5</v>
      </c>
      <c r="H73" s="79"/>
      <c r="I73" s="79"/>
      <c r="J73" s="79"/>
      <c r="K73" s="79"/>
      <c r="L73" s="79"/>
      <c r="M73" s="79"/>
      <c r="N73" s="79"/>
      <c r="O73" s="80">
        <v>21</v>
      </c>
      <c r="Q73" s="95" t="s">
        <v>246</v>
      </c>
      <c r="R73" s="79">
        <v>62</v>
      </c>
      <c r="S73" s="79">
        <v>16</v>
      </c>
      <c r="T73" s="79">
        <v>1</v>
      </c>
      <c r="U73" s="79">
        <v>1</v>
      </c>
      <c r="V73" s="79">
        <v>24</v>
      </c>
      <c r="W73" s="79"/>
      <c r="X73" s="79"/>
      <c r="Y73" s="79"/>
      <c r="Z73" s="79"/>
      <c r="AA73" s="79"/>
      <c r="AB73" s="79"/>
      <c r="AC73" s="79"/>
      <c r="AD73" s="80">
        <v>31.1</v>
      </c>
      <c r="AF73" s="95" t="s">
        <v>452</v>
      </c>
      <c r="AG73" s="79">
        <v>19</v>
      </c>
      <c r="AH73" s="79">
        <v>3</v>
      </c>
      <c r="AI73" s="79"/>
      <c r="AJ73" s="79"/>
      <c r="AK73" s="79">
        <v>4</v>
      </c>
      <c r="AL73" s="79"/>
      <c r="AM73" s="79"/>
      <c r="AN73" s="79"/>
      <c r="AO73" s="79"/>
      <c r="AP73" s="79"/>
      <c r="AQ73" s="79"/>
      <c r="AR73" s="79"/>
      <c r="AS73" s="80">
        <v>3.5</v>
      </c>
      <c r="AU73" s="95" t="s">
        <v>452</v>
      </c>
      <c r="AV73" s="79">
        <v>4</v>
      </c>
      <c r="AW73" s="79">
        <v>3</v>
      </c>
      <c r="AX73" s="79"/>
      <c r="AY73" s="79"/>
      <c r="AZ73" s="79">
        <v>4</v>
      </c>
      <c r="BA73" s="79"/>
      <c r="BB73" s="79"/>
      <c r="BC73" s="79"/>
      <c r="BD73" s="79"/>
      <c r="BE73" s="79"/>
      <c r="BF73" s="79"/>
      <c r="BG73" s="79"/>
      <c r="BH73" s="80">
        <v>4.9000000000000004</v>
      </c>
    </row>
    <row r="74" spans="2:60" ht="15" thickBot="1" x14ac:dyDescent="0.35">
      <c r="B74" s="97" t="s">
        <v>250</v>
      </c>
      <c r="C74" s="83">
        <v>29</v>
      </c>
      <c r="D74" s="83">
        <v>4</v>
      </c>
      <c r="E74" s="83"/>
      <c r="F74" s="83"/>
      <c r="G74" s="83">
        <v>4</v>
      </c>
      <c r="H74" s="83"/>
      <c r="I74" s="83"/>
      <c r="J74" s="83"/>
      <c r="K74" s="83"/>
      <c r="L74" s="83"/>
      <c r="M74" s="83"/>
      <c r="N74" s="83"/>
      <c r="O74" s="84">
        <v>8.3000000000000007</v>
      </c>
      <c r="Q74" s="97" t="s">
        <v>254</v>
      </c>
      <c r="R74" s="83">
        <v>36</v>
      </c>
      <c r="S74" s="83">
        <v>4</v>
      </c>
      <c r="T74" s="83"/>
      <c r="U74" s="83"/>
      <c r="V74" s="83">
        <v>21</v>
      </c>
      <c r="W74" s="83"/>
      <c r="X74" s="83"/>
      <c r="Y74" s="83"/>
      <c r="Z74" s="83"/>
      <c r="AA74" s="83"/>
      <c r="AB74" s="83"/>
      <c r="AC74" s="83"/>
      <c r="AD74" s="84">
        <v>11.4</v>
      </c>
      <c r="AF74" s="97" t="s">
        <v>254</v>
      </c>
      <c r="AG74" s="83">
        <v>55</v>
      </c>
      <c r="AH74" s="83">
        <v>1</v>
      </c>
      <c r="AI74" s="83"/>
      <c r="AJ74" s="83">
        <v>1</v>
      </c>
      <c r="AK74" s="83">
        <v>16</v>
      </c>
      <c r="AL74" s="83"/>
      <c r="AM74" s="83"/>
      <c r="AN74" s="83"/>
      <c r="AO74" s="83"/>
      <c r="AP74" s="83"/>
      <c r="AQ74" s="83"/>
      <c r="AR74" s="83"/>
      <c r="AS74" s="84">
        <v>6.9</v>
      </c>
      <c r="AU74" s="97" t="s">
        <v>453</v>
      </c>
      <c r="AV74" s="83">
        <v>21</v>
      </c>
      <c r="AW74" s="83">
        <v>2</v>
      </c>
      <c r="AX74" s="83"/>
      <c r="AY74" s="83">
        <v>1</v>
      </c>
      <c r="AZ74" s="83">
        <v>9</v>
      </c>
      <c r="BA74" s="83"/>
      <c r="BB74" s="83"/>
      <c r="BC74" s="83"/>
      <c r="BD74" s="83"/>
      <c r="BE74" s="83"/>
      <c r="BF74" s="83"/>
      <c r="BG74" s="83"/>
      <c r="BH74" s="84">
        <v>11.4</v>
      </c>
    </row>
    <row r="75" spans="2:60" ht="15" thickBot="1" x14ac:dyDescent="0.35">
      <c r="B75" s="96" t="s">
        <v>253</v>
      </c>
      <c r="C75" s="79">
        <v>29</v>
      </c>
      <c r="D75" s="79"/>
      <c r="E75" s="79"/>
      <c r="F75" s="79">
        <v>1</v>
      </c>
      <c r="G75" s="79">
        <v>16</v>
      </c>
      <c r="H75" s="79"/>
      <c r="I75" s="79"/>
      <c r="J75" s="79"/>
      <c r="K75" s="79"/>
      <c r="L75" s="79"/>
      <c r="M75" s="79"/>
      <c r="N75" s="79"/>
      <c r="O75" s="80">
        <v>10.9</v>
      </c>
      <c r="Q75" s="96" t="s">
        <v>250</v>
      </c>
      <c r="R75" s="79">
        <v>44</v>
      </c>
      <c r="S75" s="79">
        <v>9</v>
      </c>
      <c r="T75" s="79"/>
      <c r="U75" s="79"/>
      <c r="V75" s="79">
        <v>13</v>
      </c>
      <c r="W75" s="79"/>
      <c r="X75" s="79"/>
      <c r="Y75" s="79"/>
      <c r="Z75" s="79"/>
      <c r="AA75" s="79"/>
      <c r="AB75" s="79"/>
      <c r="AC75" s="79"/>
      <c r="AD75" s="80">
        <v>14.2</v>
      </c>
      <c r="AF75" s="96" t="s">
        <v>407</v>
      </c>
      <c r="AG75" s="79">
        <v>19</v>
      </c>
      <c r="AH75" s="79">
        <v>2</v>
      </c>
      <c r="AI75" s="79"/>
      <c r="AJ75" s="79"/>
      <c r="AK75" s="79">
        <v>20</v>
      </c>
      <c r="AL75" s="79"/>
      <c r="AM75" s="79"/>
      <c r="AN75" s="79"/>
      <c r="AO75" s="79"/>
      <c r="AP75" s="79"/>
      <c r="AQ75" s="79"/>
      <c r="AR75" s="79"/>
      <c r="AS75" s="80">
        <v>7.3</v>
      </c>
      <c r="AU75" s="96" t="s">
        <v>254</v>
      </c>
      <c r="AV75" s="79">
        <v>59</v>
      </c>
      <c r="AW75" s="79">
        <v>9</v>
      </c>
      <c r="AX75" s="79"/>
      <c r="AY75" s="79">
        <v>2</v>
      </c>
      <c r="AZ75" s="79">
        <v>31</v>
      </c>
      <c r="BA75" s="79"/>
      <c r="BB75" s="79"/>
      <c r="BC75" s="79"/>
      <c r="BD75" s="79"/>
      <c r="BE75" s="79"/>
      <c r="BF75" s="79"/>
      <c r="BG75" s="79"/>
      <c r="BH75" s="80">
        <v>34.799999999999997</v>
      </c>
    </row>
    <row r="76" spans="2:60" ht="15" thickBot="1" x14ac:dyDescent="0.35">
      <c r="B76" s="97" t="s">
        <v>257</v>
      </c>
      <c r="C76" s="83">
        <v>51</v>
      </c>
      <c r="D76" s="83">
        <v>5</v>
      </c>
      <c r="E76" s="83"/>
      <c r="F76" s="83"/>
      <c r="G76" s="83">
        <v>7</v>
      </c>
      <c r="H76" s="83"/>
      <c r="I76" s="83"/>
      <c r="J76" s="83"/>
      <c r="K76" s="83"/>
      <c r="L76" s="83"/>
      <c r="M76" s="83"/>
      <c r="N76" s="83"/>
      <c r="O76" s="84">
        <v>12.6</v>
      </c>
      <c r="Q76" s="97" t="s">
        <v>253</v>
      </c>
      <c r="R76" s="83">
        <v>62</v>
      </c>
      <c r="S76" s="83">
        <v>9</v>
      </c>
      <c r="T76" s="83">
        <v>1</v>
      </c>
      <c r="U76" s="83">
        <v>2</v>
      </c>
      <c r="V76" s="83">
        <v>42</v>
      </c>
      <c r="W76" s="83"/>
      <c r="X76" s="83"/>
      <c r="Y76" s="83"/>
      <c r="Z76" s="83"/>
      <c r="AA76" s="83"/>
      <c r="AB76" s="83"/>
      <c r="AC76" s="83"/>
      <c r="AD76" s="84">
        <v>32.5</v>
      </c>
      <c r="AF76" s="97" t="s">
        <v>250</v>
      </c>
      <c r="AG76" s="83">
        <v>25</v>
      </c>
      <c r="AH76" s="83">
        <v>2</v>
      </c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4">
        <v>1.1000000000000001</v>
      </c>
      <c r="AU76" s="97" t="s">
        <v>250</v>
      </c>
      <c r="AV76" s="83">
        <v>21</v>
      </c>
      <c r="AW76" s="83">
        <v>4</v>
      </c>
      <c r="AX76" s="83"/>
      <c r="AY76" s="83"/>
      <c r="AZ76" s="83">
        <v>1</v>
      </c>
      <c r="BA76" s="83"/>
      <c r="BB76" s="83"/>
      <c r="BC76" s="83"/>
      <c r="BD76" s="83"/>
      <c r="BE76" s="83"/>
      <c r="BF76" s="83"/>
      <c r="BG76" s="83"/>
      <c r="BH76" s="84">
        <v>8</v>
      </c>
    </row>
    <row r="77" spans="2:60" ht="15" thickBot="1" x14ac:dyDescent="0.35">
      <c r="B77" s="98" t="s">
        <v>454</v>
      </c>
      <c r="C77" s="79">
        <v>29</v>
      </c>
      <c r="D77" s="79">
        <v>4</v>
      </c>
      <c r="E77" s="79"/>
      <c r="F77" s="79"/>
      <c r="G77" s="79">
        <v>19</v>
      </c>
      <c r="H77" s="79"/>
      <c r="I77" s="79"/>
      <c r="J77" s="79"/>
      <c r="K77" s="79"/>
      <c r="L77" s="79"/>
      <c r="M77" s="79"/>
      <c r="N77" s="79"/>
      <c r="O77" s="80">
        <v>12.8</v>
      </c>
      <c r="Q77" s="96" t="s">
        <v>257</v>
      </c>
      <c r="R77" s="79">
        <v>18</v>
      </c>
      <c r="S77" s="79">
        <v>2</v>
      </c>
      <c r="T77" s="79"/>
      <c r="U77" s="79"/>
      <c r="V77" s="79">
        <v>9</v>
      </c>
      <c r="W77" s="79"/>
      <c r="X77" s="79"/>
      <c r="Y77" s="79"/>
      <c r="Z77" s="79"/>
      <c r="AA77" s="79"/>
      <c r="AB77" s="79"/>
      <c r="AC77" s="79"/>
      <c r="AD77" s="80">
        <v>5.2</v>
      </c>
      <c r="AF77" s="96" t="s">
        <v>253</v>
      </c>
      <c r="AG77" s="79">
        <v>61</v>
      </c>
      <c r="AH77" s="79">
        <v>1</v>
      </c>
      <c r="AI77" s="79"/>
      <c r="AJ77" s="79">
        <v>2</v>
      </c>
      <c r="AK77" s="79">
        <v>28</v>
      </c>
      <c r="AL77" s="79"/>
      <c r="AM77" s="79"/>
      <c r="AN77" s="79"/>
      <c r="AO77" s="79"/>
      <c r="AP77" s="79"/>
      <c r="AQ77" s="79"/>
      <c r="AR77" s="79"/>
      <c r="AS77" s="80">
        <v>13.3</v>
      </c>
      <c r="AU77" s="96" t="s">
        <v>253</v>
      </c>
      <c r="AV77" s="79">
        <v>59</v>
      </c>
      <c r="AW77" s="79">
        <v>8</v>
      </c>
      <c r="AX77" s="79">
        <v>1</v>
      </c>
      <c r="AY77" s="79">
        <v>2</v>
      </c>
      <c r="AZ77" s="79">
        <v>27</v>
      </c>
      <c r="BA77" s="79"/>
      <c r="BB77" s="79"/>
      <c r="BC77" s="79"/>
      <c r="BD77" s="79"/>
      <c r="BE77" s="79"/>
      <c r="BF77" s="79"/>
      <c r="BG77" s="79"/>
      <c r="BH77" s="80">
        <v>35.6</v>
      </c>
    </row>
    <row r="78" spans="2:60" ht="15" thickBot="1" x14ac:dyDescent="0.35">
      <c r="B78" s="99" t="s">
        <v>261</v>
      </c>
      <c r="C78" s="83">
        <v>51</v>
      </c>
      <c r="D78" s="83">
        <v>7</v>
      </c>
      <c r="E78" s="83"/>
      <c r="F78" s="83"/>
      <c r="G78" s="83">
        <v>5</v>
      </c>
      <c r="H78" s="83"/>
      <c r="I78" s="83"/>
      <c r="J78" s="83"/>
      <c r="K78" s="83"/>
      <c r="L78" s="83"/>
      <c r="M78" s="83"/>
      <c r="N78" s="83"/>
      <c r="O78" s="84">
        <v>14</v>
      </c>
      <c r="Q78" s="99" t="s">
        <v>454</v>
      </c>
      <c r="R78" s="83">
        <v>44</v>
      </c>
      <c r="S78" s="83">
        <v>6</v>
      </c>
      <c r="T78" s="83"/>
      <c r="U78" s="83"/>
      <c r="V78" s="83">
        <v>31</v>
      </c>
      <c r="W78" s="83"/>
      <c r="X78" s="83"/>
      <c r="Y78" s="83"/>
      <c r="Z78" s="83"/>
      <c r="AA78" s="83"/>
      <c r="AB78" s="83"/>
      <c r="AC78" s="83"/>
      <c r="AD78" s="84">
        <v>16.600000000000001</v>
      </c>
      <c r="AF78" s="99" t="s">
        <v>454</v>
      </c>
      <c r="AG78" s="83">
        <v>55</v>
      </c>
      <c r="AH78" s="83">
        <v>2</v>
      </c>
      <c r="AI78" s="83"/>
      <c r="AJ78" s="83"/>
      <c r="AK78" s="83">
        <v>16</v>
      </c>
      <c r="AL78" s="83"/>
      <c r="AM78" s="83"/>
      <c r="AN78" s="83"/>
      <c r="AO78" s="83"/>
      <c r="AP78" s="83"/>
      <c r="AQ78" s="83"/>
      <c r="AR78" s="83"/>
      <c r="AS78" s="84">
        <v>4.9000000000000004</v>
      </c>
      <c r="AU78" s="99" t="s">
        <v>454</v>
      </c>
      <c r="AV78" s="83">
        <v>21</v>
      </c>
      <c r="AW78" s="83">
        <v>5</v>
      </c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4">
        <v>8.6999999999999993</v>
      </c>
    </row>
    <row r="79" spans="2:60" ht="15" thickBot="1" x14ac:dyDescent="0.35">
      <c r="Q79" s="98" t="s">
        <v>261</v>
      </c>
      <c r="R79" s="79">
        <v>36</v>
      </c>
      <c r="S79" s="79">
        <v>4</v>
      </c>
      <c r="T79" s="79"/>
      <c r="U79" s="79"/>
      <c r="V79" s="79">
        <v>5</v>
      </c>
      <c r="W79" s="79"/>
      <c r="X79" s="79"/>
      <c r="Y79" s="79"/>
      <c r="Z79" s="79"/>
      <c r="AA79" s="79"/>
      <c r="AB79" s="79"/>
      <c r="AC79" s="79"/>
      <c r="AD79" s="80">
        <v>6.6</v>
      </c>
      <c r="AF79" s="98" t="s">
        <v>261</v>
      </c>
      <c r="AG79" s="79">
        <v>25</v>
      </c>
      <c r="AH79" s="79">
        <v>6</v>
      </c>
      <c r="AI79" s="79"/>
      <c r="AJ79" s="79"/>
      <c r="AK79" s="79">
        <v>50</v>
      </c>
      <c r="AL79" s="79"/>
      <c r="AM79" s="79"/>
      <c r="AN79" s="79"/>
      <c r="AO79" s="79"/>
      <c r="AP79" s="79"/>
      <c r="AQ79" s="79"/>
      <c r="AR79" s="79"/>
      <c r="AS79" s="80">
        <v>20.100000000000001</v>
      </c>
      <c r="AU79" s="98" t="s">
        <v>261</v>
      </c>
      <c r="AV79" s="79">
        <v>59</v>
      </c>
      <c r="AW79" s="79">
        <v>7</v>
      </c>
      <c r="AX79" s="79"/>
      <c r="AY79" s="79">
        <v>3</v>
      </c>
      <c r="AZ79" s="79">
        <v>40</v>
      </c>
      <c r="BA79" s="79"/>
      <c r="BB79" s="79"/>
      <c r="BC79" s="79"/>
      <c r="BD79" s="79"/>
      <c r="BE79" s="79"/>
      <c r="BF79" s="79"/>
      <c r="BG79" s="79"/>
      <c r="BH79" s="80">
        <v>38.5</v>
      </c>
    </row>
    <row r="80" spans="2:60" ht="16.2" thickBot="1" x14ac:dyDescent="0.35">
      <c r="B80" s="102" t="s">
        <v>265</v>
      </c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80" t="s">
        <v>349</v>
      </c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80" t="s">
        <v>349</v>
      </c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80" t="s">
        <v>349</v>
      </c>
    </row>
    <row r="81" spans="2:60" ht="15" thickBot="1" x14ac:dyDescent="0.35">
      <c r="B81" s="103" t="s">
        <v>270</v>
      </c>
      <c r="C81" s="79">
        <v>80</v>
      </c>
      <c r="D81" s="79">
        <v>4</v>
      </c>
      <c r="E81" s="79">
        <v>1</v>
      </c>
      <c r="F81" s="79">
        <v>1</v>
      </c>
      <c r="G81" s="79">
        <v>29</v>
      </c>
      <c r="H81" s="79"/>
      <c r="I81" s="79"/>
      <c r="J81" s="79"/>
      <c r="K81" s="79"/>
      <c r="L81" s="79"/>
      <c r="M81" s="79"/>
      <c r="N81" s="79"/>
      <c r="O81" s="80">
        <v>21.1</v>
      </c>
      <c r="Q81" s="103" t="s">
        <v>270</v>
      </c>
      <c r="R81" s="79">
        <v>64</v>
      </c>
      <c r="S81" s="79">
        <v>1</v>
      </c>
      <c r="T81" s="79"/>
      <c r="U81" s="79">
        <v>1</v>
      </c>
      <c r="V81" s="79">
        <v>63</v>
      </c>
      <c r="W81" s="79"/>
      <c r="X81" s="79">
        <v>1</v>
      </c>
      <c r="Y81" s="79"/>
      <c r="Z81" s="79"/>
      <c r="AA81" s="79"/>
      <c r="AB81" s="79"/>
      <c r="AC81" s="79"/>
      <c r="AD81" s="80">
        <v>52.8</v>
      </c>
      <c r="AF81" s="103" t="s">
        <v>270</v>
      </c>
      <c r="AG81" s="79">
        <v>74</v>
      </c>
      <c r="AH81" s="79">
        <v>7</v>
      </c>
      <c r="AI81" s="79">
        <v>1</v>
      </c>
      <c r="AJ81" s="79"/>
      <c r="AK81" s="79">
        <v>25</v>
      </c>
      <c r="AL81" s="79"/>
      <c r="AM81" s="79"/>
      <c r="AN81" s="79"/>
      <c r="AO81" s="79"/>
      <c r="AP81" s="79"/>
      <c r="AQ81" s="79"/>
      <c r="AR81" s="79"/>
      <c r="AS81" s="80">
        <v>25.6</v>
      </c>
      <c r="AU81" s="103" t="s">
        <v>270</v>
      </c>
      <c r="AV81" s="79">
        <v>10</v>
      </c>
      <c r="AW81" s="79">
        <v>1</v>
      </c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80">
        <v>0.7</v>
      </c>
    </row>
    <row r="82" spans="2:60" ht="15" thickBot="1" x14ac:dyDescent="0.35">
      <c r="B82" s="108" t="s">
        <v>268</v>
      </c>
      <c r="C82" s="83">
        <v>80</v>
      </c>
      <c r="D82" s="83"/>
      <c r="E82" s="83"/>
      <c r="F82" s="83"/>
      <c r="G82" s="83">
        <v>58</v>
      </c>
      <c r="H82" s="83"/>
      <c r="I82" s="83"/>
      <c r="J82" s="83"/>
      <c r="K82" s="83"/>
      <c r="L82" s="83"/>
      <c r="M82" s="83"/>
      <c r="N82" s="83"/>
      <c r="O82" s="84">
        <v>19.8</v>
      </c>
      <c r="Q82" s="108" t="s">
        <v>268</v>
      </c>
      <c r="R82" s="83">
        <v>80</v>
      </c>
      <c r="S82" s="83">
        <v>5</v>
      </c>
      <c r="T82" s="83"/>
      <c r="U82" s="83">
        <v>1</v>
      </c>
      <c r="V82" s="83">
        <v>191</v>
      </c>
      <c r="W82" s="83"/>
      <c r="X82" s="83"/>
      <c r="Y82" s="83"/>
      <c r="Z82" s="83"/>
      <c r="AA82" s="83"/>
      <c r="AB82" s="83"/>
      <c r="AC82" s="83"/>
      <c r="AD82" s="84">
        <v>83.9</v>
      </c>
      <c r="AF82" s="108" t="s">
        <v>268</v>
      </c>
      <c r="AG82" s="83">
        <v>80</v>
      </c>
      <c r="AH82" s="83">
        <v>1</v>
      </c>
      <c r="AI82" s="83"/>
      <c r="AJ82" s="83">
        <v>2</v>
      </c>
      <c r="AK82" s="83">
        <v>118</v>
      </c>
      <c r="AL82" s="83"/>
      <c r="AM82" s="83"/>
      <c r="AN82" s="83"/>
      <c r="AO82" s="83"/>
      <c r="AP82" s="83"/>
      <c r="AQ82" s="83"/>
      <c r="AR82" s="83"/>
      <c r="AS82" s="84">
        <v>51.2</v>
      </c>
      <c r="AU82" s="108" t="s">
        <v>268</v>
      </c>
      <c r="AV82" s="83">
        <v>80</v>
      </c>
      <c r="AW82" s="83">
        <v>3</v>
      </c>
      <c r="AX82" s="83">
        <v>1</v>
      </c>
      <c r="AY82" s="83"/>
      <c r="AZ82" s="83">
        <v>58</v>
      </c>
      <c r="BA82" s="83"/>
      <c r="BB82" s="83"/>
      <c r="BC82" s="83"/>
      <c r="BD82" s="83"/>
      <c r="BE82" s="83"/>
      <c r="BF82" s="83"/>
      <c r="BG82" s="83"/>
      <c r="BH82" s="84">
        <v>21</v>
      </c>
    </row>
    <row r="83" spans="2:60" ht="15" thickBot="1" x14ac:dyDescent="0.35">
      <c r="B83" s="104" t="s">
        <v>262</v>
      </c>
      <c r="C83" s="79">
        <v>80</v>
      </c>
      <c r="D83" s="79">
        <v>5</v>
      </c>
      <c r="E83" s="79">
        <v>1</v>
      </c>
      <c r="F83" s="79">
        <v>1</v>
      </c>
      <c r="G83" s="79">
        <v>116</v>
      </c>
      <c r="H83" s="79"/>
      <c r="I83" s="79"/>
      <c r="J83" s="79"/>
      <c r="K83" s="79"/>
      <c r="L83" s="79"/>
      <c r="M83" s="79"/>
      <c r="N83" s="79"/>
      <c r="O83" s="80">
        <v>48.2</v>
      </c>
      <c r="Q83" s="104" t="s">
        <v>262</v>
      </c>
      <c r="R83" s="79">
        <v>80</v>
      </c>
      <c r="S83" s="79">
        <v>1</v>
      </c>
      <c r="T83" s="79"/>
      <c r="U83" s="79">
        <v>3</v>
      </c>
      <c r="V83" s="79">
        <v>121</v>
      </c>
      <c r="W83" s="79"/>
      <c r="X83" s="79"/>
      <c r="Y83" s="79"/>
      <c r="Z83" s="79"/>
      <c r="AA83" s="79"/>
      <c r="AB83" s="79"/>
      <c r="AC83" s="79"/>
      <c r="AD83" s="80">
        <v>64.900000000000006</v>
      </c>
      <c r="AF83" s="104" t="s">
        <v>262</v>
      </c>
      <c r="AG83" s="79">
        <v>80</v>
      </c>
      <c r="AH83" s="79">
        <v>6</v>
      </c>
      <c r="AI83" s="79">
        <v>1</v>
      </c>
      <c r="AJ83" s="79">
        <v>3</v>
      </c>
      <c r="AK83" s="79">
        <v>52</v>
      </c>
      <c r="AL83" s="79"/>
      <c r="AM83" s="79"/>
      <c r="AN83" s="79"/>
      <c r="AO83" s="79"/>
      <c r="AP83" s="79"/>
      <c r="AQ83" s="79"/>
      <c r="AR83" s="79"/>
      <c r="AS83" s="80">
        <v>42.4</v>
      </c>
      <c r="AU83" s="104" t="s">
        <v>262</v>
      </c>
      <c r="AV83" s="79">
        <v>80</v>
      </c>
      <c r="AW83" s="79">
        <v>8</v>
      </c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80">
        <v>5.6</v>
      </c>
    </row>
    <row r="84" spans="2:60" ht="15" thickBot="1" x14ac:dyDescent="0.35">
      <c r="B84" s="86" t="s">
        <v>272</v>
      </c>
      <c r="C84" s="83">
        <v>80</v>
      </c>
      <c r="D84" s="83">
        <v>5</v>
      </c>
      <c r="E84" s="83"/>
      <c r="F84" s="83"/>
      <c r="G84" s="83">
        <v>19</v>
      </c>
      <c r="H84" s="83"/>
      <c r="I84" s="83"/>
      <c r="J84" s="83"/>
      <c r="K84" s="83"/>
      <c r="L84" s="83"/>
      <c r="M84" s="83"/>
      <c r="N84" s="83"/>
      <c r="O84" s="84">
        <v>13.1</v>
      </c>
      <c r="Q84" s="105" t="s">
        <v>455</v>
      </c>
      <c r="R84" s="83">
        <v>16</v>
      </c>
      <c r="S84" s="83">
        <v>1</v>
      </c>
      <c r="T84" s="83"/>
      <c r="U84" s="83"/>
      <c r="V84" s="83">
        <v>29</v>
      </c>
      <c r="W84" s="83"/>
      <c r="X84" s="83"/>
      <c r="Y84" s="83"/>
      <c r="Z84" s="83"/>
      <c r="AA84" s="83"/>
      <c r="AB84" s="83"/>
      <c r="AC84" s="83"/>
      <c r="AD84" s="84">
        <v>13.4</v>
      </c>
      <c r="AF84" s="105" t="s">
        <v>455</v>
      </c>
      <c r="AG84" s="83">
        <v>80</v>
      </c>
      <c r="AH84" s="83">
        <v>10</v>
      </c>
      <c r="AI84" s="83"/>
      <c r="AJ84" s="83">
        <v>2</v>
      </c>
      <c r="AK84" s="83">
        <v>61</v>
      </c>
      <c r="AL84" s="83"/>
      <c r="AM84" s="83"/>
      <c r="AN84" s="83"/>
      <c r="AO84" s="83"/>
      <c r="AP84" s="83"/>
      <c r="AQ84" s="83"/>
      <c r="AR84" s="83"/>
      <c r="AS84" s="84">
        <v>43.1</v>
      </c>
      <c r="AU84" s="105" t="s">
        <v>455</v>
      </c>
      <c r="AV84" s="83">
        <v>80</v>
      </c>
      <c r="AW84" s="83">
        <v>7</v>
      </c>
      <c r="AX84" s="83"/>
      <c r="AY84" s="83">
        <v>2</v>
      </c>
      <c r="AZ84" s="83">
        <v>41</v>
      </c>
      <c r="BA84" s="83"/>
      <c r="BB84" s="83"/>
      <c r="BC84" s="83"/>
      <c r="BD84" s="83"/>
      <c r="BE84" s="83"/>
      <c r="BF84" s="83"/>
      <c r="BG84" s="83"/>
      <c r="BH84" s="84">
        <v>22.9</v>
      </c>
    </row>
    <row r="85" spans="2:60" ht="15" thickBot="1" x14ac:dyDescent="0.35">
      <c r="B85" s="87" t="s">
        <v>276</v>
      </c>
      <c r="C85" s="79">
        <v>80</v>
      </c>
      <c r="D85" s="79">
        <v>3</v>
      </c>
      <c r="E85" s="79"/>
      <c r="F85" s="79">
        <v>1</v>
      </c>
      <c r="G85" s="79">
        <v>44</v>
      </c>
      <c r="H85" s="79"/>
      <c r="I85" s="79"/>
      <c r="J85" s="79"/>
      <c r="K85" s="79"/>
      <c r="L85" s="79"/>
      <c r="M85" s="79"/>
      <c r="N85" s="79"/>
      <c r="O85" s="80">
        <v>21.6</v>
      </c>
      <c r="Q85" s="87" t="s">
        <v>272</v>
      </c>
      <c r="R85" s="79">
        <v>74</v>
      </c>
      <c r="S85" s="79">
        <v>5</v>
      </c>
      <c r="T85" s="79"/>
      <c r="U85" s="79">
        <v>1</v>
      </c>
      <c r="V85" s="79">
        <v>46</v>
      </c>
      <c r="W85" s="79"/>
      <c r="X85" s="79"/>
      <c r="Y85" s="79"/>
      <c r="Z85" s="79"/>
      <c r="AA85" s="79"/>
      <c r="AB85" s="79"/>
      <c r="AC85" s="79"/>
      <c r="AD85" s="80">
        <v>39</v>
      </c>
      <c r="AF85" s="87" t="s">
        <v>272</v>
      </c>
      <c r="AG85" s="79">
        <v>6</v>
      </c>
      <c r="AH85" s="79">
        <v>6</v>
      </c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80">
        <v>6.7</v>
      </c>
      <c r="AU85" s="87" t="s">
        <v>272</v>
      </c>
      <c r="AV85" s="79">
        <v>70</v>
      </c>
      <c r="AW85" s="79">
        <v>7</v>
      </c>
      <c r="AX85" s="79"/>
      <c r="AY85" s="79"/>
      <c r="AZ85" s="79">
        <v>36</v>
      </c>
      <c r="BA85" s="79"/>
      <c r="BB85" s="79"/>
      <c r="BC85" s="79"/>
      <c r="BD85" s="79"/>
      <c r="BE85" s="79"/>
      <c r="BF85" s="79"/>
      <c r="BG85" s="79"/>
      <c r="BH85" s="80">
        <v>15.7</v>
      </c>
    </row>
    <row r="86" spans="2:60" ht="15" thickBot="1" x14ac:dyDescent="0.35">
      <c r="B86" s="88" t="s">
        <v>278</v>
      </c>
      <c r="C86" s="83">
        <v>17</v>
      </c>
      <c r="D86" s="83">
        <v>5</v>
      </c>
      <c r="E86" s="83"/>
      <c r="F86" s="83"/>
      <c r="G86" s="83">
        <v>5</v>
      </c>
      <c r="H86" s="83"/>
      <c r="I86" s="83"/>
      <c r="J86" s="83"/>
      <c r="K86" s="83"/>
      <c r="L86" s="83"/>
      <c r="M86" s="83"/>
      <c r="N86" s="83"/>
      <c r="O86" s="84">
        <v>7</v>
      </c>
      <c r="Q86" s="86" t="s">
        <v>276</v>
      </c>
      <c r="R86" s="83">
        <v>80</v>
      </c>
      <c r="S86" s="83">
        <v>4</v>
      </c>
      <c r="T86" s="83"/>
      <c r="U86" s="83"/>
      <c r="V86" s="83">
        <v>62</v>
      </c>
      <c r="W86" s="83"/>
      <c r="X86" s="83"/>
      <c r="Y86" s="83"/>
      <c r="Z86" s="83"/>
      <c r="AA86" s="83"/>
      <c r="AB86" s="83"/>
      <c r="AC86" s="83"/>
      <c r="AD86" s="84">
        <v>41.2</v>
      </c>
      <c r="AF86" s="86" t="s">
        <v>276</v>
      </c>
      <c r="AG86" s="83">
        <v>80</v>
      </c>
      <c r="AH86" s="83">
        <v>9</v>
      </c>
      <c r="AI86" s="83"/>
      <c r="AJ86" s="83">
        <v>4</v>
      </c>
      <c r="AK86" s="83">
        <v>43</v>
      </c>
      <c r="AL86" s="83"/>
      <c r="AM86" s="83"/>
      <c r="AN86" s="83"/>
      <c r="AO86" s="83"/>
      <c r="AP86" s="83"/>
      <c r="AQ86" s="83"/>
      <c r="AR86" s="83"/>
      <c r="AS86" s="84">
        <v>42.7</v>
      </c>
      <c r="AU86" s="86" t="s">
        <v>276</v>
      </c>
      <c r="AV86" s="83">
        <v>80</v>
      </c>
      <c r="AW86" s="83">
        <v>7</v>
      </c>
      <c r="AX86" s="83"/>
      <c r="AY86" s="83"/>
      <c r="AZ86" s="83">
        <v>10</v>
      </c>
      <c r="BA86" s="83"/>
      <c r="BB86" s="83"/>
      <c r="BC86" s="83"/>
      <c r="BD86" s="83"/>
      <c r="BE86" s="83"/>
      <c r="BF86" s="83"/>
      <c r="BG86" s="83"/>
      <c r="BH86" s="84">
        <v>7.6</v>
      </c>
    </row>
    <row r="87" spans="2:60" ht="15" thickBot="1" x14ac:dyDescent="0.35">
      <c r="B87" s="90" t="s">
        <v>277</v>
      </c>
      <c r="C87" s="79">
        <v>63</v>
      </c>
      <c r="D87" s="79">
        <v>2</v>
      </c>
      <c r="E87" s="79"/>
      <c r="F87" s="79"/>
      <c r="G87" s="79">
        <v>26</v>
      </c>
      <c r="H87" s="79"/>
      <c r="I87" s="79">
        <v>1</v>
      </c>
      <c r="J87" s="79"/>
      <c r="K87" s="79">
        <v>4</v>
      </c>
      <c r="L87" s="79"/>
      <c r="M87" s="79"/>
      <c r="N87" s="79"/>
      <c r="O87" s="80">
        <v>38.700000000000003</v>
      </c>
      <c r="Q87" s="90" t="s">
        <v>278</v>
      </c>
      <c r="R87" s="79">
        <v>6</v>
      </c>
      <c r="S87" s="79">
        <v>1</v>
      </c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80">
        <v>2.4</v>
      </c>
      <c r="AF87" s="90" t="s">
        <v>277</v>
      </c>
      <c r="AG87" s="79">
        <v>80</v>
      </c>
      <c r="AH87" s="79">
        <v>11</v>
      </c>
      <c r="AI87" s="79"/>
      <c r="AJ87" s="79">
        <v>2</v>
      </c>
      <c r="AK87" s="79">
        <v>50</v>
      </c>
      <c r="AL87" s="79">
        <v>1</v>
      </c>
      <c r="AM87" s="79"/>
      <c r="AN87" s="79"/>
      <c r="AO87" s="79">
        <v>6</v>
      </c>
      <c r="AP87" s="79"/>
      <c r="AQ87" s="79"/>
      <c r="AR87" s="79"/>
      <c r="AS87" s="80">
        <v>73.8</v>
      </c>
      <c r="AU87" s="90" t="s">
        <v>278</v>
      </c>
      <c r="AV87" s="79">
        <v>1</v>
      </c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80">
        <v>0</v>
      </c>
    </row>
    <row r="88" spans="2:60" ht="15" thickBot="1" x14ac:dyDescent="0.35">
      <c r="B88" s="92" t="s">
        <v>281</v>
      </c>
      <c r="C88" s="83">
        <v>80</v>
      </c>
      <c r="D88" s="83">
        <v>4</v>
      </c>
      <c r="E88" s="83"/>
      <c r="F88" s="83">
        <v>1</v>
      </c>
      <c r="G88" s="83">
        <v>19</v>
      </c>
      <c r="H88" s="83"/>
      <c r="I88" s="83"/>
      <c r="J88" s="83"/>
      <c r="K88" s="83"/>
      <c r="L88" s="83"/>
      <c r="M88" s="83"/>
      <c r="N88" s="83"/>
      <c r="O88" s="84">
        <v>15.1</v>
      </c>
      <c r="Q88" s="88" t="s">
        <v>277</v>
      </c>
      <c r="R88" s="83">
        <v>80</v>
      </c>
      <c r="S88" s="83">
        <v>4</v>
      </c>
      <c r="T88" s="83"/>
      <c r="U88" s="83">
        <v>7</v>
      </c>
      <c r="V88" s="83">
        <v>148</v>
      </c>
      <c r="W88" s="83">
        <v>1</v>
      </c>
      <c r="X88" s="83">
        <v>1</v>
      </c>
      <c r="Y88" s="83">
        <v>4</v>
      </c>
      <c r="Z88" s="83"/>
      <c r="AA88" s="83"/>
      <c r="AB88" s="83"/>
      <c r="AC88" s="83"/>
      <c r="AD88" s="84">
        <v>130</v>
      </c>
      <c r="AF88" s="92" t="s">
        <v>456</v>
      </c>
      <c r="AG88" s="83">
        <v>61</v>
      </c>
      <c r="AH88" s="83">
        <v>3</v>
      </c>
      <c r="AI88" s="83"/>
      <c r="AJ88" s="83"/>
      <c r="AK88" s="83">
        <v>13</v>
      </c>
      <c r="AL88" s="83"/>
      <c r="AM88" s="83"/>
      <c r="AN88" s="83"/>
      <c r="AO88" s="83"/>
      <c r="AP88" s="83"/>
      <c r="AQ88" s="83"/>
      <c r="AR88" s="83"/>
      <c r="AS88" s="84">
        <v>13.6</v>
      </c>
      <c r="AU88" s="88" t="s">
        <v>277</v>
      </c>
      <c r="AV88" s="83">
        <v>80</v>
      </c>
      <c r="AW88" s="83">
        <v>5</v>
      </c>
      <c r="AX88" s="83"/>
      <c r="AY88" s="83"/>
      <c r="AZ88" s="83">
        <v>30</v>
      </c>
      <c r="BA88" s="83"/>
      <c r="BB88" s="83"/>
      <c r="BC88" s="83"/>
      <c r="BD88" s="83">
        <v>5</v>
      </c>
      <c r="BE88" s="83"/>
      <c r="BF88" s="83"/>
      <c r="BG88" s="83"/>
      <c r="BH88" s="84">
        <v>26.6</v>
      </c>
    </row>
    <row r="89" spans="2:60" ht="15" thickBot="1" x14ac:dyDescent="0.35">
      <c r="B89" s="106" t="s">
        <v>411</v>
      </c>
      <c r="C89" s="79">
        <v>80</v>
      </c>
      <c r="D89" s="79">
        <v>9</v>
      </c>
      <c r="E89" s="79">
        <v>2</v>
      </c>
      <c r="F89" s="79"/>
      <c r="G89" s="79">
        <v>40</v>
      </c>
      <c r="H89" s="79"/>
      <c r="I89" s="79"/>
      <c r="J89" s="79"/>
      <c r="K89" s="79"/>
      <c r="L89" s="79"/>
      <c r="M89" s="79"/>
      <c r="N89" s="79"/>
      <c r="O89" s="80">
        <v>29.4</v>
      </c>
      <c r="Q89" s="89" t="s">
        <v>456</v>
      </c>
      <c r="R89" s="79">
        <v>54</v>
      </c>
      <c r="S89" s="79">
        <v>3</v>
      </c>
      <c r="T89" s="79"/>
      <c r="U89" s="79">
        <v>3</v>
      </c>
      <c r="V89" s="79">
        <v>24</v>
      </c>
      <c r="W89" s="79"/>
      <c r="X89" s="79"/>
      <c r="Y89" s="79"/>
      <c r="Z89" s="79"/>
      <c r="AA89" s="79"/>
      <c r="AB89" s="79"/>
      <c r="AC89" s="79"/>
      <c r="AD89" s="80">
        <v>31.8</v>
      </c>
      <c r="AF89" s="89" t="s">
        <v>281</v>
      </c>
      <c r="AG89" s="79">
        <v>19</v>
      </c>
      <c r="AH89" s="79">
        <v>1</v>
      </c>
      <c r="AI89" s="79"/>
      <c r="AJ89" s="79"/>
      <c r="AK89" s="79">
        <v>4</v>
      </c>
      <c r="AL89" s="79"/>
      <c r="AM89" s="79"/>
      <c r="AN89" s="79"/>
      <c r="AO89" s="79"/>
      <c r="AP89" s="79"/>
      <c r="AQ89" s="79"/>
      <c r="AR89" s="79"/>
      <c r="AS89" s="80">
        <v>4.3</v>
      </c>
      <c r="AU89" s="89" t="s">
        <v>456</v>
      </c>
      <c r="AV89" s="79">
        <v>52</v>
      </c>
      <c r="AW89" s="79">
        <v>3</v>
      </c>
      <c r="AX89" s="79"/>
      <c r="AY89" s="79">
        <v>1</v>
      </c>
      <c r="AZ89" s="79">
        <v>28</v>
      </c>
      <c r="BA89" s="79"/>
      <c r="BB89" s="79"/>
      <c r="BC89" s="79"/>
      <c r="BD89" s="79"/>
      <c r="BE89" s="79"/>
      <c r="BF89" s="79"/>
      <c r="BG89" s="79"/>
      <c r="BH89" s="80">
        <v>12.8</v>
      </c>
    </row>
    <row r="90" spans="2:60" ht="15" thickBot="1" x14ac:dyDescent="0.35">
      <c r="B90" s="107" t="s">
        <v>288</v>
      </c>
      <c r="C90" s="83">
        <v>17</v>
      </c>
      <c r="D90" s="83">
        <v>2</v>
      </c>
      <c r="E90" s="83"/>
      <c r="F90" s="83"/>
      <c r="G90" s="83">
        <v>7</v>
      </c>
      <c r="H90" s="83"/>
      <c r="I90" s="83"/>
      <c r="J90" s="83"/>
      <c r="K90" s="83"/>
      <c r="L90" s="83"/>
      <c r="M90" s="83"/>
      <c r="N90" s="83"/>
      <c r="O90" s="84">
        <v>4.5999999999999996</v>
      </c>
      <c r="Q90" s="92" t="s">
        <v>281</v>
      </c>
      <c r="R90" s="83">
        <v>26</v>
      </c>
      <c r="S90" s="83">
        <v>1</v>
      </c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4">
        <v>7.1</v>
      </c>
      <c r="AF90" s="107" t="s">
        <v>411</v>
      </c>
      <c r="AG90" s="83">
        <v>40</v>
      </c>
      <c r="AH90" s="83">
        <v>4</v>
      </c>
      <c r="AI90" s="83">
        <v>3</v>
      </c>
      <c r="AJ90" s="83"/>
      <c r="AK90" s="83">
        <v>5</v>
      </c>
      <c r="AL90" s="83"/>
      <c r="AM90" s="83"/>
      <c r="AN90" s="83"/>
      <c r="AO90" s="83"/>
      <c r="AP90" s="83"/>
      <c r="AQ90" s="83"/>
      <c r="AR90" s="83"/>
      <c r="AS90" s="84">
        <v>18.899999999999999</v>
      </c>
      <c r="AU90" s="92" t="s">
        <v>281</v>
      </c>
      <c r="AV90" s="83">
        <v>28</v>
      </c>
      <c r="AW90" s="83"/>
      <c r="AX90" s="83"/>
      <c r="AY90" s="83"/>
      <c r="AZ90" s="83"/>
      <c r="BA90" s="83"/>
      <c r="BB90" s="83"/>
      <c r="BC90" s="83"/>
      <c r="BD90" s="83"/>
      <c r="BE90" s="83"/>
      <c r="BF90" s="83"/>
      <c r="BG90" s="83"/>
      <c r="BH90" s="84">
        <v>-0.8</v>
      </c>
    </row>
    <row r="91" spans="2:60" ht="15" thickBot="1" x14ac:dyDescent="0.35">
      <c r="B91" s="106" t="s">
        <v>285</v>
      </c>
      <c r="C91" s="79">
        <v>63</v>
      </c>
      <c r="D91" s="79">
        <v>7</v>
      </c>
      <c r="E91" s="79"/>
      <c r="F91" s="79"/>
      <c r="G91" s="79">
        <v>56</v>
      </c>
      <c r="H91" s="79"/>
      <c r="I91" s="79"/>
      <c r="J91" s="79"/>
      <c r="K91" s="79"/>
      <c r="L91" s="79"/>
      <c r="M91" s="79"/>
      <c r="N91" s="79"/>
      <c r="O91" s="80">
        <v>25.7</v>
      </c>
      <c r="Q91" s="106" t="s">
        <v>411</v>
      </c>
      <c r="R91" s="79">
        <v>65</v>
      </c>
      <c r="S91" s="79">
        <v>8</v>
      </c>
      <c r="T91" s="79"/>
      <c r="U91" s="79">
        <v>2</v>
      </c>
      <c r="V91" s="79">
        <v>52</v>
      </c>
      <c r="W91" s="79"/>
      <c r="X91" s="79"/>
      <c r="Y91" s="79"/>
      <c r="Z91" s="79"/>
      <c r="AA91" s="79"/>
      <c r="AB91" s="79"/>
      <c r="AC91" s="79"/>
      <c r="AD91" s="80">
        <v>44.7</v>
      </c>
      <c r="AF91" s="106" t="s">
        <v>288</v>
      </c>
      <c r="AG91" s="79">
        <v>80</v>
      </c>
      <c r="AH91" s="79">
        <v>10</v>
      </c>
      <c r="AI91" s="79">
        <v>1</v>
      </c>
      <c r="AJ91" s="79">
        <v>4</v>
      </c>
      <c r="AK91" s="79">
        <v>96</v>
      </c>
      <c r="AL91" s="79"/>
      <c r="AM91" s="79">
        <v>1</v>
      </c>
      <c r="AN91" s="79"/>
      <c r="AO91" s="79"/>
      <c r="AP91" s="79"/>
      <c r="AQ91" s="79"/>
      <c r="AR91" s="79"/>
      <c r="AS91" s="80">
        <v>77.599999999999994</v>
      </c>
      <c r="AU91" s="106" t="s">
        <v>411</v>
      </c>
      <c r="AV91" s="79">
        <v>14</v>
      </c>
      <c r="AW91" s="79">
        <v>6</v>
      </c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80">
        <v>5.6</v>
      </c>
    </row>
    <row r="92" spans="2:60" ht="15" thickBot="1" x14ac:dyDescent="0.35">
      <c r="B92" s="107" t="s">
        <v>457</v>
      </c>
      <c r="C92" s="83">
        <v>73</v>
      </c>
      <c r="D92" s="83">
        <v>6</v>
      </c>
      <c r="E92" s="83"/>
      <c r="F92" s="83">
        <v>1</v>
      </c>
      <c r="G92" s="83">
        <v>74</v>
      </c>
      <c r="H92" s="83"/>
      <c r="I92" s="83"/>
      <c r="J92" s="83"/>
      <c r="K92" s="83"/>
      <c r="L92" s="83"/>
      <c r="M92" s="83"/>
      <c r="N92" s="83"/>
      <c r="O92" s="84">
        <v>33.4</v>
      </c>
      <c r="Q92" s="107" t="s">
        <v>288</v>
      </c>
      <c r="R92" s="83">
        <v>80</v>
      </c>
      <c r="S92" s="83">
        <v>8</v>
      </c>
      <c r="T92" s="83"/>
      <c r="U92" s="83"/>
      <c r="V92" s="83">
        <v>128</v>
      </c>
      <c r="W92" s="83"/>
      <c r="X92" s="83"/>
      <c r="Y92" s="83"/>
      <c r="Z92" s="83"/>
      <c r="AA92" s="83"/>
      <c r="AB92" s="83"/>
      <c r="AC92" s="83"/>
      <c r="AD92" s="84">
        <v>65</v>
      </c>
      <c r="AF92" s="107" t="s">
        <v>457</v>
      </c>
      <c r="AG92" s="83">
        <v>40</v>
      </c>
      <c r="AH92" s="83">
        <v>12</v>
      </c>
      <c r="AI92" s="83"/>
      <c r="AJ92" s="83"/>
      <c r="AK92" s="83">
        <v>25</v>
      </c>
      <c r="AL92" s="83"/>
      <c r="AM92" s="83"/>
      <c r="AN92" s="83"/>
      <c r="AO92" s="83"/>
      <c r="AP92" s="83"/>
      <c r="AQ92" s="83"/>
      <c r="AR92" s="83"/>
      <c r="AS92" s="84">
        <v>23.9</v>
      </c>
      <c r="AU92" s="107" t="s">
        <v>288</v>
      </c>
      <c r="AV92" s="83">
        <v>52</v>
      </c>
      <c r="AW92" s="83">
        <v>3</v>
      </c>
      <c r="AX92" s="83"/>
      <c r="AY92" s="83">
        <v>1</v>
      </c>
      <c r="AZ92" s="83">
        <v>24</v>
      </c>
      <c r="BA92" s="83"/>
      <c r="BB92" s="83"/>
      <c r="BC92" s="83"/>
      <c r="BD92" s="83"/>
      <c r="BE92" s="83"/>
      <c r="BF92" s="83"/>
      <c r="BG92" s="83"/>
      <c r="BH92" s="84">
        <v>11.6</v>
      </c>
    </row>
    <row r="93" spans="2:60" ht="15" thickBot="1" x14ac:dyDescent="0.35">
      <c r="B93" s="95" t="s">
        <v>414</v>
      </c>
      <c r="C93" s="79">
        <v>4</v>
      </c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80">
        <v>0.1</v>
      </c>
      <c r="Q93" s="106" t="s">
        <v>457</v>
      </c>
      <c r="R93" s="79">
        <v>26</v>
      </c>
      <c r="S93" s="79">
        <v>7</v>
      </c>
      <c r="T93" s="79"/>
      <c r="U93" s="79"/>
      <c r="V93" s="79">
        <v>39</v>
      </c>
      <c r="W93" s="79"/>
      <c r="X93" s="79"/>
      <c r="Y93" s="79"/>
      <c r="Z93" s="79"/>
      <c r="AA93" s="79"/>
      <c r="AB93" s="79"/>
      <c r="AC93" s="79"/>
      <c r="AD93" s="80">
        <v>24.8</v>
      </c>
      <c r="AF93" s="95" t="s">
        <v>414</v>
      </c>
      <c r="AG93" s="79">
        <v>68</v>
      </c>
      <c r="AH93" s="79">
        <v>6</v>
      </c>
      <c r="AI93" s="79"/>
      <c r="AJ93" s="79"/>
      <c r="AK93" s="79">
        <v>48</v>
      </c>
      <c r="AL93" s="79"/>
      <c r="AM93" s="79"/>
      <c r="AN93" s="79"/>
      <c r="AO93" s="79"/>
      <c r="AP93" s="79"/>
      <c r="AQ93" s="79"/>
      <c r="AR93" s="79"/>
      <c r="AS93" s="80">
        <v>27.9</v>
      </c>
      <c r="AU93" s="106" t="s">
        <v>457</v>
      </c>
      <c r="AV93" s="79">
        <v>80</v>
      </c>
      <c r="AW93" s="79">
        <v>13</v>
      </c>
      <c r="AX93" s="79"/>
      <c r="AY93" s="79">
        <v>3</v>
      </c>
      <c r="AZ93" s="79">
        <v>43</v>
      </c>
      <c r="BA93" s="79"/>
      <c r="BB93" s="79"/>
      <c r="BC93" s="79"/>
      <c r="BD93" s="79"/>
      <c r="BE93" s="79"/>
      <c r="BF93" s="79"/>
      <c r="BG93" s="79"/>
      <c r="BH93" s="80">
        <v>32.5</v>
      </c>
    </row>
    <row r="94" spans="2:60" ht="15" thickBot="1" x14ac:dyDescent="0.35">
      <c r="B94" s="94" t="s">
        <v>294</v>
      </c>
      <c r="C94" s="83">
        <v>76</v>
      </c>
      <c r="D94" s="83">
        <v>5</v>
      </c>
      <c r="E94" s="83"/>
      <c r="F94" s="83"/>
      <c r="G94" s="83">
        <v>17</v>
      </c>
      <c r="H94" s="83"/>
      <c r="I94" s="83"/>
      <c r="J94" s="83"/>
      <c r="K94" s="83"/>
      <c r="L94" s="83"/>
      <c r="M94" s="83"/>
      <c r="N94" s="83"/>
      <c r="O94" s="84">
        <v>12.4</v>
      </c>
      <c r="Q94" s="94" t="s">
        <v>299</v>
      </c>
      <c r="R94" s="83">
        <v>15</v>
      </c>
      <c r="S94" s="83"/>
      <c r="T94" s="83"/>
      <c r="U94" s="83"/>
      <c r="V94" s="83">
        <v>22</v>
      </c>
      <c r="W94" s="83"/>
      <c r="X94" s="83"/>
      <c r="Y94" s="83"/>
      <c r="Z94" s="83"/>
      <c r="AA94" s="83"/>
      <c r="AB94" s="83"/>
      <c r="AC94" s="83"/>
      <c r="AD94" s="84">
        <v>10.1</v>
      </c>
      <c r="AF94" s="94" t="s">
        <v>294</v>
      </c>
      <c r="AG94" s="83">
        <v>12</v>
      </c>
      <c r="AH94" s="83">
        <v>7</v>
      </c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4">
        <v>8.3000000000000007</v>
      </c>
      <c r="AU94" s="94" t="s">
        <v>414</v>
      </c>
      <c r="AV94" s="83">
        <v>1</v>
      </c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>
        <v>1</v>
      </c>
      <c r="BH94" s="84">
        <v>-10</v>
      </c>
    </row>
    <row r="95" spans="2:60" ht="15" thickBot="1" x14ac:dyDescent="0.35">
      <c r="B95" s="95" t="s">
        <v>298</v>
      </c>
      <c r="C95" s="79">
        <v>80</v>
      </c>
      <c r="D95" s="79">
        <v>3</v>
      </c>
      <c r="E95" s="79">
        <v>1</v>
      </c>
      <c r="F95" s="79"/>
      <c r="G95" s="79">
        <v>11</v>
      </c>
      <c r="H95" s="79"/>
      <c r="I95" s="79"/>
      <c r="J95" s="79"/>
      <c r="K95" s="79"/>
      <c r="L95" s="79"/>
      <c r="M95" s="79"/>
      <c r="N95" s="79"/>
      <c r="O95" s="80">
        <v>11.7</v>
      </c>
      <c r="Q95" s="95" t="s">
        <v>414</v>
      </c>
      <c r="R95" s="79">
        <v>80</v>
      </c>
      <c r="S95" s="79">
        <v>6</v>
      </c>
      <c r="T95" s="79"/>
      <c r="U95" s="79"/>
      <c r="V95" s="79">
        <v>21</v>
      </c>
      <c r="W95" s="79"/>
      <c r="X95" s="79"/>
      <c r="Y95" s="79"/>
      <c r="Z95" s="79"/>
      <c r="AA95" s="79"/>
      <c r="AB95" s="79"/>
      <c r="AC95" s="79"/>
      <c r="AD95" s="80">
        <v>30.9</v>
      </c>
      <c r="AF95" s="95" t="s">
        <v>298</v>
      </c>
      <c r="AG95" s="79">
        <v>80</v>
      </c>
      <c r="AH95" s="79">
        <v>9</v>
      </c>
      <c r="AI95" s="79">
        <v>1</v>
      </c>
      <c r="AJ95" s="79"/>
      <c r="AK95" s="79">
        <v>44</v>
      </c>
      <c r="AL95" s="79"/>
      <c r="AM95" s="79"/>
      <c r="AN95" s="79"/>
      <c r="AO95" s="79"/>
      <c r="AP95" s="79"/>
      <c r="AQ95" s="79"/>
      <c r="AR95" s="79"/>
      <c r="AS95" s="80">
        <v>34</v>
      </c>
      <c r="AU95" s="95" t="s">
        <v>298</v>
      </c>
      <c r="AV95" s="79">
        <v>80</v>
      </c>
      <c r="AW95" s="79">
        <v>11</v>
      </c>
      <c r="AX95" s="79">
        <v>1</v>
      </c>
      <c r="AY95" s="79"/>
      <c r="AZ95" s="79">
        <v>20</v>
      </c>
      <c r="BA95" s="79"/>
      <c r="BB95" s="79"/>
      <c r="BC95" s="79"/>
      <c r="BD95" s="79"/>
      <c r="BE95" s="79"/>
      <c r="BF95" s="79"/>
      <c r="BG95" s="79"/>
      <c r="BH95" s="80">
        <v>17.600000000000001</v>
      </c>
    </row>
    <row r="96" spans="2:60" ht="15" thickBot="1" x14ac:dyDescent="0.35">
      <c r="B96" s="97" t="s">
        <v>304</v>
      </c>
      <c r="C96" s="83">
        <v>63</v>
      </c>
      <c r="D96" s="83">
        <v>7</v>
      </c>
      <c r="E96" s="83">
        <v>1</v>
      </c>
      <c r="F96" s="83"/>
      <c r="G96" s="83">
        <v>26</v>
      </c>
      <c r="H96" s="83"/>
      <c r="I96" s="83"/>
      <c r="J96" s="83"/>
      <c r="K96" s="83"/>
      <c r="L96" s="83"/>
      <c r="M96" s="83"/>
      <c r="N96" s="83"/>
      <c r="O96" s="84">
        <v>19.7</v>
      </c>
      <c r="Q96" s="94" t="s">
        <v>294</v>
      </c>
      <c r="R96" s="83">
        <v>54</v>
      </c>
      <c r="S96" s="83">
        <v>4</v>
      </c>
      <c r="T96" s="83"/>
      <c r="U96" s="83"/>
      <c r="V96" s="83">
        <v>23</v>
      </c>
      <c r="W96" s="83"/>
      <c r="X96" s="83"/>
      <c r="Y96" s="83"/>
      <c r="Z96" s="83"/>
      <c r="AA96" s="83"/>
      <c r="AB96" s="83"/>
      <c r="AC96" s="83"/>
      <c r="AD96" s="84">
        <v>23.5</v>
      </c>
      <c r="AF96" s="94" t="s">
        <v>295</v>
      </c>
      <c r="AG96" s="83">
        <v>80</v>
      </c>
      <c r="AH96" s="83">
        <v>11</v>
      </c>
      <c r="AI96" s="83">
        <v>2</v>
      </c>
      <c r="AJ96" s="83">
        <v>1</v>
      </c>
      <c r="AK96" s="83">
        <v>43</v>
      </c>
      <c r="AL96" s="83"/>
      <c r="AM96" s="83"/>
      <c r="AN96" s="83"/>
      <c r="AO96" s="83"/>
      <c r="AP96" s="83"/>
      <c r="AQ96" s="83"/>
      <c r="AR96" s="83"/>
      <c r="AS96" s="84">
        <v>41.7</v>
      </c>
      <c r="AU96" s="94" t="s">
        <v>458</v>
      </c>
      <c r="AV96" s="83">
        <v>14</v>
      </c>
      <c r="AW96" s="83">
        <v>1</v>
      </c>
      <c r="AX96" s="83"/>
      <c r="AY96" s="83"/>
      <c r="AZ96" s="83">
        <v>2</v>
      </c>
      <c r="BA96" s="83"/>
      <c r="BB96" s="83"/>
      <c r="BC96" s="83"/>
      <c r="BD96" s="83"/>
      <c r="BE96" s="83"/>
      <c r="BF96" s="83"/>
      <c r="BG96" s="83"/>
      <c r="BH96" s="84">
        <v>1.2</v>
      </c>
    </row>
    <row r="97" spans="2:60" ht="15" thickBot="1" x14ac:dyDescent="0.35">
      <c r="B97" s="96" t="s">
        <v>305</v>
      </c>
      <c r="C97" s="79">
        <v>17</v>
      </c>
      <c r="D97" s="79"/>
      <c r="E97" s="79"/>
      <c r="F97" s="79"/>
      <c r="G97" s="79">
        <v>3</v>
      </c>
      <c r="H97" s="79"/>
      <c r="I97" s="79"/>
      <c r="J97" s="79"/>
      <c r="K97" s="79"/>
      <c r="L97" s="79"/>
      <c r="M97" s="79"/>
      <c r="N97" s="79"/>
      <c r="O97" s="80">
        <v>1.4</v>
      </c>
      <c r="Q97" s="95" t="s">
        <v>298</v>
      </c>
      <c r="R97" s="79">
        <v>80</v>
      </c>
      <c r="S97" s="79">
        <v>4</v>
      </c>
      <c r="T97" s="79"/>
      <c r="U97" s="79">
        <v>1</v>
      </c>
      <c r="V97" s="79">
        <v>45</v>
      </c>
      <c r="W97" s="79"/>
      <c r="X97" s="79"/>
      <c r="Y97" s="79"/>
      <c r="Z97" s="79"/>
      <c r="AA97" s="79"/>
      <c r="AB97" s="79"/>
      <c r="AC97" s="79"/>
      <c r="AD97" s="80">
        <v>39.1</v>
      </c>
      <c r="AF97" s="96" t="s">
        <v>304</v>
      </c>
      <c r="AG97" s="79">
        <v>72</v>
      </c>
      <c r="AH97" s="79">
        <v>8</v>
      </c>
      <c r="AI97" s="79"/>
      <c r="AJ97" s="79">
        <v>1</v>
      </c>
      <c r="AK97" s="79">
        <v>68</v>
      </c>
      <c r="AL97" s="79"/>
      <c r="AM97" s="79"/>
      <c r="AN97" s="79"/>
      <c r="AO97" s="79"/>
      <c r="AP97" s="79"/>
      <c r="AQ97" s="79"/>
      <c r="AR97" s="79"/>
      <c r="AS97" s="80">
        <v>39.299999999999997</v>
      </c>
      <c r="AU97" s="95" t="s">
        <v>295</v>
      </c>
      <c r="AV97" s="79">
        <v>80</v>
      </c>
      <c r="AW97" s="79">
        <v>16</v>
      </c>
      <c r="AX97" s="79"/>
      <c r="AY97" s="79"/>
      <c r="AZ97" s="79">
        <v>19</v>
      </c>
      <c r="BA97" s="79"/>
      <c r="BB97" s="79"/>
      <c r="BC97" s="79"/>
      <c r="BD97" s="79"/>
      <c r="BE97" s="79"/>
      <c r="BF97" s="79"/>
      <c r="BG97" s="79"/>
      <c r="BH97" s="80">
        <v>19.3</v>
      </c>
    </row>
    <row r="98" spans="2:60" ht="15" thickBot="1" x14ac:dyDescent="0.35">
      <c r="B98" s="97" t="s">
        <v>300</v>
      </c>
      <c r="C98" s="83">
        <v>63</v>
      </c>
      <c r="D98" s="83">
        <v>8</v>
      </c>
      <c r="E98" s="83">
        <v>1</v>
      </c>
      <c r="F98" s="83"/>
      <c r="G98" s="83">
        <v>36</v>
      </c>
      <c r="H98" s="83"/>
      <c r="I98" s="83"/>
      <c r="J98" s="83"/>
      <c r="K98" s="83"/>
      <c r="L98" s="83"/>
      <c r="M98" s="83"/>
      <c r="N98" s="83"/>
      <c r="O98" s="84">
        <v>23.7</v>
      </c>
      <c r="Q98" s="97" t="s">
        <v>304</v>
      </c>
      <c r="R98" s="83">
        <v>65</v>
      </c>
      <c r="S98" s="83">
        <v>9</v>
      </c>
      <c r="T98" s="83">
        <v>1</v>
      </c>
      <c r="U98" s="83"/>
      <c r="V98" s="83">
        <v>51</v>
      </c>
      <c r="W98" s="83"/>
      <c r="X98" s="83"/>
      <c r="Y98" s="83"/>
      <c r="Z98" s="83"/>
      <c r="AA98" s="83"/>
      <c r="AB98" s="83"/>
      <c r="AC98" s="83"/>
      <c r="AD98" s="84">
        <v>42.4</v>
      </c>
      <c r="AF98" s="97" t="s">
        <v>305</v>
      </c>
      <c r="AG98" s="83">
        <v>8</v>
      </c>
      <c r="AH98" s="83">
        <v>2</v>
      </c>
      <c r="AI98" s="83"/>
      <c r="AJ98" s="83"/>
      <c r="AK98" s="83">
        <v>2</v>
      </c>
      <c r="AL98" s="83"/>
      <c r="AM98" s="83"/>
      <c r="AN98" s="83"/>
      <c r="AO98" s="83"/>
      <c r="AP98" s="83"/>
      <c r="AQ98" s="83"/>
      <c r="AR98" s="83"/>
      <c r="AS98" s="84">
        <v>3.5</v>
      </c>
      <c r="AU98" s="97" t="s">
        <v>304</v>
      </c>
      <c r="AV98" s="83">
        <v>66</v>
      </c>
      <c r="AW98" s="83">
        <v>11</v>
      </c>
      <c r="AX98" s="83">
        <v>1</v>
      </c>
      <c r="AY98" s="83"/>
      <c r="AZ98" s="83">
        <v>16</v>
      </c>
      <c r="BA98" s="83"/>
      <c r="BB98" s="83"/>
      <c r="BC98" s="83"/>
      <c r="BD98" s="83"/>
      <c r="BE98" s="83"/>
      <c r="BF98" s="83"/>
      <c r="BG98" s="83"/>
      <c r="BH98" s="84">
        <v>16.8</v>
      </c>
    </row>
    <row r="99" spans="2:60" ht="15" thickBot="1" x14ac:dyDescent="0.35">
      <c r="B99" s="96" t="s">
        <v>303</v>
      </c>
      <c r="C99" s="79">
        <v>17</v>
      </c>
      <c r="D99" s="79">
        <v>1</v>
      </c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80">
        <v>1.5</v>
      </c>
      <c r="Q99" s="96" t="s">
        <v>305</v>
      </c>
      <c r="R99" s="79">
        <v>15</v>
      </c>
      <c r="S99" s="79">
        <v>1</v>
      </c>
      <c r="T99" s="79"/>
      <c r="U99" s="79"/>
      <c r="V99" s="79">
        <v>8</v>
      </c>
      <c r="W99" s="79"/>
      <c r="X99" s="79"/>
      <c r="Y99" s="79"/>
      <c r="Z99" s="79"/>
      <c r="AA99" s="79"/>
      <c r="AB99" s="79"/>
      <c r="AC99" s="79"/>
      <c r="AD99" s="80">
        <v>6.9</v>
      </c>
      <c r="AF99" s="96" t="s">
        <v>300</v>
      </c>
      <c r="AG99" s="79">
        <v>68</v>
      </c>
      <c r="AH99" s="79">
        <v>8</v>
      </c>
      <c r="AI99" s="79"/>
      <c r="AJ99" s="79"/>
      <c r="AK99" s="79">
        <v>30</v>
      </c>
      <c r="AL99" s="79"/>
      <c r="AM99" s="79"/>
      <c r="AN99" s="79"/>
      <c r="AO99" s="79"/>
      <c r="AP99" s="79"/>
      <c r="AQ99" s="79"/>
      <c r="AR99" s="79"/>
      <c r="AS99" s="80">
        <v>24.5</v>
      </c>
      <c r="AU99" s="96" t="s">
        <v>305</v>
      </c>
      <c r="AV99" s="79">
        <v>14</v>
      </c>
      <c r="AW99" s="79">
        <v>2</v>
      </c>
      <c r="AX99" s="79"/>
      <c r="AY99" s="79"/>
      <c r="AZ99" s="79">
        <v>4</v>
      </c>
      <c r="BA99" s="79"/>
      <c r="BB99" s="79"/>
      <c r="BC99" s="79"/>
      <c r="BD99" s="79"/>
      <c r="BE99" s="79"/>
      <c r="BF99" s="79"/>
      <c r="BG99" s="79"/>
      <c r="BH99" s="80">
        <v>2.8</v>
      </c>
    </row>
    <row r="100" spans="2:60" ht="15" thickBot="1" x14ac:dyDescent="0.35">
      <c r="B100" s="99" t="s">
        <v>416</v>
      </c>
      <c r="C100" s="83">
        <v>66</v>
      </c>
      <c r="D100" s="83">
        <v>5</v>
      </c>
      <c r="E100" s="83"/>
      <c r="F100" s="83">
        <v>3</v>
      </c>
      <c r="G100" s="83">
        <v>38</v>
      </c>
      <c r="H100" s="83"/>
      <c r="I100" s="83"/>
      <c r="J100" s="83"/>
      <c r="K100" s="83"/>
      <c r="L100" s="83"/>
      <c r="M100" s="83">
        <v>1</v>
      </c>
      <c r="N100" s="83"/>
      <c r="O100" s="84">
        <v>22.4</v>
      </c>
      <c r="Q100" s="97" t="s">
        <v>300</v>
      </c>
      <c r="R100" s="83">
        <v>40</v>
      </c>
      <c r="S100" s="83">
        <v>8</v>
      </c>
      <c r="T100" s="83"/>
      <c r="U100" s="83"/>
      <c r="V100" s="83">
        <v>21</v>
      </c>
      <c r="W100" s="83"/>
      <c r="X100" s="83">
        <v>1</v>
      </c>
      <c r="Y100" s="83"/>
      <c r="Z100" s="83"/>
      <c r="AA100" s="83"/>
      <c r="AB100" s="83"/>
      <c r="AC100" s="83"/>
      <c r="AD100" s="84">
        <v>38.6</v>
      </c>
      <c r="AF100" s="97" t="s">
        <v>303</v>
      </c>
      <c r="AG100" s="83">
        <v>12</v>
      </c>
      <c r="AH100" s="83">
        <v>9</v>
      </c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4">
        <v>10.3</v>
      </c>
      <c r="AU100" s="97" t="s">
        <v>300</v>
      </c>
      <c r="AV100" s="83">
        <v>38</v>
      </c>
      <c r="AW100" s="83">
        <v>5</v>
      </c>
      <c r="AX100" s="83"/>
      <c r="AY100" s="83"/>
      <c r="AZ100" s="83">
        <v>2</v>
      </c>
      <c r="BA100" s="83"/>
      <c r="BB100" s="83"/>
      <c r="BC100" s="83"/>
      <c r="BD100" s="83"/>
      <c r="BE100" s="83"/>
      <c r="BF100" s="83"/>
      <c r="BG100" s="83"/>
      <c r="BH100" s="84">
        <v>4.5</v>
      </c>
    </row>
    <row r="101" spans="2:60" ht="15" thickBot="1" x14ac:dyDescent="0.35">
      <c r="B101" s="98" t="s">
        <v>309</v>
      </c>
      <c r="C101" s="79">
        <v>11</v>
      </c>
      <c r="D101" s="79">
        <v>2</v>
      </c>
      <c r="E101" s="79"/>
      <c r="F101" s="79"/>
      <c r="G101" s="79">
        <v>4</v>
      </c>
      <c r="H101" s="79"/>
      <c r="I101" s="79"/>
      <c r="J101" s="79"/>
      <c r="K101" s="79"/>
      <c r="L101" s="79"/>
      <c r="M101" s="79"/>
      <c r="N101" s="79"/>
      <c r="O101" s="80">
        <v>3.5</v>
      </c>
      <c r="Q101" s="96" t="s">
        <v>303</v>
      </c>
      <c r="R101" s="79">
        <v>40</v>
      </c>
      <c r="S101" s="79">
        <v>1</v>
      </c>
      <c r="T101" s="79"/>
      <c r="U101" s="79"/>
      <c r="V101" s="79">
        <v>37</v>
      </c>
      <c r="W101" s="79"/>
      <c r="X101" s="79"/>
      <c r="Y101" s="79"/>
      <c r="Z101" s="79"/>
      <c r="AA101" s="79"/>
      <c r="AB101" s="79"/>
      <c r="AC101" s="79"/>
      <c r="AD101" s="80">
        <v>21.4</v>
      </c>
      <c r="AF101" s="98" t="s">
        <v>416</v>
      </c>
      <c r="AG101" s="79">
        <v>25</v>
      </c>
      <c r="AH101" s="79"/>
      <c r="AI101" s="79"/>
      <c r="AJ101" s="79"/>
      <c r="AK101" s="79">
        <v>11</v>
      </c>
      <c r="AL101" s="79"/>
      <c r="AM101" s="79"/>
      <c r="AN101" s="79"/>
      <c r="AO101" s="79"/>
      <c r="AP101" s="79"/>
      <c r="AQ101" s="79"/>
      <c r="AR101" s="79"/>
      <c r="AS101" s="80">
        <v>6.1</v>
      </c>
      <c r="AU101" s="96" t="s">
        <v>303</v>
      </c>
      <c r="AV101" s="79">
        <v>42</v>
      </c>
      <c r="AW101" s="79">
        <v>9</v>
      </c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80">
        <v>7.7</v>
      </c>
    </row>
    <row r="102" spans="2:60" ht="15" thickBot="1" x14ac:dyDescent="0.35">
      <c r="Q102" s="99" t="s">
        <v>416</v>
      </c>
      <c r="R102" s="83">
        <v>24</v>
      </c>
      <c r="S102" s="83">
        <v>4</v>
      </c>
      <c r="T102" s="83">
        <v>1</v>
      </c>
      <c r="U102" s="83"/>
      <c r="V102" s="83">
        <v>26</v>
      </c>
      <c r="W102" s="83"/>
      <c r="X102" s="83"/>
      <c r="Y102" s="83"/>
      <c r="Z102" s="83"/>
      <c r="AA102" s="83"/>
      <c r="AB102" s="83"/>
      <c r="AC102" s="83"/>
      <c r="AD102" s="84">
        <v>20.399999999999999</v>
      </c>
      <c r="AF102" s="99" t="s">
        <v>309</v>
      </c>
      <c r="AG102" s="83">
        <v>55</v>
      </c>
      <c r="AH102" s="83">
        <v>12</v>
      </c>
      <c r="AI102" s="83"/>
      <c r="AJ102" s="83"/>
      <c r="AK102" s="83">
        <v>22</v>
      </c>
      <c r="AL102" s="83"/>
      <c r="AM102" s="83"/>
      <c r="AN102" s="83"/>
      <c r="AO102" s="83"/>
      <c r="AP102" s="83"/>
      <c r="AQ102" s="83"/>
      <c r="AR102" s="83"/>
      <c r="AS102" s="84">
        <v>24.7</v>
      </c>
      <c r="AU102" s="99" t="s">
        <v>459</v>
      </c>
      <c r="AV102" s="83">
        <v>1</v>
      </c>
      <c r="AW102" s="83"/>
      <c r="AX102" s="83"/>
      <c r="AY102" s="83"/>
      <c r="AZ102" s="83"/>
      <c r="BA102" s="83"/>
      <c r="BB102" s="83"/>
      <c r="BC102" s="83"/>
      <c r="BD102" s="83"/>
      <c r="BE102" s="83"/>
      <c r="BF102" s="83"/>
      <c r="BG102" s="83"/>
      <c r="BH102" s="84">
        <v>0</v>
      </c>
    </row>
    <row r="103" spans="2:60" ht="16.2" thickBot="1" x14ac:dyDescent="0.35">
      <c r="B103" s="102" t="s">
        <v>78</v>
      </c>
      <c r="Q103" s="98" t="s">
        <v>309</v>
      </c>
      <c r="R103" s="79">
        <v>56</v>
      </c>
      <c r="S103" s="79">
        <v>5</v>
      </c>
      <c r="T103" s="79"/>
      <c r="U103" s="79"/>
      <c r="V103" s="79">
        <v>44</v>
      </c>
      <c r="W103" s="79"/>
      <c r="X103" s="79">
        <v>2</v>
      </c>
      <c r="Y103" s="79"/>
      <c r="Z103" s="79"/>
      <c r="AA103" s="79"/>
      <c r="AB103" s="79"/>
      <c r="AC103" s="79"/>
      <c r="AD103" s="80">
        <v>61.2</v>
      </c>
      <c r="AU103" s="98" t="s">
        <v>309</v>
      </c>
      <c r="AV103" s="79">
        <v>80</v>
      </c>
      <c r="AW103" s="79">
        <v>9</v>
      </c>
      <c r="AX103" s="79">
        <v>2</v>
      </c>
      <c r="AY103" s="79"/>
      <c r="AZ103" s="79">
        <v>4</v>
      </c>
      <c r="BA103" s="79"/>
      <c r="BB103" s="79"/>
      <c r="BC103" s="79"/>
      <c r="BD103" s="79"/>
      <c r="BE103" s="79"/>
      <c r="BF103" s="79"/>
      <c r="BG103" s="79"/>
      <c r="BH103" s="80">
        <v>13.8</v>
      </c>
    </row>
    <row r="104" spans="2:60" ht="15" thickBot="1" x14ac:dyDescent="0.35"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80" t="s">
        <v>349</v>
      </c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80" t="s">
        <v>349</v>
      </c>
      <c r="AG104" s="79"/>
      <c r="AH104" s="79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80" t="s">
        <v>349</v>
      </c>
      <c r="AV104" s="79"/>
      <c r="AW104" s="79"/>
      <c r="AX104" s="79"/>
      <c r="AY104" s="79"/>
      <c r="AZ104" s="79"/>
      <c r="BA104" s="79"/>
      <c r="BB104" s="79"/>
      <c r="BC104" s="79"/>
      <c r="BD104" s="79"/>
      <c r="BE104" s="79"/>
      <c r="BF104" s="79"/>
      <c r="BG104" s="79"/>
      <c r="BH104" s="80" t="s">
        <v>349</v>
      </c>
    </row>
    <row r="105" spans="2:60" ht="15" thickBot="1" x14ac:dyDescent="0.35">
      <c r="B105" s="103" t="s">
        <v>77</v>
      </c>
      <c r="C105" s="79">
        <v>75</v>
      </c>
      <c r="D105" s="79"/>
      <c r="E105" s="79"/>
      <c r="F105" s="79"/>
      <c r="G105" s="79">
        <v>43</v>
      </c>
      <c r="H105" s="79"/>
      <c r="I105" s="79"/>
      <c r="J105" s="79">
        <v>2</v>
      </c>
      <c r="K105" s="79">
        <v>2</v>
      </c>
      <c r="L105" s="79"/>
      <c r="M105" s="79"/>
      <c r="N105" s="79"/>
      <c r="O105" s="80">
        <v>37.5</v>
      </c>
      <c r="Q105" s="103" t="s">
        <v>77</v>
      </c>
      <c r="R105" s="79">
        <v>80</v>
      </c>
      <c r="S105" s="79">
        <v>2</v>
      </c>
      <c r="T105" s="79"/>
      <c r="U105" s="79">
        <v>3</v>
      </c>
      <c r="V105" s="79">
        <v>41</v>
      </c>
      <c r="W105" s="79"/>
      <c r="X105" s="79"/>
      <c r="Y105" s="79">
        <v>1</v>
      </c>
      <c r="Z105" s="79">
        <v>6</v>
      </c>
      <c r="AA105" s="79"/>
      <c r="AB105" s="79"/>
      <c r="AC105" s="79"/>
      <c r="AD105" s="80">
        <v>53.5</v>
      </c>
      <c r="AF105" s="103" t="s">
        <v>77</v>
      </c>
      <c r="AG105" s="79">
        <v>71</v>
      </c>
      <c r="AH105" s="79">
        <v>2</v>
      </c>
      <c r="AI105" s="79"/>
      <c r="AJ105" s="79">
        <v>2</v>
      </c>
      <c r="AK105" s="79">
        <v>36</v>
      </c>
      <c r="AL105" s="79"/>
      <c r="AM105" s="79"/>
      <c r="AN105" s="79">
        <v>3</v>
      </c>
      <c r="AO105" s="79"/>
      <c r="AP105" s="79"/>
      <c r="AQ105" s="79"/>
      <c r="AR105" s="79"/>
      <c r="AS105" s="80">
        <v>41.8</v>
      </c>
      <c r="AU105" s="103" t="s">
        <v>77</v>
      </c>
      <c r="AV105" s="79">
        <v>80</v>
      </c>
      <c r="AW105" s="79">
        <v>1</v>
      </c>
      <c r="AX105" s="79"/>
      <c r="AY105" s="79">
        <v>1</v>
      </c>
      <c r="AZ105" s="79">
        <v>80</v>
      </c>
      <c r="BA105" s="79"/>
      <c r="BB105" s="79"/>
      <c r="BC105" s="79">
        <v>1</v>
      </c>
      <c r="BD105" s="79">
        <v>2</v>
      </c>
      <c r="BE105" s="79"/>
      <c r="BF105" s="79"/>
      <c r="BG105" s="79"/>
      <c r="BH105" s="80">
        <v>49.8</v>
      </c>
    </row>
    <row r="106" spans="2:60" ht="15" thickBot="1" x14ac:dyDescent="0.35">
      <c r="B106" s="108" t="s">
        <v>79</v>
      </c>
      <c r="C106" s="83">
        <v>5</v>
      </c>
      <c r="D106" s="83"/>
      <c r="E106" s="83"/>
      <c r="F106" s="83"/>
      <c r="G106" s="83">
        <v>4</v>
      </c>
      <c r="H106" s="83"/>
      <c r="I106" s="83"/>
      <c r="J106" s="83"/>
      <c r="K106" s="83"/>
      <c r="L106" s="83"/>
      <c r="M106" s="83"/>
      <c r="N106" s="83"/>
      <c r="O106" s="84">
        <v>2</v>
      </c>
      <c r="Q106" s="105" t="s">
        <v>81</v>
      </c>
      <c r="R106" s="83">
        <v>80</v>
      </c>
      <c r="S106" s="83">
        <v>4</v>
      </c>
      <c r="T106" s="83"/>
      <c r="U106" s="83">
        <v>2</v>
      </c>
      <c r="V106" s="83">
        <v>44</v>
      </c>
      <c r="W106" s="83"/>
      <c r="X106" s="83"/>
      <c r="Y106" s="83"/>
      <c r="Z106" s="83"/>
      <c r="AA106" s="83"/>
      <c r="AB106" s="83"/>
      <c r="AC106" s="83"/>
      <c r="AD106" s="84">
        <v>32.4</v>
      </c>
      <c r="AF106" s="108" t="s">
        <v>79</v>
      </c>
      <c r="AG106" s="83">
        <v>9</v>
      </c>
      <c r="AH106" s="83">
        <v>1</v>
      </c>
      <c r="AI106" s="83"/>
      <c r="AJ106" s="83"/>
      <c r="AK106" s="83">
        <v>21</v>
      </c>
      <c r="AL106" s="83"/>
      <c r="AM106" s="83"/>
      <c r="AN106" s="83"/>
      <c r="AO106" s="83"/>
      <c r="AP106" s="83"/>
      <c r="AQ106" s="83"/>
      <c r="AR106" s="83"/>
      <c r="AS106" s="84">
        <v>9.1</v>
      </c>
      <c r="AU106" s="105" t="s">
        <v>82</v>
      </c>
      <c r="AV106" s="83">
        <v>1</v>
      </c>
      <c r="AW106" s="83"/>
      <c r="AX106" s="83"/>
      <c r="AY106" s="83"/>
      <c r="AZ106" s="83"/>
      <c r="BA106" s="83"/>
      <c r="BB106" s="83"/>
      <c r="BC106" s="83"/>
      <c r="BD106" s="83"/>
      <c r="BE106" s="83"/>
      <c r="BF106" s="83"/>
      <c r="BG106" s="83"/>
      <c r="BH106" s="84">
        <v>0.2</v>
      </c>
    </row>
    <row r="107" spans="2:60" ht="15" thickBot="1" x14ac:dyDescent="0.35">
      <c r="B107" s="104" t="s">
        <v>81</v>
      </c>
      <c r="C107" s="79">
        <v>80</v>
      </c>
      <c r="D107" s="79">
        <v>3</v>
      </c>
      <c r="E107" s="79">
        <v>2</v>
      </c>
      <c r="F107" s="79">
        <v>5</v>
      </c>
      <c r="G107" s="79">
        <v>98</v>
      </c>
      <c r="H107" s="79"/>
      <c r="I107" s="79">
        <v>1</v>
      </c>
      <c r="J107" s="79"/>
      <c r="K107" s="79"/>
      <c r="L107" s="79"/>
      <c r="M107" s="79"/>
      <c r="N107" s="79"/>
      <c r="O107" s="80">
        <v>81.8</v>
      </c>
      <c r="Q107" s="104" t="s">
        <v>352</v>
      </c>
      <c r="R107" s="79">
        <v>80</v>
      </c>
      <c r="S107" s="79">
        <v>2</v>
      </c>
      <c r="T107" s="79">
        <v>1</v>
      </c>
      <c r="U107" s="79">
        <v>2</v>
      </c>
      <c r="V107" s="79">
        <v>33</v>
      </c>
      <c r="W107" s="79"/>
      <c r="X107" s="79"/>
      <c r="Y107" s="79"/>
      <c r="Z107" s="79"/>
      <c r="AA107" s="79"/>
      <c r="AB107" s="79"/>
      <c r="AC107" s="79"/>
      <c r="AD107" s="80">
        <v>30.1</v>
      </c>
      <c r="AF107" s="104" t="s">
        <v>81</v>
      </c>
      <c r="AG107" s="79">
        <v>80</v>
      </c>
      <c r="AH107" s="79">
        <v>1</v>
      </c>
      <c r="AI107" s="79"/>
      <c r="AJ107" s="79">
        <v>3</v>
      </c>
      <c r="AK107" s="79">
        <v>89</v>
      </c>
      <c r="AL107" s="79"/>
      <c r="AM107" s="79">
        <v>2</v>
      </c>
      <c r="AN107" s="79"/>
      <c r="AO107" s="79"/>
      <c r="AP107" s="79"/>
      <c r="AQ107" s="79"/>
      <c r="AR107" s="79"/>
      <c r="AS107" s="80">
        <v>82.5</v>
      </c>
      <c r="AU107" s="104" t="s">
        <v>352</v>
      </c>
      <c r="AV107" s="79">
        <v>80</v>
      </c>
      <c r="AW107" s="79">
        <v>5</v>
      </c>
      <c r="AX107" s="79"/>
      <c r="AY107" s="79">
        <v>1</v>
      </c>
      <c r="AZ107" s="79">
        <v>40</v>
      </c>
      <c r="BA107" s="79"/>
      <c r="BB107" s="79"/>
      <c r="BC107" s="79"/>
      <c r="BD107" s="79"/>
      <c r="BE107" s="79"/>
      <c r="BF107" s="79"/>
      <c r="BG107" s="79"/>
      <c r="BH107" s="80">
        <v>32.799999999999997</v>
      </c>
    </row>
    <row r="108" spans="2:60" ht="15" thickBot="1" x14ac:dyDescent="0.35">
      <c r="B108" s="105" t="s">
        <v>352</v>
      </c>
      <c r="C108" s="83">
        <v>80</v>
      </c>
      <c r="D108" s="83">
        <v>1</v>
      </c>
      <c r="E108" s="83"/>
      <c r="F108" s="83">
        <v>5</v>
      </c>
      <c r="G108" s="83">
        <v>120</v>
      </c>
      <c r="H108" s="83">
        <v>1</v>
      </c>
      <c r="I108" s="83">
        <v>3</v>
      </c>
      <c r="J108" s="83"/>
      <c r="K108" s="83"/>
      <c r="L108" s="83"/>
      <c r="M108" s="83"/>
      <c r="N108" s="83"/>
      <c r="O108" s="84">
        <v>125.4</v>
      </c>
      <c r="Q108" s="86" t="s">
        <v>85</v>
      </c>
      <c r="R108" s="83">
        <v>80</v>
      </c>
      <c r="S108" s="83">
        <v>8</v>
      </c>
      <c r="T108" s="83">
        <v>1</v>
      </c>
      <c r="U108" s="83">
        <v>1</v>
      </c>
      <c r="V108" s="83">
        <v>49</v>
      </c>
      <c r="W108" s="83"/>
      <c r="X108" s="83"/>
      <c r="Y108" s="83"/>
      <c r="Z108" s="83"/>
      <c r="AA108" s="83"/>
      <c r="AB108" s="83"/>
      <c r="AC108" s="83"/>
      <c r="AD108" s="84">
        <v>37.9</v>
      </c>
      <c r="AF108" s="86" t="s">
        <v>87</v>
      </c>
      <c r="AG108" s="83">
        <v>80</v>
      </c>
      <c r="AH108" s="83">
        <v>12</v>
      </c>
      <c r="AI108" s="83"/>
      <c r="AJ108" s="83">
        <v>2</v>
      </c>
      <c r="AK108" s="83">
        <v>63</v>
      </c>
      <c r="AL108" s="83"/>
      <c r="AM108" s="83">
        <v>1</v>
      </c>
      <c r="AN108" s="83"/>
      <c r="AO108" s="83"/>
      <c r="AP108" s="83"/>
      <c r="AQ108" s="83"/>
      <c r="AR108" s="83"/>
      <c r="AS108" s="84">
        <v>67.7</v>
      </c>
      <c r="AU108" s="86" t="s">
        <v>87</v>
      </c>
      <c r="AV108" s="83">
        <v>79</v>
      </c>
      <c r="AW108" s="83">
        <v>11</v>
      </c>
      <c r="AX108" s="83">
        <v>1</v>
      </c>
      <c r="AY108" s="83">
        <v>1</v>
      </c>
      <c r="AZ108" s="83">
        <v>53</v>
      </c>
      <c r="BA108" s="83"/>
      <c r="BB108" s="83"/>
      <c r="BC108" s="83"/>
      <c r="BD108" s="83"/>
      <c r="BE108" s="83"/>
      <c r="BF108" s="83"/>
      <c r="BG108" s="83"/>
      <c r="BH108" s="84">
        <v>45.5</v>
      </c>
    </row>
    <row r="109" spans="2:60" ht="15" thickBot="1" x14ac:dyDescent="0.35">
      <c r="B109" s="87" t="s">
        <v>87</v>
      </c>
      <c r="C109" s="79">
        <v>57</v>
      </c>
      <c r="D109" s="79">
        <v>2</v>
      </c>
      <c r="E109" s="79"/>
      <c r="F109" s="79">
        <v>4</v>
      </c>
      <c r="G109" s="79">
        <v>54</v>
      </c>
      <c r="H109" s="79"/>
      <c r="I109" s="79"/>
      <c r="J109" s="79"/>
      <c r="K109" s="79"/>
      <c r="L109" s="79"/>
      <c r="M109" s="79"/>
      <c r="N109" s="79"/>
      <c r="O109" s="80">
        <v>39.799999999999997</v>
      </c>
      <c r="Q109" s="87" t="s">
        <v>86</v>
      </c>
      <c r="R109" s="79">
        <v>80</v>
      </c>
      <c r="S109" s="79">
        <v>4</v>
      </c>
      <c r="T109" s="79"/>
      <c r="U109" s="79">
        <v>1</v>
      </c>
      <c r="V109" s="79">
        <v>37</v>
      </c>
      <c r="W109" s="79"/>
      <c r="X109" s="79"/>
      <c r="Y109" s="79"/>
      <c r="Z109" s="79"/>
      <c r="AA109" s="79"/>
      <c r="AB109" s="79"/>
      <c r="AC109" s="79"/>
      <c r="AD109" s="80">
        <v>27.3</v>
      </c>
      <c r="AF109" s="87" t="s">
        <v>85</v>
      </c>
      <c r="AG109" s="79">
        <v>80</v>
      </c>
      <c r="AH109" s="79">
        <v>9</v>
      </c>
      <c r="AI109" s="79"/>
      <c r="AJ109" s="79">
        <v>1</v>
      </c>
      <c r="AK109" s="79">
        <v>32</v>
      </c>
      <c r="AL109" s="79"/>
      <c r="AM109" s="79">
        <v>1</v>
      </c>
      <c r="AN109" s="79"/>
      <c r="AO109" s="79"/>
      <c r="AP109" s="79"/>
      <c r="AQ109" s="79"/>
      <c r="AR109" s="79"/>
      <c r="AS109" s="80">
        <v>52.4</v>
      </c>
      <c r="AU109" s="87" t="s">
        <v>85</v>
      </c>
      <c r="AV109" s="79">
        <v>80</v>
      </c>
      <c r="AW109" s="79">
        <v>9</v>
      </c>
      <c r="AX109" s="79"/>
      <c r="AY109" s="79"/>
      <c r="AZ109" s="79">
        <v>24</v>
      </c>
      <c r="BA109" s="79"/>
      <c r="BB109" s="79"/>
      <c r="BC109" s="79"/>
      <c r="BD109" s="79"/>
      <c r="BE109" s="79"/>
      <c r="BF109" s="79"/>
      <c r="BG109" s="79"/>
      <c r="BH109" s="80">
        <v>29</v>
      </c>
    </row>
    <row r="110" spans="2:60" ht="15" thickBot="1" x14ac:dyDescent="0.35">
      <c r="B110" s="86" t="s">
        <v>85</v>
      </c>
      <c r="C110" s="83">
        <v>80</v>
      </c>
      <c r="D110" s="83">
        <v>8</v>
      </c>
      <c r="E110" s="83">
        <v>1</v>
      </c>
      <c r="F110" s="83">
        <v>2</v>
      </c>
      <c r="G110" s="83">
        <v>33</v>
      </c>
      <c r="H110" s="83"/>
      <c r="I110" s="83"/>
      <c r="J110" s="83"/>
      <c r="K110" s="83"/>
      <c r="L110" s="83"/>
      <c r="M110" s="83"/>
      <c r="N110" s="83"/>
      <c r="O110" s="84">
        <v>40.299999999999997</v>
      </c>
      <c r="Q110" s="88" t="s">
        <v>88</v>
      </c>
      <c r="R110" s="83">
        <v>80</v>
      </c>
      <c r="S110" s="83">
        <v>3</v>
      </c>
      <c r="T110" s="83"/>
      <c r="U110" s="83"/>
      <c r="V110" s="83">
        <v>14</v>
      </c>
      <c r="W110" s="83"/>
      <c r="X110" s="83"/>
      <c r="Y110" s="83"/>
      <c r="Z110" s="83"/>
      <c r="AA110" s="83"/>
      <c r="AB110" s="83"/>
      <c r="AC110" s="83"/>
      <c r="AD110" s="84">
        <v>16.399999999999999</v>
      </c>
      <c r="AF110" s="86" t="s">
        <v>86</v>
      </c>
      <c r="AG110" s="83">
        <v>80</v>
      </c>
      <c r="AH110" s="83">
        <v>3</v>
      </c>
      <c r="AI110" s="83"/>
      <c r="AJ110" s="83">
        <v>2</v>
      </c>
      <c r="AK110" s="83">
        <v>79</v>
      </c>
      <c r="AL110" s="83"/>
      <c r="AM110" s="83">
        <v>1</v>
      </c>
      <c r="AN110" s="83"/>
      <c r="AO110" s="83"/>
      <c r="AP110" s="83"/>
      <c r="AQ110" s="83"/>
      <c r="AR110" s="83"/>
      <c r="AS110" s="84">
        <v>63.5</v>
      </c>
      <c r="AU110" s="86" t="s">
        <v>86</v>
      </c>
      <c r="AV110" s="83">
        <v>80</v>
      </c>
      <c r="AW110" s="83">
        <v>1</v>
      </c>
      <c r="AX110" s="83">
        <v>1</v>
      </c>
      <c r="AY110" s="83"/>
      <c r="AZ110" s="83">
        <v>42</v>
      </c>
      <c r="BA110" s="83"/>
      <c r="BB110" s="83"/>
      <c r="BC110" s="83"/>
      <c r="BD110" s="83"/>
      <c r="BE110" s="83"/>
      <c r="BF110" s="83"/>
      <c r="BG110" s="83"/>
      <c r="BH110" s="84">
        <v>29.4</v>
      </c>
    </row>
    <row r="111" spans="2:60" ht="15" thickBot="1" x14ac:dyDescent="0.35">
      <c r="B111" s="87" t="s">
        <v>86</v>
      </c>
      <c r="C111" s="79">
        <v>23</v>
      </c>
      <c r="D111" s="79">
        <v>1</v>
      </c>
      <c r="E111" s="79"/>
      <c r="F111" s="79"/>
      <c r="G111" s="79">
        <v>28</v>
      </c>
      <c r="H111" s="79"/>
      <c r="I111" s="79"/>
      <c r="J111" s="79"/>
      <c r="K111" s="79"/>
      <c r="L111" s="79"/>
      <c r="M111" s="79"/>
      <c r="N111" s="79"/>
      <c r="O111" s="80">
        <v>13.3</v>
      </c>
      <c r="Q111" s="89" t="s">
        <v>91</v>
      </c>
      <c r="R111" s="79">
        <v>70</v>
      </c>
      <c r="S111" s="79">
        <v>7</v>
      </c>
      <c r="T111" s="79"/>
      <c r="U111" s="79">
        <v>3</v>
      </c>
      <c r="V111" s="79">
        <v>53</v>
      </c>
      <c r="W111" s="79"/>
      <c r="X111" s="79">
        <v>1</v>
      </c>
      <c r="Y111" s="79"/>
      <c r="Z111" s="79"/>
      <c r="AA111" s="79"/>
      <c r="AB111" s="79"/>
      <c r="AC111" s="79"/>
      <c r="AD111" s="80">
        <v>55</v>
      </c>
      <c r="AF111" s="90" t="s">
        <v>88</v>
      </c>
      <c r="AG111" s="79">
        <v>80</v>
      </c>
      <c r="AH111" s="79">
        <v>9</v>
      </c>
      <c r="AI111" s="79"/>
      <c r="AJ111" s="79"/>
      <c r="AK111" s="79">
        <v>7</v>
      </c>
      <c r="AL111" s="79"/>
      <c r="AM111" s="79"/>
      <c r="AN111" s="79"/>
      <c r="AO111" s="79"/>
      <c r="AP111" s="79"/>
      <c r="AQ111" s="79"/>
      <c r="AR111" s="79"/>
      <c r="AS111" s="80">
        <v>26.9</v>
      </c>
      <c r="AU111" s="90" t="s">
        <v>88</v>
      </c>
      <c r="AV111" s="79">
        <v>80</v>
      </c>
      <c r="AW111" s="79">
        <v>8</v>
      </c>
      <c r="AX111" s="79"/>
      <c r="AY111" s="79">
        <v>2</v>
      </c>
      <c r="AZ111" s="79">
        <v>28</v>
      </c>
      <c r="BA111" s="79"/>
      <c r="BB111" s="79"/>
      <c r="BC111" s="79"/>
      <c r="BD111" s="79"/>
      <c r="BE111" s="79"/>
      <c r="BF111" s="79"/>
      <c r="BG111" s="79"/>
      <c r="BH111" s="80">
        <v>35.200000000000003</v>
      </c>
    </row>
    <row r="112" spans="2:60" ht="15" thickBot="1" x14ac:dyDescent="0.35">
      <c r="B112" s="88" t="s">
        <v>88</v>
      </c>
      <c r="C112" s="83">
        <v>80</v>
      </c>
      <c r="D112" s="83">
        <v>10</v>
      </c>
      <c r="E112" s="83"/>
      <c r="F112" s="83"/>
      <c r="G112" s="83"/>
      <c r="H112" s="83"/>
      <c r="I112" s="83"/>
      <c r="J112" s="83">
        <v>1</v>
      </c>
      <c r="K112" s="83"/>
      <c r="L112" s="83"/>
      <c r="M112" s="83"/>
      <c r="N112" s="83"/>
      <c r="O112" s="84">
        <v>26.4</v>
      </c>
      <c r="Q112" s="92" t="s">
        <v>93</v>
      </c>
      <c r="R112" s="83">
        <v>10</v>
      </c>
      <c r="S112" s="83">
        <v>1</v>
      </c>
      <c r="T112" s="83"/>
      <c r="U112" s="83"/>
      <c r="V112" s="83">
        <v>3</v>
      </c>
      <c r="W112" s="83"/>
      <c r="X112" s="83"/>
      <c r="Y112" s="83"/>
      <c r="Z112" s="83"/>
      <c r="AA112" s="83"/>
      <c r="AB112" s="83"/>
      <c r="AC112" s="83"/>
      <c r="AD112" s="84">
        <v>3.1</v>
      </c>
      <c r="AF112" s="92" t="s">
        <v>91</v>
      </c>
      <c r="AG112" s="83">
        <v>73</v>
      </c>
      <c r="AH112" s="83">
        <v>10</v>
      </c>
      <c r="AI112" s="83">
        <v>3</v>
      </c>
      <c r="AJ112" s="83">
        <v>3</v>
      </c>
      <c r="AK112" s="83">
        <v>65</v>
      </c>
      <c r="AL112" s="83">
        <v>1</v>
      </c>
      <c r="AM112" s="83"/>
      <c r="AN112" s="83"/>
      <c r="AO112" s="83"/>
      <c r="AP112" s="83"/>
      <c r="AQ112" s="83"/>
      <c r="AR112" s="83"/>
      <c r="AS112" s="84">
        <v>76.900000000000006</v>
      </c>
      <c r="AU112" s="92" t="s">
        <v>91</v>
      </c>
      <c r="AV112" s="83">
        <v>72</v>
      </c>
      <c r="AW112" s="83">
        <v>3</v>
      </c>
      <c r="AX112" s="83"/>
      <c r="AY112" s="83">
        <v>5</v>
      </c>
      <c r="AZ112" s="83">
        <v>36</v>
      </c>
      <c r="BA112" s="83"/>
      <c r="BB112" s="83"/>
      <c r="BC112" s="83"/>
      <c r="BD112" s="83"/>
      <c r="BE112" s="83"/>
      <c r="BF112" s="83"/>
      <c r="BG112" s="83"/>
      <c r="BH112" s="84">
        <v>40.299999999999997</v>
      </c>
    </row>
    <row r="113" spans="2:60" ht="15" thickBot="1" x14ac:dyDescent="0.35">
      <c r="B113" s="89" t="s">
        <v>91</v>
      </c>
      <c r="C113" s="79">
        <v>69</v>
      </c>
      <c r="D113" s="79">
        <v>5</v>
      </c>
      <c r="E113" s="79"/>
      <c r="F113" s="79"/>
      <c r="G113" s="79">
        <v>33</v>
      </c>
      <c r="H113" s="79"/>
      <c r="I113" s="79"/>
      <c r="J113" s="79"/>
      <c r="K113" s="79"/>
      <c r="L113" s="79"/>
      <c r="M113" s="79"/>
      <c r="N113" s="79"/>
      <c r="O113" s="80">
        <v>26.5</v>
      </c>
      <c r="Q113" s="106" t="s">
        <v>97</v>
      </c>
      <c r="R113" s="79">
        <v>80</v>
      </c>
      <c r="S113" s="79">
        <v>9</v>
      </c>
      <c r="T113" s="79"/>
      <c r="U113" s="79">
        <v>1</v>
      </c>
      <c r="V113" s="79">
        <v>56</v>
      </c>
      <c r="W113" s="79">
        <v>1</v>
      </c>
      <c r="X113" s="79"/>
      <c r="Y113" s="79"/>
      <c r="Z113" s="79"/>
      <c r="AA113" s="79"/>
      <c r="AB113" s="79"/>
      <c r="AC113" s="79"/>
      <c r="AD113" s="80">
        <v>53</v>
      </c>
      <c r="AF113" s="89" t="s">
        <v>93</v>
      </c>
      <c r="AG113" s="79">
        <v>7</v>
      </c>
      <c r="AH113" s="79">
        <v>4</v>
      </c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80">
        <v>5.4</v>
      </c>
      <c r="AU113" s="89" t="s">
        <v>93</v>
      </c>
      <c r="AV113" s="79">
        <v>8</v>
      </c>
      <c r="AW113" s="79">
        <v>2</v>
      </c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80">
        <v>3.3</v>
      </c>
    </row>
    <row r="114" spans="2:60" ht="15" thickBot="1" x14ac:dyDescent="0.35">
      <c r="B114" s="92" t="s">
        <v>93</v>
      </c>
      <c r="C114" s="83">
        <v>11</v>
      </c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4">
        <v>1.8</v>
      </c>
      <c r="Q114" s="107" t="s">
        <v>356</v>
      </c>
      <c r="R114" s="83">
        <v>7</v>
      </c>
      <c r="S114" s="83"/>
      <c r="T114" s="83"/>
      <c r="U114" s="83"/>
      <c r="V114" s="83">
        <v>9</v>
      </c>
      <c r="W114" s="83"/>
      <c r="X114" s="83"/>
      <c r="Y114" s="83"/>
      <c r="Z114" s="83"/>
      <c r="AA114" s="83"/>
      <c r="AB114" s="83"/>
      <c r="AC114" s="83"/>
      <c r="AD114" s="84">
        <v>3.5</v>
      </c>
      <c r="AF114" s="107" t="s">
        <v>97</v>
      </c>
      <c r="AG114" s="83">
        <v>80</v>
      </c>
      <c r="AH114" s="83">
        <v>13</v>
      </c>
      <c r="AI114" s="83"/>
      <c r="AJ114" s="83">
        <v>2</v>
      </c>
      <c r="AK114" s="83">
        <v>49</v>
      </c>
      <c r="AL114" s="83"/>
      <c r="AM114" s="83"/>
      <c r="AN114" s="83"/>
      <c r="AO114" s="83"/>
      <c r="AP114" s="83"/>
      <c r="AQ114" s="83"/>
      <c r="AR114" s="83"/>
      <c r="AS114" s="84">
        <v>49.5</v>
      </c>
      <c r="AU114" s="107" t="s">
        <v>97</v>
      </c>
      <c r="AV114" s="83">
        <v>65</v>
      </c>
      <c r="AW114" s="83">
        <v>10</v>
      </c>
      <c r="AX114" s="83">
        <v>1</v>
      </c>
      <c r="AY114" s="83"/>
      <c r="AZ114" s="83">
        <v>52</v>
      </c>
      <c r="BA114" s="83"/>
      <c r="BB114" s="83"/>
      <c r="BC114" s="83"/>
      <c r="BD114" s="83"/>
      <c r="BE114" s="83"/>
      <c r="BF114" s="83"/>
      <c r="BG114" s="83"/>
      <c r="BH114" s="84">
        <v>39</v>
      </c>
    </row>
    <row r="115" spans="2:60" ht="15" thickBot="1" x14ac:dyDescent="0.35">
      <c r="B115" s="106" t="s">
        <v>97</v>
      </c>
      <c r="C115" s="79">
        <v>69</v>
      </c>
      <c r="D115" s="79">
        <v>10</v>
      </c>
      <c r="E115" s="79">
        <v>1</v>
      </c>
      <c r="F115" s="79">
        <v>3</v>
      </c>
      <c r="G115" s="79">
        <v>113</v>
      </c>
      <c r="H115" s="79"/>
      <c r="I115" s="79"/>
      <c r="J115" s="79"/>
      <c r="K115" s="79"/>
      <c r="L115" s="79"/>
      <c r="M115" s="79"/>
      <c r="N115" s="79"/>
      <c r="O115" s="80">
        <v>67.5</v>
      </c>
      <c r="Q115" s="106" t="s">
        <v>99</v>
      </c>
      <c r="R115" s="79">
        <v>73</v>
      </c>
      <c r="S115" s="79">
        <v>11</v>
      </c>
      <c r="T115" s="79">
        <v>1</v>
      </c>
      <c r="U115" s="79"/>
      <c r="V115" s="79">
        <v>22</v>
      </c>
      <c r="W115" s="79"/>
      <c r="X115" s="79"/>
      <c r="Y115" s="79"/>
      <c r="Z115" s="79"/>
      <c r="AA115" s="79"/>
      <c r="AB115" s="79"/>
      <c r="AC115" s="79"/>
      <c r="AD115" s="80">
        <v>29</v>
      </c>
      <c r="AF115" s="106" t="s">
        <v>356</v>
      </c>
      <c r="AG115" s="79">
        <v>13</v>
      </c>
      <c r="AH115" s="79">
        <v>2</v>
      </c>
      <c r="AI115" s="79"/>
      <c r="AJ115" s="79"/>
      <c r="AK115" s="79">
        <v>4</v>
      </c>
      <c r="AL115" s="79"/>
      <c r="AM115" s="79"/>
      <c r="AN115" s="79"/>
      <c r="AO115" s="79"/>
      <c r="AP115" s="79"/>
      <c r="AQ115" s="79"/>
      <c r="AR115" s="79"/>
      <c r="AS115" s="80">
        <v>5.8</v>
      </c>
      <c r="AU115" s="106" t="s">
        <v>356</v>
      </c>
      <c r="AV115" s="79">
        <v>15</v>
      </c>
      <c r="AW115" s="79">
        <v>2</v>
      </c>
      <c r="AX115" s="79">
        <v>1</v>
      </c>
      <c r="AY115" s="79"/>
      <c r="AZ115" s="79"/>
      <c r="BA115" s="79"/>
      <c r="BB115" s="79"/>
      <c r="BC115" s="79"/>
      <c r="BD115" s="79"/>
      <c r="BE115" s="79"/>
      <c r="BF115" s="79"/>
      <c r="BG115" s="79"/>
      <c r="BH115" s="80">
        <v>7.4</v>
      </c>
    </row>
    <row r="116" spans="2:60" ht="15" thickBot="1" x14ac:dyDescent="0.35">
      <c r="B116" s="107" t="s">
        <v>356</v>
      </c>
      <c r="C116" s="83">
        <v>80</v>
      </c>
      <c r="D116" s="83">
        <v>7</v>
      </c>
      <c r="E116" s="83"/>
      <c r="F116" s="83"/>
      <c r="G116" s="83">
        <v>47</v>
      </c>
      <c r="H116" s="83"/>
      <c r="I116" s="83"/>
      <c r="J116" s="83"/>
      <c r="K116" s="83"/>
      <c r="L116" s="83"/>
      <c r="M116" s="83"/>
      <c r="N116" s="83"/>
      <c r="O116" s="84">
        <v>34.5</v>
      </c>
      <c r="Q116" s="107" t="s">
        <v>94</v>
      </c>
      <c r="R116" s="83">
        <v>80</v>
      </c>
      <c r="S116" s="83">
        <v>15</v>
      </c>
      <c r="T116" s="83">
        <v>1</v>
      </c>
      <c r="U116" s="83"/>
      <c r="V116" s="83">
        <v>35</v>
      </c>
      <c r="W116" s="83"/>
      <c r="X116" s="83"/>
      <c r="Y116" s="83"/>
      <c r="Z116" s="83"/>
      <c r="AA116" s="83"/>
      <c r="AB116" s="83"/>
      <c r="AC116" s="83"/>
      <c r="AD116" s="84">
        <v>37.700000000000003</v>
      </c>
      <c r="AF116" s="107" t="s">
        <v>99</v>
      </c>
      <c r="AG116" s="83">
        <v>80</v>
      </c>
      <c r="AH116" s="83">
        <v>13</v>
      </c>
      <c r="AI116" s="83">
        <v>2</v>
      </c>
      <c r="AJ116" s="83">
        <v>1</v>
      </c>
      <c r="AK116" s="83">
        <v>13</v>
      </c>
      <c r="AL116" s="83"/>
      <c r="AM116" s="83"/>
      <c r="AN116" s="83"/>
      <c r="AO116" s="83"/>
      <c r="AP116" s="83"/>
      <c r="AQ116" s="83"/>
      <c r="AR116" s="83"/>
      <c r="AS116" s="84">
        <v>41.7</v>
      </c>
      <c r="AU116" s="107" t="s">
        <v>99</v>
      </c>
      <c r="AV116" s="83">
        <v>80</v>
      </c>
      <c r="AW116" s="83">
        <v>13</v>
      </c>
      <c r="AX116" s="83">
        <v>1</v>
      </c>
      <c r="AY116" s="83"/>
      <c r="AZ116" s="83">
        <v>2</v>
      </c>
      <c r="BA116" s="83"/>
      <c r="BB116" s="83"/>
      <c r="BC116" s="83"/>
      <c r="BD116" s="83"/>
      <c r="BE116" s="83"/>
      <c r="BF116" s="83"/>
      <c r="BG116" s="83"/>
      <c r="BH116" s="84">
        <v>29.4</v>
      </c>
    </row>
    <row r="117" spans="2:60" ht="15" thickBot="1" x14ac:dyDescent="0.35">
      <c r="B117" s="106" t="s">
        <v>99</v>
      </c>
      <c r="C117" s="79">
        <v>11</v>
      </c>
      <c r="D117" s="79">
        <v>3</v>
      </c>
      <c r="E117" s="79"/>
      <c r="F117" s="79"/>
      <c r="G117" s="79">
        <v>4</v>
      </c>
      <c r="H117" s="79"/>
      <c r="I117" s="79"/>
      <c r="J117" s="79"/>
      <c r="K117" s="79"/>
      <c r="L117" s="79"/>
      <c r="M117" s="79"/>
      <c r="N117" s="79"/>
      <c r="O117" s="80">
        <v>6</v>
      </c>
      <c r="Q117" s="106" t="s">
        <v>101</v>
      </c>
      <c r="R117" s="79">
        <v>53</v>
      </c>
      <c r="S117" s="79">
        <v>3</v>
      </c>
      <c r="T117" s="79"/>
      <c r="U117" s="79"/>
      <c r="V117" s="79">
        <v>6</v>
      </c>
      <c r="W117" s="79"/>
      <c r="X117" s="79"/>
      <c r="Y117" s="79"/>
      <c r="Z117" s="79"/>
      <c r="AA117" s="79"/>
      <c r="AB117" s="79"/>
      <c r="AC117" s="79"/>
      <c r="AD117" s="80">
        <v>10.9</v>
      </c>
      <c r="AF117" s="106" t="s">
        <v>94</v>
      </c>
      <c r="AG117" s="79">
        <v>53</v>
      </c>
      <c r="AH117" s="79">
        <v>13</v>
      </c>
      <c r="AI117" s="79"/>
      <c r="AJ117" s="79"/>
      <c r="AK117" s="79">
        <v>1</v>
      </c>
      <c r="AL117" s="79"/>
      <c r="AM117" s="79"/>
      <c r="AN117" s="79"/>
      <c r="AO117" s="79"/>
      <c r="AP117" s="79"/>
      <c r="AQ117" s="79"/>
      <c r="AR117" s="79"/>
      <c r="AS117" s="80">
        <v>23.8</v>
      </c>
      <c r="AU117" s="106" t="s">
        <v>94</v>
      </c>
      <c r="AV117" s="79">
        <v>80</v>
      </c>
      <c r="AW117" s="79">
        <v>12</v>
      </c>
      <c r="AX117" s="79"/>
      <c r="AY117" s="79"/>
      <c r="AZ117" s="79">
        <v>41</v>
      </c>
      <c r="BA117" s="79"/>
      <c r="BB117" s="79">
        <v>1</v>
      </c>
      <c r="BC117" s="79"/>
      <c r="BD117" s="79"/>
      <c r="BE117" s="79"/>
      <c r="BF117" s="79"/>
      <c r="BG117" s="79"/>
      <c r="BH117" s="80">
        <v>52.1</v>
      </c>
    </row>
    <row r="118" spans="2:60" ht="15" thickBot="1" x14ac:dyDescent="0.35">
      <c r="B118" s="107" t="s">
        <v>94</v>
      </c>
      <c r="C118" s="83">
        <v>80</v>
      </c>
      <c r="D118" s="83">
        <v>9</v>
      </c>
      <c r="E118" s="83"/>
      <c r="F118" s="83">
        <v>2</v>
      </c>
      <c r="G118" s="83">
        <v>49</v>
      </c>
      <c r="H118" s="83"/>
      <c r="I118" s="83">
        <v>1</v>
      </c>
      <c r="J118" s="83"/>
      <c r="K118" s="83"/>
      <c r="L118" s="83"/>
      <c r="M118" s="83"/>
      <c r="N118" s="83"/>
      <c r="O118" s="84">
        <v>58.1</v>
      </c>
      <c r="Q118" s="94" t="s">
        <v>103</v>
      </c>
      <c r="R118" s="83">
        <v>27</v>
      </c>
      <c r="S118" s="83">
        <v>4</v>
      </c>
      <c r="T118" s="83"/>
      <c r="U118" s="83"/>
      <c r="V118" s="83">
        <v>16</v>
      </c>
      <c r="W118" s="83"/>
      <c r="X118" s="83"/>
      <c r="Y118" s="83"/>
      <c r="Z118" s="83"/>
      <c r="AA118" s="83"/>
      <c r="AB118" s="83"/>
      <c r="AC118" s="83"/>
      <c r="AD118" s="84">
        <v>11.9</v>
      </c>
      <c r="AF118" s="107" t="s">
        <v>101</v>
      </c>
      <c r="AG118" s="83">
        <v>67</v>
      </c>
      <c r="AH118" s="83">
        <v>8</v>
      </c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4">
        <v>21.2</v>
      </c>
      <c r="AU118" s="107" t="s">
        <v>101</v>
      </c>
      <c r="AV118" s="83">
        <v>65</v>
      </c>
      <c r="AW118" s="83">
        <v>3</v>
      </c>
      <c r="AX118" s="83">
        <v>1</v>
      </c>
      <c r="AY118" s="83"/>
      <c r="AZ118" s="83">
        <v>21</v>
      </c>
      <c r="BA118" s="83"/>
      <c r="BB118" s="83"/>
      <c r="BC118" s="83"/>
      <c r="BD118" s="83"/>
      <c r="BE118" s="83"/>
      <c r="BF118" s="83"/>
      <c r="BG118" s="83"/>
      <c r="BH118" s="84">
        <v>22.7</v>
      </c>
    </row>
    <row r="119" spans="2:60" ht="15" thickBot="1" x14ac:dyDescent="0.35">
      <c r="B119" s="106" t="s">
        <v>101</v>
      </c>
      <c r="C119" s="79">
        <v>80</v>
      </c>
      <c r="D119" s="79">
        <v>8</v>
      </c>
      <c r="E119" s="79"/>
      <c r="F119" s="79"/>
      <c r="G119" s="79">
        <v>21</v>
      </c>
      <c r="H119" s="79"/>
      <c r="I119" s="79"/>
      <c r="J119" s="79"/>
      <c r="K119" s="79"/>
      <c r="L119" s="79"/>
      <c r="M119" s="79"/>
      <c r="N119" s="79"/>
      <c r="O119" s="80">
        <v>27.7</v>
      </c>
      <c r="Q119" s="95" t="s">
        <v>107</v>
      </c>
      <c r="R119" s="79">
        <v>27</v>
      </c>
      <c r="S119" s="79">
        <v>1</v>
      </c>
      <c r="T119" s="79">
        <v>1</v>
      </c>
      <c r="U119" s="79">
        <v>1</v>
      </c>
      <c r="V119" s="79">
        <v>9</v>
      </c>
      <c r="W119" s="79"/>
      <c r="X119" s="79"/>
      <c r="Y119" s="79"/>
      <c r="Z119" s="79"/>
      <c r="AA119" s="79"/>
      <c r="AB119" s="79"/>
      <c r="AC119" s="79"/>
      <c r="AD119" s="80">
        <v>12.8</v>
      </c>
      <c r="AF119" s="95" t="s">
        <v>103</v>
      </c>
      <c r="AG119" s="79">
        <v>27</v>
      </c>
      <c r="AH119" s="79">
        <v>10</v>
      </c>
      <c r="AI119" s="79"/>
      <c r="AJ119" s="79"/>
      <c r="AK119" s="79">
        <v>3</v>
      </c>
      <c r="AL119" s="79"/>
      <c r="AM119" s="79"/>
      <c r="AN119" s="79"/>
      <c r="AO119" s="79"/>
      <c r="AP119" s="79"/>
      <c r="AQ119" s="79"/>
      <c r="AR119" s="79"/>
      <c r="AS119" s="80">
        <v>16.2</v>
      </c>
      <c r="AU119" s="95" t="s">
        <v>103</v>
      </c>
      <c r="AV119" s="79">
        <v>15</v>
      </c>
      <c r="AW119" s="79">
        <v>3</v>
      </c>
      <c r="AX119" s="79"/>
      <c r="AY119" s="79"/>
      <c r="AZ119" s="79">
        <v>13</v>
      </c>
      <c r="BA119" s="79"/>
      <c r="BB119" s="79"/>
      <c r="BC119" s="79"/>
      <c r="BD119" s="79"/>
      <c r="BE119" s="79"/>
      <c r="BF119" s="79"/>
      <c r="BG119" s="79"/>
      <c r="BH119" s="80">
        <v>9.3000000000000007</v>
      </c>
    </row>
    <row r="120" spans="2:60" ht="15" thickBot="1" x14ac:dyDescent="0.35">
      <c r="B120" s="94" t="s">
        <v>107</v>
      </c>
      <c r="C120" s="83">
        <v>24</v>
      </c>
      <c r="D120" s="83">
        <v>3</v>
      </c>
      <c r="E120" s="83"/>
      <c r="F120" s="83"/>
      <c r="G120" s="83">
        <v>6</v>
      </c>
      <c r="H120" s="83"/>
      <c r="I120" s="83"/>
      <c r="J120" s="83"/>
      <c r="K120" s="83"/>
      <c r="L120" s="83"/>
      <c r="M120" s="83"/>
      <c r="N120" s="83"/>
      <c r="O120" s="84">
        <v>8.8000000000000007</v>
      </c>
      <c r="Q120" s="94" t="s">
        <v>109</v>
      </c>
      <c r="R120" s="83">
        <v>53</v>
      </c>
      <c r="S120" s="83">
        <v>6</v>
      </c>
      <c r="T120" s="83">
        <v>1</v>
      </c>
      <c r="U120" s="83"/>
      <c r="V120" s="83">
        <v>18</v>
      </c>
      <c r="W120" s="83"/>
      <c r="X120" s="83"/>
      <c r="Y120" s="83"/>
      <c r="Z120" s="83"/>
      <c r="AA120" s="83"/>
      <c r="AB120" s="83"/>
      <c r="AC120" s="83"/>
      <c r="AD120" s="84">
        <v>20.5</v>
      </c>
      <c r="AF120" s="94" t="s">
        <v>107</v>
      </c>
      <c r="AG120" s="83">
        <v>27</v>
      </c>
      <c r="AH120" s="83">
        <v>5</v>
      </c>
      <c r="AI120" s="83"/>
      <c r="AJ120" s="83">
        <v>1</v>
      </c>
      <c r="AK120" s="83">
        <v>6</v>
      </c>
      <c r="AL120" s="83"/>
      <c r="AM120" s="83"/>
      <c r="AN120" s="83"/>
      <c r="AO120" s="83"/>
      <c r="AP120" s="83"/>
      <c r="AQ120" s="83"/>
      <c r="AR120" s="83"/>
      <c r="AS120" s="84">
        <v>15.1</v>
      </c>
      <c r="AU120" s="94" t="s">
        <v>109</v>
      </c>
      <c r="AV120" s="83">
        <v>80</v>
      </c>
      <c r="AW120" s="83">
        <v>9</v>
      </c>
      <c r="AX120" s="83">
        <v>4</v>
      </c>
      <c r="AY120" s="83">
        <v>1</v>
      </c>
      <c r="AZ120" s="83">
        <v>18</v>
      </c>
      <c r="BA120" s="83"/>
      <c r="BB120" s="83"/>
      <c r="BC120" s="83"/>
      <c r="BD120" s="83"/>
      <c r="BE120" s="83"/>
      <c r="BF120" s="83"/>
      <c r="BG120" s="83"/>
      <c r="BH120" s="84">
        <v>42.2</v>
      </c>
    </row>
    <row r="121" spans="2:60" ht="15" thickBot="1" x14ac:dyDescent="0.35">
      <c r="B121" s="95" t="s">
        <v>109</v>
      </c>
      <c r="C121" s="79">
        <v>56</v>
      </c>
      <c r="D121" s="79">
        <v>11</v>
      </c>
      <c r="E121" s="79"/>
      <c r="F121" s="79"/>
      <c r="G121" s="79">
        <v>30</v>
      </c>
      <c r="H121" s="79"/>
      <c r="I121" s="79"/>
      <c r="J121" s="79"/>
      <c r="K121" s="79"/>
      <c r="L121" s="79"/>
      <c r="M121" s="79"/>
      <c r="N121" s="79"/>
      <c r="O121" s="80">
        <v>29.4</v>
      </c>
      <c r="Q121" s="96" t="s">
        <v>116</v>
      </c>
      <c r="R121" s="79">
        <v>55</v>
      </c>
      <c r="S121" s="79">
        <v>7</v>
      </c>
      <c r="T121" s="79"/>
      <c r="U121" s="79">
        <v>1</v>
      </c>
      <c r="V121" s="79">
        <v>20</v>
      </c>
      <c r="W121" s="79"/>
      <c r="X121" s="79"/>
      <c r="Y121" s="79"/>
      <c r="Z121" s="79"/>
      <c r="AA121" s="79"/>
      <c r="AB121" s="79"/>
      <c r="AC121" s="79"/>
      <c r="AD121" s="80">
        <v>22.3</v>
      </c>
      <c r="AF121" s="95" t="s">
        <v>109</v>
      </c>
      <c r="AG121" s="79">
        <v>53</v>
      </c>
      <c r="AH121" s="79">
        <v>5</v>
      </c>
      <c r="AI121" s="79">
        <v>1</v>
      </c>
      <c r="AJ121" s="79"/>
      <c r="AK121" s="79">
        <v>8</v>
      </c>
      <c r="AL121" s="79"/>
      <c r="AM121" s="79">
        <v>1</v>
      </c>
      <c r="AN121" s="79"/>
      <c r="AO121" s="79"/>
      <c r="AP121" s="79"/>
      <c r="AQ121" s="79"/>
      <c r="AR121" s="79"/>
      <c r="AS121" s="80">
        <v>35.9</v>
      </c>
      <c r="AU121" s="96" t="s">
        <v>116</v>
      </c>
      <c r="AV121" s="79">
        <v>40</v>
      </c>
      <c r="AW121" s="79">
        <v>1</v>
      </c>
      <c r="AX121" s="79"/>
      <c r="AY121" s="79"/>
      <c r="AZ121" s="79">
        <v>17</v>
      </c>
      <c r="BA121" s="79"/>
      <c r="BB121" s="79"/>
      <c r="BC121" s="79"/>
      <c r="BD121" s="79"/>
      <c r="BE121" s="79"/>
      <c r="BF121" s="79"/>
      <c r="BG121" s="79"/>
      <c r="BH121" s="80">
        <v>12.5</v>
      </c>
    </row>
    <row r="122" spans="2:60" ht="15" thickBot="1" x14ac:dyDescent="0.35">
      <c r="B122" s="97" t="s">
        <v>116</v>
      </c>
      <c r="C122" s="83">
        <v>50</v>
      </c>
      <c r="D122" s="83"/>
      <c r="E122" s="83">
        <v>1</v>
      </c>
      <c r="F122" s="83"/>
      <c r="G122" s="83">
        <v>16</v>
      </c>
      <c r="H122" s="83"/>
      <c r="I122" s="83"/>
      <c r="J122" s="83"/>
      <c r="K122" s="83"/>
      <c r="L122" s="83"/>
      <c r="M122" s="83"/>
      <c r="N122" s="83"/>
      <c r="O122" s="84">
        <v>16.2</v>
      </c>
      <c r="Q122" s="97" t="s">
        <v>114</v>
      </c>
      <c r="R122" s="83">
        <v>55</v>
      </c>
      <c r="S122" s="83">
        <v>8</v>
      </c>
      <c r="T122" s="83"/>
      <c r="U122" s="83">
        <v>1</v>
      </c>
      <c r="V122" s="83">
        <v>20</v>
      </c>
      <c r="W122" s="83"/>
      <c r="X122" s="83">
        <v>1</v>
      </c>
      <c r="Y122" s="83"/>
      <c r="Z122" s="83"/>
      <c r="AA122" s="83"/>
      <c r="AB122" s="83"/>
      <c r="AC122" s="83"/>
      <c r="AD122" s="84">
        <v>38.299999999999997</v>
      </c>
      <c r="AF122" s="97" t="s">
        <v>116</v>
      </c>
      <c r="AG122" s="83">
        <v>47</v>
      </c>
      <c r="AH122" s="83">
        <v>2</v>
      </c>
      <c r="AI122" s="83">
        <v>1</v>
      </c>
      <c r="AJ122" s="83"/>
      <c r="AK122" s="83"/>
      <c r="AL122" s="83"/>
      <c r="AM122" s="83"/>
      <c r="AN122" s="83"/>
      <c r="AO122" s="83"/>
      <c r="AP122" s="83"/>
      <c r="AQ122" s="83"/>
      <c r="AR122" s="83"/>
      <c r="AS122" s="84">
        <v>14.3</v>
      </c>
      <c r="AU122" s="97" t="s">
        <v>114</v>
      </c>
      <c r="AV122" s="83">
        <v>53</v>
      </c>
      <c r="AW122" s="83">
        <v>6</v>
      </c>
      <c r="AX122" s="83">
        <v>1</v>
      </c>
      <c r="AY122" s="83"/>
      <c r="AZ122" s="83">
        <v>32</v>
      </c>
      <c r="BA122" s="83"/>
      <c r="BB122" s="83"/>
      <c r="BC122" s="83"/>
      <c r="BD122" s="83"/>
      <c r="BE122" s="83"/>
      <c r="BF122" s="83"/>
      <c r="BG122" s="83"/>
      <c r="BH122" s="84">
        <v>27.1</v>
      </c>
    </row>
    <row r="123" spans="2:60" ht="15" thickBot="1" x14ac:dyDescent="0.35">
      <c r="B123" s="96" t="s">
        <v>114</v>
      </c>
      <c r="C123" s="79">
        <v>50</v>
      </c>
      <c r="D123" s="79">
        <v>2</v>
      </c>
      <c r="E123" s="79"/>
      <c r="F123" s="79">
        <v>1</v>
      </c>
      <c r="G123" s="79">
        <v>26</v>
      </c>
      <c r="H123" s="79"/>
      <c r="I123" s="79"/>
      <c r="J123" s="79"/>
      <c r="K123" s="79"/>
      <c r="L123" s="79"/>
      <c r="M123" s="79"/>
      <c r="N123" s="79"/>
      <c r="O123" s="80">
        <v>21.2</v>
      </c>
      <c r="Q123" s="96" t="s">
        <v>460</v>
      </c>
      <c r="R123" s="79">
        <v>25</v>
      </c>
      <c r="S123" s="79">
        <v>5</v>
      </c>
      <c r="T123" s="79"/>
      <c r="U123" s="79"/>
      <c r="V123" s="79">
        <v>18</v>
      </c>
      <c r="W123" s="79"/>
      <c r="X123" s="79"/>
      <c r="Y123" s="79"/>
      <c r="Z123" s="79"/>
      <c r="AA123" s="79"/>
      <c r="AB123" s="79"/>
      <c r="AC123" s="79"/>
      <c r="AD123" s="80">
        <v>13.3</v>
      </c>
      <c r="AF123" s="96" t="s">
        <v>114</v>
      </c>
      <c r="AG123" s="79">
        <v>57</v>
      </c>
      <c r="AH123" s="79">
        <v>9</v>
      </c>
      <c r="AI123" s="79"/>
      <c r="AJ123" s="79">
        <v>1</v>
      </c>
      <c r="AK123" s="79">
        <v>30</v>
      </c>
      <c r="AL123" s="79"/>
      <c r="AM123" s="79"/>
      <c r="AN123" s="79"/>
      <c r="AO123" s="79"/>
      <c r="AP123" s="79"/>
      <c r="AQ123" s="79"/>
      <c r="AR123" s="79"/>
      <c r="AS123" s="80">
        <v>32.299999999999997</v>
      </c>
      <c r="AU123" s="96" t="s">
        <v>360</v>
      </c>
      <c r="AV123" s="79">
        <v>27</v>
      </c>
      <c r="AW123" s="79">
        <v>6</v>
      </c>
      <c r="AX123" s="79">
        <v>1</v>
      </c>
      <c r="AY123" s="79"/>
      <c r="AZ123" s="79">
        <v>4</v>
      </c>
      <c r="BA123" s="79"/>
      <c r="BB123" s="79"/>
      <c r="BC123" s="79"/>
      <c r="BD123" s="79"/>
      <c r="BE123" s="79"/>
      <c r="BF123" s="79"/>
      <c r="BG123" s="79"/>
      <c r="BH123" s="80">
        <v>14.5</v>
      </c>
    </row>
    <row r="124" spans="2:60" ht="15" thickBot="1" x14ac:dyDescent="0.35">
      <c r="B124" s="97" t="s">
        <v>460</v>
      </c>
      <c r="C124" s="83">
        <v>30</v>
      </c>
      <c r="D124" s="83">
        <v>3</v>
      </c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4">
        <v>8</v>
      </c>
      <c r="Q124" s="97" t="s">
        <v>360</v>
      </c>
      <c r="R124" s="83">
        <v>25</v>
      </c>
      <c r="S124" s="83">
        <v>5</v>
      </c>
      <c r="T124" s="83">
        <v>1</v>
      </c>
      <c r="U124" s="83"/>
      <c r="V124" s="83">
        <v>2</v>
      </c>
      <c r="W124" s="83"/>
      <c r="X124" s="83"/>
      <c r="Y124" s="83"/>
      <c r="Z124" s="83"/>
      <c r="AA124" s="83"/>
      <c r="AB124" s="83"/>
      <c r="AC124" s="83"/>
      <c r="AD124" s="84">
        <v>11.5</v>
      </c>
      <c r="AF124" s="97" t="s">
        <v>460</v>
      </c>
      <c r="AG124" s="83">
        <v>33</v>
      </c>
      <c r="AH124" s="83">
        <v>2</v>
      </c>
      <c r="AI124" s="83"/>
      <c r="AJ124" s="83"/>
      <c r="AK124" s="83">
        <v>10</v>
      </c>
      <c r="AL124" s="83"/>
      <c r="AM124" s="83"/>
      <c r="AN124" s="83"/>
      <c r="AO124" s="83"/>
      <c r="AP124" s="83"/>
      <c r="AQ124" s="83"/>
      <c r="AR124" s="83"/>
      <c r="AS124" s="84">
        <v>11.5</v>
      </c>
      <c r="AU124" s="97" t="s">
        <v>111</v>
      </c>
      <c r="AV124" s="83">
        <v>40</v>
      </c>
      <c r="AW124" s="83">
        <v>5</v>
      </c>
      <c r="AX124" s="83">
        <v>1</v>
      </c>
      <c r="AY124" s="83"/>
      <c r="AZ124" s="83">
        <v>4</v>
      </c>
      <c r="BA124" s="83"/>
      <c r="BB124" s="83"/>
      <c r="BC124" s="83"/>
      <c r="BD124" s="83"/>
      <c r="BE124" s="83"/>
      <c r="BF124" s="83"/>
      <c r="BG124" s="83"/>
      <c r="BH124" s="84">
        <v>15.6</v>
      </c>
    </row>
    <row r="125" spans="2:60" ht="15" thickBot="1" x14ac:dyDescent="0.35">
      <c r="B125" s="96" t="s">
        <v>360</v>
      </c>
      <c r="C125" s="79">
        <v>30</v>
      </c>
      <c r="D125" s="79">
        <v>5</v>
      </c>
      <c r="E125" s="79"/>
      <c r="F125" s="79"/>
      <c r="G125" s="79">
        <v>5</v>
      </c>
      <c r="H125" s="79"/>
      <c r="I125" s="79"/>
      <c r="J125" s="79"/>
      <c r="K125" s="79"/>
      <c r="L125" s="79"/>
      <c r="M125" s="79"/>
      <c r="N125" s="79"/>
      <c r="O125" s="80">
        <v>11.5</v>
      </c>
      <c r="Q125" s="98" t="s">
        <v>120</v>
      </c>
      <c r="R125" s="79">
        <v>55</v>
      </c>
      <c r="S125" s="79">
        <v>4</v>
      </c>
      <c r="T125" s="79"/>
      <c r="U125" s="79"/>
      <c r="V125" s="79">
        <v>46</v>
      </c>
      <c r="W125" s="79"/>
      <c r="X125" s="79"/>
      <c r="Y125" s="79"/>
      <c r="Z125" s="79"/>
      <c r="AA125" s="79"/>
      <c r="AB125" s="79"/>
      <c r="AC125" s="79"/>
      <c r="AD125" s="80">
        <v>24.1</v>
      </c>
      <c r="AF125" s="96" t="s">
        <v>360</v>
      </c>
      <c r="AG125" s="79">
        <v>23</v>
      </c>
      <c r="AH125" s="79">
        <v>4</v>
      </c>
      <c r="AI125" s="79"/>
      <c r="AJ125" s="79"/>
      <c r="AK125" s="79">
        <v>7</v>
      </c>
      <c r="AL125" s="79"/>
      <c r="AM125" s="79"/>
      <c r="AN125" s="79"/>
      <c r="AO125" s="79"/>
      <c r="AP125" s="79"/>
      <c r="AQ125" s="79"/>
      <c r="AR125" s="79"/>
      <c r="AS125" s="80">
        <v>10.6</v>
      </c>
      <c r="AU125" s="98" t="s">
        <v>120</v>
      </c>
      <c r="AV125" s="79">
        <v>53</v>
      </c>
      <c r="AW125" s="79">
        <v>3</v>
      </c>
      <c r="AX125" s="79"/>
      <c r="AY125" s="79">
        <v>1</v>
      </c>
      <c r="AZ125" s="79">
        <v>29</v>
      </c>
      <c r="BA125" s="79">
        <v>1</v>
      </c>
      <c r="BB125" s="79"/>
      <c r="BC125" s="79"/>
      <c r="BD125" s="79"/>
      <c r="BE125" s="79"/>
      <c r="BF125" s="79"/>
      <c r="BG125" s="79"/>
      <c r="BH125" s="80">
        <v>38.200000000000003</v>
      </c>
    </row>
    <row r="126" spans="2:60" ht="15" thickBot="1" x14ac:dyDescent="0.35">
      <c r="B126" s="99" t="s">
        <v>120</v>
      </c>
      <c r="C126" s="83">
        <v>57</v>
      </c>
      <c r="D126" s="83">
        <v>3</v>
      </c>
      <c r="E126" s="83"/>
      <c r="F126" s="83">
        <v>1</v>
      </c>
      <c r="G126" s="83">
        <v>27</v>
      </c>
      <c r="H126" s="83"/>
      <c r="I126" s="83"/>
      <c r="J126" s="83"/>
      <c r="K126" s="83"/>
      <c r="L126" s="83"/>
      <c r="M126" s="83"/>
      <c r="N126" s="83"/>
      <c r="O126" s="84">
        <v>23.7</v>
      </c>
      <c r="Q126" s="99" t="s">
        <v>119</v>
      </c>
      <c r="R126" s="83">
        <v>25</v>
      </c>
      <c r="S126" s="83">
        <v>1</v>
      </c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4">
        <v>3.9</v>
      </c>
      <c r="AF126" s="99" t="s">
        <v>120</v>
      </c>
      <c r="AG126" s="83">
        <v>53</v>
      </c>
      <c r="AH126" s="83">
        <v>2</v>
      </c>
      <c r="AI126" s="83"/>
      <c r="AJ126" s="83"/>
      <c r="AK126" s="83">
        <v>11</v>
      </c>
      <c r="AL126" s="83"/>
      <c r="AM126" s="83"/>
      <c r="AN126" s="83"/>
      <c r="AO126" s="83"/>
      <c r="AP126" s="83"/>
      <c r="AQ126" s="83"/>
      <c r="AR126" s="83"/>
      <c r="AS126" s="84">
        <v>15.8</v>
      </c>
      <c r="AU126" s="99" t="s">
        <v>119</v>
      </c>
      <c r="AV126" s="83">
        <v>27</v>
      </c>
      <c r="AW126" s="83">
        <v>3</v>
      </c>
      <c r="AX126" s="83"/>
      <c r="AY126" s="83"/>
      <c r="AZ126" s="83">
        <v>3</v>
      </c>
      <c r="BA126" s="83"/>
      <c r="BB126" s="83"/>
      <c r="BC126" s="83"/>
      <c r="BD126" s="83"/>
      <c r="BE126" s="83"/>
      <c r="BF126" s="83"/>
      <c r="BG126" s="83"/>
      <c r="BH126" s="84">
        <v>8.1999999999999993</v>
      </c>
    </row>
    <row r="127" spans="2:60" ht="15" thickBot="1" x14ac:dyDescent="0.35">
      <c r="B127" s="98" t="s">
        <v>119</v>
      </c>
      <c r="C127" s="79">
        <v>23</v>
      </c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80">
        <v>3.9</v>
      </c>
      <c r="AF127" s="98" t="s">
        <v>119</v>
      </c>
      <c r="AG127" s="79">
        <v>27</v>
      </c>
      <c r="AH127" s="79">
        <v>4</v>
      </c>
      <c r="AI127" s="79"/>
      <c r="AJ127" s="79">
        <v>1</v>
      </c>
      <c r="AK127" s="79">
        <v>35</v>
      </c>
      <c r="AL127" s="79"/>
      <c r="AM127" s="79"/>
      <c r="AN127" s="79"/>
      <c r="AO127" s="79"/>
      <c r="AP127" s="79"/>
      <c r="AQ127" s="79"/>
      <c r="AR127" s="79"/>
      <c r="AS127" s="80">
        <v>22.8</v>
      </c>
    </row>
    <row r="129" spans="2:60" ht="16.2" thickBot="1" x14ac:dyDescent="0.35">
      <c r="B129" s="102" t="s">
        <v>121</v>
      </c>
    </row>
    <row r="130" spans="2:60" ht="15" thickBot="1" x14ac:dyDescent="0.35"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80" t="s">
        <v>349</v>
      </c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80" t="s">
        <v>349</v>
      </c>
      <c r="AG130" s="79"/>
      <c r="AH130" s="79"/>
      <c r="AI130" s="79"/>
      <c r="AJ130" s="79"/>
      <c r="AK130" s="79"/>
      <c r="AL130" s="79"/>
      <c r="AM130" s="79"/>
      <c r="AN130" s="79"/>
      <c r="AO130" s="79"/>
      <c r="AP130" s="79"/>
      <c r="AQ130" s="79"/>
      <c r="AR130" s="79"/>
      <c r="AS130" s="80" t="s">
        <v>349</v>
      </c>
      <c r="AV130" s="79"/>
      <c r="AW130" s="79"/>
      <c r="AX130" s="79"/>
      <c r="AY130" s="79"/>
      <c r="AZ130" s="79"/>
      <c r="BA130" s="79"/>
      <c r="BB130" s="79"/>
      <c r="BC130" s="79"/>
      <c r="BD130" s="79"/>
      <c r="BE130" s="79"/>
      <c r="BF130" s="79"/>
      <c r="BG130" s="79"/>
      <c r="BH130" s="80" t="s">
        <v>349</v>
      </c>
    </row>
    <row r="131" spans="2:60" ht="15" thickBot="1" x14ac:dyDescent="0.35">
      <c r="B131" s="103" t="s">
        <v>126</v>
      </c>
      <c r="C131" s="79">
        <v>80</v>
      </c>
      <c r="D131" s="79">
        <v>3</v>
      </c>
      <c r="E131" s="79"/>
      <c r="F131" s="79"/>
      <c r="G131" s="79">
        <v>35</v>
      </c>
      <c r="H131" s="79"/>
      <c r="I131" s="79"/>
      <c r="J131" s="79"/>
      <c r="K131" s="79"/>
      <c r="L131" s="79"/>
      <c r="M131" s="79"/>
      <c r="N131" s="79"/>
      <c r="O131" s="80">
        <v>11.1</v>
      </c>
      <c r="Q131" s="103" t="s">
        <v>126</v>
      </c>
      <c r="R131" s="79">
        <v>80</v>
      </c>
      <c r="S131" s="79">
        <v>4</v>
      </c>
      <c r="T131" s="79"/>
      <c r="U131" s="79"/>
      <c r="V131" s="79">
        <v>31</v>
      </c>
      <c r="W131" s="79"/>
      <c r="X131" s="79"/>
      <c r="Y131" s="79"/>
      <c r="Z131" s="79"/>
      <c r="AA131" s="79"/>
      <c r="AB131" s="79"/>
      <c r="AC131" s="79"/>
      <c r="AD131" s="80">
        <v>7.7</v>
      </c>
      <c r="AF131" s="103" t="s">
        <v>126</v>
      </c>
      <c r="AG131" s="79">
        <v>80</v>
      </c>
      <c r="AH131" s="79">
        <v>4</v>
      </c>
      <c r="AI131" s="79"/>
      <c r="AJ131" s="79">
        <v>1</v>
      </c>
      <c r="AK131" s="79">
        <v>18</v>
      </c>
      <c r="AL131" s="79"/>
      <c r="AM131" s="79"/>
      <c r="AN131" s="79"/>
      <c r="AO131" s="79">
        <v>1</v>
      </c>
      <c r="AP131" s="79"/>
      <c r="AQ131" s="79"/>
      <c r="AR131" s="79"/>
      <c r="AS131" s="80">
        <v>8.1999999999999993</v>
      </c>
      <c r="AU131" s="103" t="s">
        <v>122</v>
      </c>
      <c r="AV131" s="79">
        <v>35</v>
      </c>
      <c r="AW131" s="79">
        <v>5</v>
      </c>
      <c r="AX131" s="79"/>
      <c r="AY131" s="79">
        <v>5</v>
      </c>
      <c r="AZ131" s="79">
        <v>81</v>
      </c>
      <c r="BA131" s="79"/>
      <c r="BB131" s="79">
        <v>2</v>
      </c>
      <c r="BC131" s="79"/>
      <c r="BD131" s="79"/>
      <c r="BE131" s="79"/>
      <c r="BF131" s="79"/>
      <c r="BG131" s="79"/>
      <c r="BH131" s="80">
        <v>73.8</v>
      </c>
    </row>
    <row r="132" spans="2:60" ht="15" thickBot="1" x14ac:dyDescent="0.35">
      <c r="B132" s="105" t="s">
        <v>125</v>
      </c>
      <c r="C132" s="83">
        <v>80</v>
      </c>
      <c r="D132" s="83">
        <v>2</v>
      </c>
      <c r="E132" s="83"/>
      <c r="F132" s="83">
        <v>2</v>
      </c>
      <c r="G132" s="83">
        <v>67</v>
      </c>
      <c r="H132" s="83"/>
      <c r="I132" s="83"/>
      <c r="J132" s="83"/>
      <c r="K132" s="83"/>
      <c r="L132" s="83"/>
      <c r="M132" s="83"/>
      <c r="N132" s="83"/>
      <c r="O132" s="84">
        <v>25.7</v>
      </c>
      <c r="Q132" s="105" t="s">
        <v>127</v>
      </c>
      <c r="R132" s="83">
        <v>15</v>
      </c>
      <c r="S132" s="83">
        <v>3</v>
      </c>
      <c r="T132" s="83"/>
      <c r="U132" s="83"/>
      <c r="V132" s="83">
        <v>5</v>
      </c>
      <c r="W132" s="83"/>
      <c r="X132" s="83"/>
      <c r="Y132" s="83"/>
      <c r="Z132" s="83"/>
      <c r="AA132" s="83"/>
      <c r="AB132" s="83"/>
      <c r="AC132" s="83"/>
      <c r="AD132" s="84">
        <v>3.5</v>
      </c>
      <c r="AF132" s="105" t="s">
        <v>128</v>
      </c>
      <c r="AG132" s="83">
        <v>20</v>
      </c>
      <c r="AH132" s="83">
        <v>4</v>
      </c>
      <c r="AI132" s="83"/>
      <c r="AJ132" s="83">
        <v>2</v>
      </c>
      <c r="AK132" s="83">
        <v>8</v>
      </c>
      <c r="AL132" s="83"/>
      <c r="AM132" s="83"/>
      <c r="AN132" s="83"/>
      <c r="AO132" s="83"/>
      <c r="AP132" s="83"/>
      <c r="AQ132" s="83"/>
      <c r="AR132" s="83"/>
      <c r="AS132" s="84">
        <v>10.6</v>
      </c>
      <c r="AU132" s="108" t="s">
        <v>126</v>
      </c>
      <c r="AV132" s="83">
        <v>67</v>
      </c>
      <c r="AW132" s="83">
        <v>4</v>
      </c>
      <c r="AX132" s="83"/>
      <c r="AY132" s="83"/>
      <c r="AZ132" s="83">
        <v>65</v>
      </c>
      <c r="BA132" s="83"/>
      <c r="BB132" s="83"/>
      <c r="BC132" s="83"/>
      <c r="BD132" s="83"/>
      <c r="BE132" s="83"/>
      <c r="BF132" s="83"/>
      <c r="BG132" s="83"/>
      <c r="BH132" s="84">
        <v>22.5</v>
      </c>
    </row>
    <row r="133" spans="2:60" ht="15" thickBot="1" x14ac:dyDescent="0.35">
      <c r="B133" s="104" t="s">
        <v>123</v>
      </c>
      <c r="C133" s="79">
        <v>57</v>
      </c>
      <c r="D133" s="79">
        <v>4</v>
      </c>
      <c r="E133" s="79">
        <v>1</v>
      </c>
      <c r="F133" s="79"/>
      <c r="G133" s="79">
        <v>21</v>
      </c>
      <c r="H133" s="79"/>
      <c r="I133" s="79">
        <v>1</v>
      </c>
      <c r="J133" s="79"/>
      <c r="K133" s="79"/>
      <c r="L133" s="79"/>
      <c r="M133" s="79"/>
      <c r="N133" s="79"/>
      <c r="O133" s="80">
        <v>26.6</v>
      </c>
      <c r="Q133" s="104" t="s">
        <v>125</v>
      </c>
      <c r="R133" s="79">
        <v>80</v>
      </c>
      <c r="S133" s="79">
        <v>5</v>
      </c>
      <c r="T133" s="79"/>
      <c r="U133" s="79">
        <v>2</v>
      </c>
      <c r="V133" s="79">
        <v>104</v>
      </c>
      <c r="W133" s="79"/>
      <c r="X133" s="79"/>
      <c r="Y133" s="79"/>
      <c r="Z133" s="79"/>
      <c r="AA133" s="79"/>
      <c r="AB133" s="79"/>
      <c r="AC133" s="79"/>
      <c r="AD133" s="80">
        <v>36.6</v>
      </c>
      <c r="AF133" s="104" t="s">
        <v>127</v>
      </c>
      <c r="AG133" s="79">
        <v>40</v>
      </c>
      <c r="AH133" s="79">
        <v>5</v>
      </c>
      <c r="AI133" s="79"/>
      <c r="AJ133" s="79">
        <v>3</v>
      </c>
      <c r="AK133" s="79">
        <v>20</v>
      </c>
      <c r="AL133" s="79"/>
      <c r="AM133" s="79"/>
      <c r="AN133" s="79"/>
      <c r="AO133" s="79"/>
      <c r="AP133" s="79"/>
      <c r="AQ133" s="79"/>
      <c r="AR133" s="79"/>
      <c r="AS133" s="80">
        <v>16.399999999999999</v>
      </c>
      <c r="AU133" s="104" t="s">
        <v>128</v>
      </c>
      <c r="AV133" s="79">
        <v>45</v>
      </c>
      <c r="AW133" s="79">
        <v>1</v>
      </c>
      <c r="AX133" s="79"/>
      <c r="AY133" s="79">
        <v>1</v>
      </c>
      <c r="AZ133" s="79">
        <v>47</v>
      </c>
      <c r="BA133" s="79"/>
      <c r="BB133" s="79"/>
      <c r="BC133" s="79"/>
      <c r="BD133" s="79"/>
      <c r="BE133" s="79"/>
      <c r="BF133" s="79"/>
      <c r="BG133" s="79"/>
      <c r="BH133" s="80">
        <v>17.399999999999999</v>
      </c>
    </row>
    <row r="134" spans="2:60" ht="15" thickBot="1" x14ac:dyDescent="0.35">
      <c r="B134" s="86" t="s">
        <v>133</v>
      </c>
      <c r="C134" s="83">
        <v>80</v>
      </c>
      <c r="D134" s="83">
        <v>13</v>
      </c>
      <c r="E134" s="83"/>
      <c r="F134" s="83"/>
      <c r="G134" s="83">
        <v>23</v>
      </c>
      <c r="H134" s="83"/>
      <c r="I134" s="83"/>
      <c r="J134" s="83"/>
      <c r="K134" s="83"/>
      <c r="L134" s="83"/>
      <c r="M134" s="83"/>
      <c r="N134" s="83"/>
      <c r="O134" s="84">
        <v>17.5</v>
      </c>
      <c r="Q134" s="86" t="s">
        <v>133</v>
      </c>
      <c r="R134" s="83">
        <v>80</v>
      </c>
      <c r="S134" s="83">
        <v>12</v>
      </c>
      <c r="T134" s="83"/>
      <c r="U134" s="83">
        <v>2</v>
      </c>
      <c r="V134" s="83">
        <v>61</v>
      </c>
      <c r="W134" s="83"/>
      <c r="X134" s="83"/>
      <c r="Y134" s="83"/>
      <c r="Z134" s="83"/>
      <c r="AA134" s="83"/>
      <c r="AB134" s="83"/>
      <c r="AC134" s="83"/>
      <c r="AD134" s="84">
        <v>30.7</v>
      </c>
      <c r="AF134" s="105" t="s">
        <v>125</v>
      </c>
      <c r="AG134" s="83">
        <v>80</v>
      </c>
      <c r="AH134" s="83">
        <v>4</v>
      </c>
      <c r="AI134" s="83">
        <v>1</v>
      </c>
      <c r="AJ134" s="83">
        <v>2</v>
      </c>
      <c r="AK134" s="83">
        <v>23</v>
      </c>
      <c r="AL134" s="83"/>
      <c r="AM134" s="83"/>
      <c r="AN134" s="83"/>
      <c r="AO134" s="83"/>
      <c r="AP134" s="83"/>
      <c r="AQ134" s="83"/>
      <c r="AR134" s="83"/>
      <c r="AS134" s="84">
        <v>12.7</v>
      </c>
      <c r="AU134" s="105" t="s">
        <v>127</v>
      </c>
      <c r="AV134" s="83">
        <v>29</v>
      </c>
      <c r="AW134" s="83">
        <v>1</v>
      </c>
      <c r="AX134" s="83"/>
      <c r="AY134" s="83">
        <v>1</v>
      </c>
      <c r="AZ134" s="83">
        <v>28</v>
      </c>
      <c r="BA134" s="83"/>
      <c r="BB134" s="83"/>
      <c r="BC134" s="83"/>
      <c r="BD134" s="83"/>
      <c r="BE134" s="83"/>
      <c r="BF134" s="83"/>
      <c r="BG134" s="83"/>
      <c r="BH134" s="84">
        <v>12</v>
      </c>
    </row>
    <row r="135" spans="2:60" ht="15" thickBot="1" x14ac:dyDescent="0.35">
      <c r="B135" s="87" t="s">
        <v>131</v>
      </c>
      <c r="C135" s="79">
        <v>80</v>
      </c>
      <c r="D135" s="79">
        <v>12</v>
      </c>
      <c r="E135" s="79"/>
      <c r="F135" s="79">
        <v>1</v>
      </c>
      <c r="G135" s="79">
        <v>48</v>
      </c>
      <c r="H135" s="79"/>
      <c r="I135" s="79"/>
      <c r="J135" s="79"/>
      <c r="K135" s="79"/>
      <c r="L135" s="79"/>
      <c r="M135" s="79"/>
      <c r="N135" s="79"/>
      <c r="O135" s="80">
        <v>27</v>
      </c>
      <c r="Q135" s="87" t="s">
        <v>134</v>
      </c>
      <c r="R135" s="79">
        <v>54</v>
      </c>
      <c r="S135" s="79">
        <v>1</v>
      </c>
      <c r="T135" s="79">
        <v>1</v>
      </c>
      <c r="U135" s="79"/>
      <c r="V135" s="79">
        <v>64</v>
      </c>
      <c r="W135" s="79"/>
      <c r="X135" s="79"/>
      <c r="Y135" s="79"/>
      <c r="Z135" s="79"/>
      <c r="AA135" s="79"/>
      <c r="AB135" s="79"/>
      <c r="AC135" s="79"/>
      <c r="AD135" s="80">
        <v>19.399999999999999</v>
      </c>
      <c r="AF135" s="87" t="s">
        <v>133</v>
      </c>
      <c r="AG135" s="79">
        <v>80</v>
      </c>
      <c r="AH135" s="79">
        <v>12</v>
      </c>
      <c r="AI135" s="79"/>
      <c r="AJ135" s="79"/>
      <c r="AK135" s="79">
        <v>23</v>
      </c>
      <c r="AL135" s="79"/>
      <c r="AM135" s="79"/>
      <c r="AN135" s="79"/>
      <c r="AO135" s="79"/>
      <c r="AP135" s="79"/>
      <c r="AQ135" s="79"/>
      <c r="AR135" s="79"/>
      <c r="AS135" s="80">
        <v>11.7</v>
      </c>
      <c r="AU135" s="104" t="s">
        <v>125</v>
      </c>
      <c r="AV135" s="79">
        <v>80</v>
      </c>
      <c r="AW135" s="79">
        <v>3</v>
      </c>
      <c r="AX135" s="79">
        <v>4</v>
      </c>
      <c r="AY135" s="79">
        <v>8</v>
      </c>
      <c r="AZ135" s="79">
        <v>130</v>
      </c>
      <c r="BA135" s="79"/>
      <c r="BB135" s="79"/>
      <c r="BC135" s="79"/>
      <c r="BD135" s="79"/>
      <c r="BE135" s="79"/>
      <c r="BF135" s="79"/>
      <c r="BG135" s="79"/>
      <c r="BH135" s="80">
        <v>76.8</v>
      </c>
    </row>
    <row r="136" spans="2:60" ht="15" thickBot="1" x14ac:dyDescent="0.35">
      <c r="B136" s="88" t="s">
        <v>136</v>
      </c>
      <c r="C136" s="83">
        <v>80</v>
      </c>
      <c r="D136" s="83">
        <v>6</v>
      </c>
      <c r="E136" s="83"/>
      <c r="F136" s="83"/>
      <c r="G136" s="83">
        <v>81</v>
      </c>
      <c r="H136" s="83"/>
      <c r="I136" s="83"/>
      <c r="J136" s="83">
        <v>1</v>
      </c>
      <c r="K136" s="83">
        <v>1</v>
      </c>
      <c r="L136" s="83"/>
      <c r="M136" s="83"/>
      <c r="N136" s="83"/>
      <c r="O136" s="84">
        <v>33.9</v>
      </c>
      <c r="Q136" s="86" t="s">
        <v>131</v>
      </c>
      <c r="R136" s="83">
        <v>80</v>
      </c>
      <c r="S136" s="83">
        <v>8</v>
      </c>
      <c r="T136" s="83"/>
      <c r="U136" s="83"/>
      <c r="V136" s="83">
        <v>32</v>
      </c>
      <c r="W136" s="83"/>
      <c r="X136" s="83"/>
      <c r="Y136" s="83"/>
      <c r="Z136" s="83"/>
      <c r="AA136" s="83"/>
      <c r="AB136" s="83"/>
      <c r="AC136" s="83"/>
      <c r="AD136" s="84">
        <v>12</v>
      </c>
      <c r="AF136" s="86" t="s">
        <v>131</v>
      </c>
      <c r="AG136" s="83">
        <v>14</v>
      </c>
      <c r="AH136" s="83">
        <v>6</v>
      </c>
      <c r="AI136" s="83"/>
      <c r="AJ136" s="83">
        <v>1</v>
      </c>
      <c r="AK136" s="83">
        <v>7</v>
      </c>
      <c r="AL136" s="83"/>
      <c r="AM136" s="83"/>
      <c r="AN136" s="83"/>
      <c r="AO136" s="83"/>
      <c r="AP136" s="83"/>
      <c r="AQ136" s="83"/>
      <c r="AR136" s="83"/>
      <c r="AS136" s="84">
        <v>9.8000000000000007</v>
      </c>
      <c r="AU136" s="86" t="s">
        <v>133</v>
      </c>
      <c r="AV136" s="83">
        <v>75</v>
      </c>
      <c r="AW136" s="83">
        <v>10</v>
      </c>
      <c r="AX136" s="83"/>
      <c r="AY136" s="83">
        <v>1</v>
      </c>
      <c r="AZ136" s="83">
        <v>59</v>
      </c>
      <c r="BA136" s="83"/>
      <c r="BB136" s="83"/>
      <c r="BC136" s="83"/>
      <c r="BD136" s="83"/>
      <c r="BE136" s="83"/>
      <c r="BF136" s="83"/>
      <c r="BG136" s="83"/>
      <c r="BH136" s="84">
        <v>29.6</v>
      </c>
    </row>
    <row r="137" spans="2:60" ht="15" thickBot="1" x14ac:dyDescent="0.35">
      <c r="B137" s="90" t="s">
        <v>135</v>
      </c>
      <c r="C137" s="79">
        <v>23</v>
      </c>
      <c r="D137" s="79"/>
      <c r="E137" s="79"/>
      <c r="F137" s="79">
        <v>1</v>
      </c>
      <c r="G137" s="79">
        <v>26</v>
      </c>
      <c r="H137" s="79"/>
      <c r="I137" s="79"/>
      <c r="J137" s="79"/>
      <c r="K137" s="79"/>
      <c r="L137" s="79"/>
      <c r="M137" s="79"/>
      <c r="N137" s="79"/>
      <c r="O137" s="80">
        <v>10.1</v>
      </c>
      <c r="Q137" s="90" t="s">
        <v>136</v>
      </c>
      <c r="R137" s="79">
        <v>80</v>
      </c>
      <c r="S137" s="79">
        <v>9</v>
      </c>
      <c r="T137" s="79"/>
      <c r="U137" s="79"/>
      <c r="V137" s="79">
        <v>5</v>
      </c>
      <c r="W137" s="79"/>
      <c r="X137" s="79"/>
      <c r="Y137" s="79"/>
      <c r="Z137" s="79"/>
      <c r="AA137" s="79"/>
      <c r="AB137" s="79"/>
      <c r="AC137" s="79"/>
      <c r="AD137" s="80">
        <v>4.9000000000000004</v>
      </c>
      <c r="AF137" s="90" t="s">
        <v>136</v>
      </c>
      <c r="AG137" s="79">
        <v>77</v>
      </c>
      <c r="AH137" s="79">
        <v>17</v>
      </c>
      <c r="AI137" s="79"/>
      <c r="AJ137" s="79"/>
      <c r="AK137" s="79">
        <v>21</v>
      </c>
      <c r="AL137" s="79"/>
      <c r="AM137" s="79"/>
      <c r="AN137" s="79"/>
      <c r="AO137" s="79">
        <v>1</v>
      </c>
      <c r="AP137" s="79"/>
      <c r="AQ137" s="79"/>
      <c r="AR137" s="79"/>
      <c r="AS137" s="80">
        <v>19.399999999999999</v>
      </c>
      <c r="AU137" s="87" t="s">
        <v>131</v>
      </c>
      <c r="AV137" s="79">
        <v>18</v>
      </c>
      <c r="AW137" s="79">
        <v>2</v>
      </c>
      <c r="AX137" s="79"/>
      <c r="AY137" s="79"/>
      <c r="AZ137" s="79">
        <v>33</v>
      </c>
      <c r="BA137" s="79"/>
      <c r="BB137" s="79"/>
      <c r="BC137" s="79"/>
      <c r="BD137" s="79"/>
      <c r="BE137" s="79"/>
      <c r="BF137" s="79"/>
      <c r="BG137" s="79"/>
      <c r="BH137" s="80">
        <v>11.6</v>
      </c>
    </row>
    <row r="138" spans="2:60" ht="15" thickBot="1" x14ac:dyDescent="0.35">
      <c r="B138" s="92" t="s">
        <v>370</v>
      </c>
      <c r="C138" s="83">
        <v>15</v>
      </c>
      <c r="D138" s="83">
        <v>1</v>
      </c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4">
        <v>0.6</v>
      </c>
      <c r="Q138" s="88" t="s">
        <v>135</v>
      </c>
      <c r="R138" s="83">
        <v>26</v>
      </c>
      <c r="S138" s="83">
        <v>2</v>
      </c>
      <c r="T138" s="83"/>
      <c r="U138" s="83"/>
      <c r="V138" s="83">
        <v>8</v>
      </c>
      <c r="W138" s="83"/>
      <c r="X138" s="83"/>
      <c r="Y138" s="83"/>
      <c r="Z138" s="83"/>
      <c r="AA138" s="83"/>
      <c r="AB138" s="83"/>
      <c r="AC138" s="83"/>
      <c r="AD138" s="84">
        <v>2.6</v>
      </c>
      <c r="AF138" s="88" t="s">
        <v>135</v>
      </c>
      <c r="AG138" s="83">
        <v>69</v>
      </c>
      <c r="AH138" s="83">
        <v>8</v>
      </c>
      <c r="AI138" s="83"/>
      <c r="AJ138" s="83">
        <v>1</v>
      </c>
      <c r="AK138" s="83">
        <v>27</v>
      </c>
      <c r="AL138" s="83"/>
      <c r="AM138" s="83"/>
      <c r="AN138" s="83"/>
      <c r="AO138" s="83"/>
      <c r="AP138" s="83"/>
      <c r="AQ138" s="83"/>
      <c r="AR138" s="83"/>
      <c r="AS138" s="84">
        <v>12.9</v>
      </c>
      <c r="AU138" s="88" t="s">
        <v>136</v>
      </c>
      <c r="AV138" s="83">
        <v>80</v>
      </c>
      <c r="AW138" s="83">
        <v>4</v>
      </c>
      <c r="AX138" s="83"/>
      <c r="AY138" s="83">
        <v>3</v>
      </c>
      <c r="AZ138" s="83">
        <v>73</v>
      </c>
      <c r="BA138" s="83"/>
      <c r="BB138" s="83"/>
      <c r="BC138" s="83">
        <v>2</v>
      </c>
      <c r="BD138" s="83">
        <v>1</v>
      </c>
      <c r="BE138" s="83"/>
      <c r="BF138" s="83"/>
      <c r="BG138" s="83"/>
      <c r="BH138" s="84">
        <v>42.7</v>
      </c>
    </row>
    <row r="139" spans="2:60" ht="15" thickBot="1" x14ac:dyDescent="0.35">
      <c r="B139" s="89" t="s">
        <v>140</v>
      </c>
      <c r="C139" s="79">
        <v>65</v>
      </c>
      <c r="D139" s="79">
        <v>6</v>
      </c>
      <c r="E139" s="79"/>
      <c r="F139" s="79">
        <v>1</v>
      </c>
      <c r="G139" s="79">
        <v>14</v>
      </c>
      <c r="H139" s="79"/>
      <c r="I139" s="79"/>
      <c r="J139" s="79"/>
      <c r="K139" s="79"/>
      <c r="L139" s="79"/>
      <c r="M139" s="79"/>
      <c r="N139" s="79"/>
      <c r="O139" s="80">
        <v>11.3</v>
      </c>
      <c r="Q139" s="89" t="s">
        <v>140</v>
      </c>
      <c r="R139" s="79">
        <v>65</v>
      </c>
      <c r="S139" s="79">
        <v>6</v>
      </c>
      <c r="T139" s="79"/>
      <c r="U139" s="79"/>
      <c r="V139" s="79">
        <v>10</v>
      </c>
      <c r="W139" s="79"/>
      <c r="X139" s="79"/>
      <c r="Y139" s="79"/>
      <c r="Z139" s="79"/>
      <c r="AA139" s="79"/>
      <c r="AB139" s="79"/>
      <c r="AC139" s="79"/>
      <c r="AD139" s="80">
        <v>4.5</v>
      </c>
      <c r="AF139" s="89" t="s">
        <v>140</v>
      </c>
      <c r="AG139" s="79">
        <v>40</v>
      </c>
      <c r="AH139" s="79">
        <v>3</v>
      </c>
      <c r="AI139" s="79"/>
      <c r="AJ139" s="79"/>
      <c r="AK139" s="79">
        <v>2</v>
      </c>
      <c r="AL139" s="79"/>
      <c r="AM139" s="79"/>
      <c r="AN139" s="79"/>
      <c r="AO139" s="79"/>
      <c r="AP139" s="79"/>
      <c r="AQ139" s="79"/>
      <c r="AR139" s="79"/>
      <c r="AS139" s="80">
        <v>0</v>
      </c>
      <c r="AU139" s="90" t="s">
        <v>135</v>
      </c>
      <c r="AV139" s="79">
        <v>80</v>
      </c>
      <c r="AW139" s="79">
        <v>1</v>
      </c>
      <c r="AX139" s="79"/>
      <c r="AY139" s="79">
        <v>1</v>
      </c>
      <c r="AZ139" s="79">
        <v>30</v>
      </c>
      <c r="BA139" s="79"/>
      <c r="BB139" s="79"/>
      <c r="BC139" s="79"/>
      <c r="BD139" s="79"/>
      <c r="BE139" s="79"/>
      <c r="BF139" s="79"/>
      <c r="BG139" s="79"/>
      <c r="BH139" s="80">
        <v>11.8</v>
      </c>
    </row>
    <row r="140" spans="2:60" ht="15" thickBot="1" x14ac:dyDescent="0.35">
      <c r="B140" s="107" t="s">
        <v>461</v>
      </c>
      <c r="C140" s="83">
        <v>56</v>
      </c>
      <c r="D140" s="83">
        <v>7</v>
      </c>
      <c r="E140" s="83"/>
      <c r="F140" s="83">
        <v>1</v>
      </c>
      <c r="G140" s="83"/>
      <c r="H140" s="83"/>
      <c r="I140" s="83"/>
      <c r="J140" s="83"/>
      <c r="K140" s="83"/>
      <c r="L140" s="83"/>
      <c r="M140" s="83"/>
      <c r="N140" s="83"/>
      <c r="O140" s="84">
        <v>8.3000000000000007</v>
      </c>
      <c r="Q140" s="107" t="s">
        <v>461</v>
      </c>
      <c r="R140" s="83">
        <v>38</v>
      </c>
      <c r="S140" s="83">
        <v>8</v>
      </c>
      <c r="T140" s="83"/>
      <c r="U140" s="83"/>
      <c r="V140" s="83">
        <v>5</v>
      </c>
      <c r="W140" s="83"/>
      <c r="X140" s="83"/>
      <c r="Y140" s="83"/>
      <c r="Z140" s="83"/>
      <c r="AA140" s="83"/>
      <c r="AB140" s="83"/>
      <c r="AC140" s="83"/>
      <c r="AD140" s="84">
        <v>6.8</v>
      </c>
      <c r="AF140" s="107" t="s">
        <v>461</v>
      </c>
      <c r="AG140" s="83">
        <v>20</v>
      </c>
      <c r="AH140" s="83">
        <v>5</v>
      </c>
      <c r="AI140" s="83"/>
      <c r="AJ140" s="83"/>
      <c r="AK140" s="83">
        <v>12</v>
      </c>
      <c r="AL140" s="83"/>
      <c r="AM140" s="83"/>
      <c r="AN140" s="83"/>
      <c r="AO140" s="83"/>
      <c r="AP140" s="83"/>
      <c r="AQ140" s="83"/>
      <c r="AR140" s="83"/>
      <c r="AS140" s="84">
        <v>6.8</v>
      </c>
      <c r="AU140" s="92" t="s">
        <v>370</v>
      </c>
      <c r="AV140" s="83">
        <v>51</v>
      </c>
      <c r="AW140" s="83">
        <v>1</v>
      </c>
      <c r="AX140" s="83"/>
      <c r="AY140" s="83"/>
      <c r="AZ140" s="83">
        <v>14</v>
      </c>
      <c r="BA140" s="83"/>
      <c r="BB140" s="83">
        <v>1</v>
      </c>
      <c r="BC140" s="83"/>
      <c r="BD140" s="83"/>
      <c r="BE140" s="83"/>
      <c r="BF140" s="83"/>
      <c r="BG140" s="83"/>
      <c r="BH140" s="84">
        <v>19.399999999999999</v>
      </c>
    </row>
    <row r="141" spans="2:60" ht="15" thickBot="1" x14ac:dyDescent="0.35">
      <c r="B141" s="106" t="s">
        <v>148</v>
      </c>
      <c r="C141" s="79">
        <v>80</v>
      </c>
      <c r="D141" s="79">
        <v>21</v>
      </c>
      <c r="E141" s="79"/>
      <c r="F141" s="79"/>
      <c r="G141" s="79">
        <v>4</v>
      </c>
      <c r="H141" s="79"/>
      <c r="I141" s="79"/>
      <c r="J141" s="79"/>
      <c r="K141" s="79"/>
      <c r="L141" s="79"/>
      <c r="M141" s="79"/>
      <c r="N141" s="79"/>
      <c r="O141" s="80">
        <v>19.8</v>
      </c>
      <c r="Q141" s="106" t="s">
        <v>148</v>
      </c>
      <c r="R141" s="79">
        <v>80</v>
      </c>
      <c r="S141" s="79">
        <v>20</v>
      </c>
      <c r="T141" s="79"/>
      <c r="U141" s="79"/>
      <c r="V141" s="79">
        <v>48</v>
      </c>
      <c r="W141" s="79"/>
      <c r="X141" s="79"/>
      <c r="Y141" s="79"/>
      <c r="Z141" s="79"/>
      <c r="AA141" s="79"/>
      <c r="AB141" s="79"/>
      <c r="AC141" s="79"/>
      <c r="AD141" s="80">
        <v>28.8</v>
      </c>
      <c r="AF141" s="106" t="s">
        <v>148</v>
      </c>
      <c r="AG141" s="79">
        <v>64</v>
      </c>
      <c r="AH141" s="79">
        <v>16</v>
      </c>
      <c r="AI141" s="79">
        <v>1</v>
      </c>
      <c r="AJ141" s="79"/>
      <c r="AK141" s="79">
        <v>45</v>
      </c>
      <c r="AL141" s="79"/>
      <c r="AM141" s="79"/>
      <c r="AN141" s="79"/>
      <c r="AO141" s="79"/>
      <c r="AP141" s="79"/>
      <c r="AQ141" s="79"/>
      <c r="AR141" s="79"/>
      <c r="AS141" s="80">
        <v>26.7</v>
      </c>
      <c r="AU141" s="106" t="s">
        <v>461</v>
      </c>
      <c r="AV141" s="79">
        <v>80</v>
      </c>
      <c r="AW141" s="79">
        <v>12</v>
      </c>
      <c r="AX141" s="79">
        <v>1</v>
      </c>
      <c r="AY141" s="79">
        <v>2</v>
      </c>
      <c r="AZ141" s="79">
        <v>127</v>
      </c>
      <c r="BA141" s="79"/>
      <c r="BB141" s="79"/>
      <c r="BC141" s="79"/>
      <c r="BD141" s="79"/>
      <c r="BE141" s="79"/>
      <c r="BF141" s="79"/>
      <c r="BG141" s="79"/>
      <c r="BH141" s="80">
        <v>57.9</v>
      </c>
    </row>
    <row r="142" spans="2:60" ht="15" thickBot="1" x14ac:dyDescent="0.35">
      <c r="B142" s="107" t="s">
        <v>145</v>
      </c>
      <c r="C142" s="83">
        <v>69</v>
      </c>
      <c r="D142" s="83">
        <v>12</v>
      </c>
      <c r="E142" s="83"/>
      <c r="F142" s="83"/>
      <c r="G142" s="83">
        <v>39</v>
      </c>
      <c r="H142" s="83"/>
      <c r="I142" s="83"/>
      <c r="J142" s="83"/>
      <c r="K142" s="83"/>
      <c r="L142" s="83"/>
      <c r="M142" s="83"/>
      <c r="N142" s="83"/>
      <c r="O142" s="84">
        <v>21.6</v>
      </c>
      <c r="Q142" s="107" t="s">
        <v>145</v>
      </c>
      <c r="R142" s="83">
        <v>16</v>
      </c>
      <c r="S142" s="83">
        <v>1</v>
      </c>
      <c r="T142" s="83"/>
      <c r="U142" s="83"/>
      <c r="V142" s="83">
        <v>20</v>
      </c>
      <c r="W142" s="83"/>
      <c r="X142" s="83"/>
      <c r="Y142" s="83"/>
      <c r="Z142" s="83"/>
      <c r="AA142" s="83"/>
      <c r="AB142" s="83"/>
      <c r="AC142" s="83"/>
      <c r="AD142" s="84">
        <v>5.9</v>
      </c>
      <c r="AF142" s="107" t="s">
        <v>142</v>
      </c>
      <c r="AG142" s="83">
        <v>69</v>
      </c>
      <c r="AH142" s="83">
        <v>12</v>
      </c>
      <c r="AI142" s="83"/>
      <c r="AJ142" s="83"/>
      <c r="AK142" s="83">
        <v>21</v>
      </c>
      <c r="AL142" s="83"/>
      <c r="AM142" s="83"/>
      <c r="AN142" s="83"/>
      <c r="AO142" s="83"/>
      <c r="AP142" s="83"/>
      <c r="AQ142" s="83"/>
      <c r="AR142" s="83"/>
      <c r="AS142" s="84">
        <v>12.1</v>
      </c>
      <c r="AU142" s="107" t="s">
        <v>148</v>
      </c>
      <c r="AV142" s="83">
        <v>73</v>
      </c>
      <c r="AW142" s="83">
        <v>10</v>
      </c>
      <c r="AX142" s="83"/>
      <c r="AY142" s="83">
        <v>1</v>
      </c>
      <c r="AZ142" s="83">
        <v>24</v>
      </c>
      <c r="BA142" s="83"/>
      <c r="BB142" s="83"/>
      <c r="BC142" s="83"/>
      <c r="BD142" s="83"/>
      <c r="BE142" s="83"/>
      <c r="BF142" s="83"/>
      <c r="BG142" s="83"/>
      <c r="BH142" s="84">
        <v>19.100000000000001</v>
      </c>
    </row>
    <row r="143" spans="2:60" ht="15" thickBot="1" x14ac:dyDescent="0.35">
      <c r="B143" s="106" t="s">
        <v>142</v>
      </c>
      <c r="C143" s="79">
        <v>24</v>
      </c>
      <c r="D143" s="79">
        <v>2</v>
      </c>
      <c r="E143" s="79"/>
      <c r="F143" s="79"/>
      <c r="G143" s="79">
        <v>12</v>
      </c>
      <c r="H143" s="79"/>
      <c r="I143" s="79"/>
      <c r="J143" s="79"/>
      <c r="K143" s="79"/>
      <c r="L143" s="79"/>
      <c r="M143" s="79"/>
      <c r="N143" s="79"/>
      <c r="O143" s="80">
        <v>4.9000000000000004</v>
      </c>
      <c r="Q143" s="106" t="s">
        <v>142</v>
      </c>
      <c r="R143" s="79">
        <v>26</v>
      </c>
      <c r="S143" s="79">
        <v>4</v>
      </c>
      <c r="T143" s="79">
        <v>1</v>
      </c>
      <c r="U143" s="79"/>
      <c r="V143" s="79">
        <v>22</v>
      </c>
      <c r="W143" s="79"/>
      <c r="X143" s="79"/>
      <c r="Y143" s="79"/>
      <c r="Z143" s="79"/>
      <c r="AA143" s="79"/>
      <c r="AB143" s="79"/>
      <c r="AC143" s="79"/>
      <c r="AD143" s="80">
        <v>11.8</v>
      </c>
      <c r="AF143" s="106" t="s">
        <v>375</v>
      </c>
      <c r="AG143" s="79">
        <v>12</v>
      </c>
      <c r="AH143" s="79">
        <v>5</v>
      </c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80">
        <v>3.9</v>
      </c>
      <c r="AU143" s="106" t="s">
        <v>142</v>
      </c>
      <c r="AV143" s="79">
        <v>71</v>
      </c>
      <c r="AW143" s="79">
        <v>6</v>
      </c>
      <c r="AX143" s="79"/>
      <c r="AY143" s="79">
        <v>2</v>
      </c>
      <c r="AZ143" s="79">
        <v>76</v>
      </c>
      <c r="BA143" s="79"/>
      <c r="BB143" s="79"/>
      <c r="BC143" s="79"/>
      <c r="BD143" s="79"/>
      <c r="BE143" s="79"/>
      <c r="BF143" s="79"/>
      <c r="BG143" s="79"/>
      <c r="BH143" s="80">
        <v>33.700000000000003</v>
      </c>
    </row>
    <row r="144" spans="2:60" ht="15" thickBot="1" x14ac:dyDescent="0.35">
      <c r="B144" s="94" t="s">
        <v>152</v>
      </c>
      <c r="C144" s="83">
        <v>65</v>
      </c>
      <c r="D144" s="83">
        <v>10</v>
      </c>
      <c r="E144" s="83"/>
      <c r="F144" s="83"/>
      <c r="G144" s="83">
        <v>9</v>
      </c>
      <c r="H144" s="83"/>
      <c r="I144" s="83"/>
      <c r="J144" s="83"/>
      <c r="K144" s="83"/>
      <c r="L144" s="83"/>
      <c r="M144" s="83"/>
      <c r="N144" s="83"/>
      <c r="O144" s="84">
        <v>10.8</v>
      </c>
      <c r="Q144" s="107" t="s">
        <v>462</v>
      </c>
      <c r="R144" s="83">
        <v>80</v>
      </c>
      <c r="S144" s="83">
        <v>10</v>
      </c>
      <c r="T144" s="83">
        <v>1</v>
      </c>
      <c r="U144" s="83"/>
      <c r="V144" s="83">
        <v>31</v>
      </c>
      <c r="W144" s="83"/>
      <c r="X144" s="83"/>
      <c r="Y144" s="83"/>
      <c r="Z144" s="83"/>
      <c r="AA144" s="83"/>
      <c r="AB144" s="83"/>
      <c r="AC144" s="83"/>
      <c r="AD144" s="84">
        <v>16.7</v>
      </c>
      <c r="AF144" s="107" t="s">
        <v>462</v>
      </c>
      <c r="AG144" s="83">
        <v>22</v>
      </c>
      <c r="AH144" s="83">
        <v>2</v>
      </c>
      <c r="AI144" s="83">
        <v>1</v>
      </c>
      <c r="AJ144" s="83"/>
      <c r="AK144" s="83">
        <v>20</v>
      </c>
      <c r="AL144" s="83"/>
      <c r="AM144" s="83"/>
      <c r="AN144" s="83"/>
      <c r="AO144" s="83"/>
      <c r="AP144" s="83"/>
      <c r="AQ144" s="83">
        <v>1</v>
      </c>
      <c r="AR144" s="83"/>
      <c r="AS144" s="84">
        <v>4</v>
      </c>
      <c r="AU144" s="107" t="s">
        <v>375</v>
      </c>
      <c r="AV144" s="83">
        <v>26</v>
      </c>
      <c r="AW144" s="83">
        <v>6</v>
      </c>
      <c r="AX144" s="83"/>
      <c r="AY144" s="83"/>
      <c r="AZ144" s="83">
        <v>8</v>
      </c>
      <c r="BA144" s="83"/>
      <c r="BB144" s="83"/>
      <c r="BC144" s="83"/>
      <c r="BD144" s="83"/>
      <c r="BE144" s="83"/>
      <c r="BF144" s="83"/>
      <c r="BG144" s="83"/>
      <c r="BH144" s="84">
        <v>8</v>
      </c>
    </row>
    <row r="145" spans="2:60" ht="15" thickBot="1" x14ac:dyDescent="0.35">
      <c r="B145" s="95" t="s">
        <v>463</v>
      </c>
      <c r="C145" s="79">
        <v>30</v>
      </c>
      <c r="D145" s="79">
        <v>7</v>
      </c>
      <c r="E145" s="79">
        <v>1</v>
      </c>
      <c r="F145" s="79"/>
      <c r="G145" s="79">
        <v>4</v>
      </c>
      <c r="H145" s="79"/>
      <c r="I145" s="79"/>
      <c r="J145" s="79"/>
      <c r="K145" s="79"/>
      <c r="L145" s="79"/>
      <c r="M145" s="79"/>
      <c r="N145" s="79"/>
      <c r="O145" s="80">
        <v>10.3</v>
      </c>
      <c r="Q145" s="95" t="s">
        <v>152</v>
      </c>
      <c r="R145" s="79">
        <v>80</v>
      </c>
      <c r="S145" s="79">
        <v>18</v>
      </c>
      <c r="T145" s="79"/>
      <c r="U145" s="79">
        <v>2</v>
      </c>
      <c r="V145" s="79">
        <v>32</v>
      </c>
      <c r="W145" s="79"/>
      <c r="X145" s="79"/>
      <c r="Y145" s="79"/>
      <c r="Z145" s="79"/>
      <c r="AA145" s="79"/>
      <c r="AB145" s="79"/>
      <c r="AC145" s="79"/>
      <c r="AD145" s="80">
        <v>28</v>
      </c>
      <c r="AF145" s="95" t="s">
        <v>152</v>
      </c>
      <c r="AG145" s="79">
        <v>49</v>
      </c>
      <c r="AH145" s="79">
        <v>11</v>
      </c>
      <c r="AI145" s="79"/>
      <c r="AJ145" s="79">
        <v>1</v>
      </c>
      <c r="AK145" s="79">
        <v>15</v>
      </c>
      <c r="AL145" s="79"/>
      <c r="AM145" s="79"/>
      <c r="AN145" s="79"/>
      <c r="AO145" s="79"/>
      <c r="AP145" s="79"/>
      <c r="AQ145" s="79"/>
      <c r="AR145" s="79"/>
      <c r="AS145" s="80">
        <v>14.1</v>
      </c>
      <c r="AU145" s="106" t="s">
        <v>462</v>
      </c>
      <c r="AV145" s="79">
        <v>16</v>
      </c>
      <c r="AW145" s="79">
        <v>5</v>
      </c>
      <c r="AX145" s="79"/>
      <c r="AY145" s="79"/>
      <c r="AZ145" s="79">
        <v>24</v>
      </c>
      <c r="BA145" s="79"/>
      <c r="BB145" s="79"/>
      <c r="BC145" s="79"/>
      <c r="BD145" s="79"/>
      <c r="BE145" s="79"/>
      <c r="BF145" s="79"/>
      <c r="BG145" s="79"/>
      <c r="BH145" s="80">
        <v>12</v>
      </c>
    </row>
    <row r="146" spans="2:60" ht="15" thickBot="1" x14ac:dyDescent="0.35">
      <c r="B146" s="94" t="s">
        <v>151</v>
      </c>
      <c r="C146" s="83">
        <v>65</v>
      </c>
      <c r="D146" s="83">
        <v>7</v>
      </c>
      <c r="E146" s="83">
        <v>1</v>
      </c>
      <c r="F146" s="83"/>
      <c r="G146" s="83">
        <v>17</v>
      </c>
      <c r="H146" s="83"/>
      <c r="I146" s="83"/>
      <c r="J146" s="83"/>
      <c r="K146" s="83"/>
      <c r="L146" s="83"/>
      <c r="M146" s="83"/>
      <c r="N146" s="83"/>
      <c r="O146" s="84">
        <v>13.2</v>
      </c>
      <c r="Q146" s="94" t="s">
        <v>151</v>
      </c>
      <c r="R146" s="83">
        <v>71</v>
      </c>
      <c r="S146" s="83">
        <v>11</v>
      </c>
      <c r="T146" s="83"/>
      <c r="U146" s="83">
        <v>2</v>
      </c>
      <c r="V146" s="83">
        <v>32</v>
      </c>
      <c r="W146" s="83"/>
      <c r="X146" s="83"/>
      <c r="Y146" s="83"/>
      <c r="Z146" s="83"/>
      <c r="AA146" s="83"/>
      <c r="AB146" s="83"/>
      <c r="AC146" s="83"/>
      <c r="AD146" s="84">
        <v>21.6</v>
      </c>
      <c r="AF146" s="94" t="s">
        <v>151</v>
      </c>
      <c r="AG146" s="83">
        <v>68</v>
      </c>
      <c r="AH146" s="83">
        <v>6</v>
      </c>
      <c r="AI146" s="83"/>
      <c r="AJ146" s="83"/>
      <c r="AK146" s="83">
        <v>9</v>
      </c>
      <c r="AL146" s="83"/>
      <c r="AM146" s="83"/>
      <c r="AN146" s="83"/>
      <c r="AO146" s="83"/>
      <c r="AP146" s="83"/>
      <c r="AQ146" s="83"/>
      <c r="AR146" s="83"/>
      <c r="AS146" s="84">
        <v>2.6</v>
      </c>
      <c r="AU146" s="94" t="s">
        <v>152</v>
      </c>
      <c r="AV146" s="83">
        <v>54</v>
      </c>
      <c r="AW146" s="83">
        <v>12</v>
      </c>
      <c r="AX146" s="83"/>
      <c r="AY146" s="83">
        <v>1</v>
      </c>
      <c r="AZ146" s="83">
        <v>36</v>
      </c>
      <c r="BA146" s="83"/>
      <c r="BB146" s="83"/>
      <c r="BC146" s="83"/>
      <c r="BD146" s="83"/>
      <c r="BE146" s="83"/>
      <c r="BF146" s="83"/>
      <c r="BG146" s="83"/>
      <c r="BH146" s="84">
        <v>25</v>
      </c>
    </row>
    <row r="147" spans="2:60" ht="15" thickBot="1" x14ac:dyDescent="0.35">
      <c r="B147" s="95" t="s">
        <v>146</v>
      </c>
      <c r="C147" s="79">
        <v>11</v>
      </c>
      <c r="D147" s="79"/>
      <c r="E147" s="79"/>
      <c r="F147" s="79"/>
      <c r="G147" s="79">
        <v>3</v>
      </c>
      <c r="H147" s="79"/>
      <c r="I147" s="79"/>
      <c r="J147" s="79"/>
      <c r="K147" s="79"/>
      <c r="L147" s="79"/>
      <c r="M147" s="79"/>
      <c r="N147" s="79"/>
      <c r="O147" s="80">
        <v>0.6</v>
      </c>
      <c r="Q147" s="95" t="s">
        <v>153</v>
      </c>
      <c r="R147" s="79">
        <v>9</v>
      </c>
      <c r="S147" s="79">
        <v>2</v>
      </c>
      <c r="T147" s="79">
        <v>1</v>
      </c>
      <c r="U147" s="79"/>
      <c r="V147" s="79"/>
      <c r="W147" s="79"/>
      <c r="X147" s="79"/>
      <c r="Y147" s="79"/>
      <c r="Z147" s="79"/>
      <c r="AA147" s="79"/>
      <c r="AB147" s="79"/>
      <c r="AC147" s="79"/>
      <c r="AD147" s="80">
        <v>5</v>
      </c>
      <c r="AF147" s="95" t="s">
        <v>146</v>
      </c>
      <c r="AG147" s="79">
        <v>31</v>
      </c>
      <c r="AH147" s="79">
        <v>6</v>
      </c>
      <c r="AI147" s="79">
        <v>1</v>
      </c>
      <c r="AJ147" s="79"/>
      <c r="AK147" s="79">
        <v>28</v>
      </c>
      <c r="AL147" s="79"/>
      <c r="AM147" s="79"/>
      <c r="AN147" s="79"/>
      <c r="AO147" s="79"/>
      <c r="AP147" s="79"/>
      <c r="AQ147" s="79"/>
      <c r="AR147" s="79"/>
      <c r="AS147" s="80">
        <v>14.6</v>
      </c>
      <c r="AU147" s="95" t="s">
        <v>151</v>
      </c>
      <c r="AV147" s="79">
        <v>80</v>
      </c>
      <c r="AW147" s="79">
        <v>11</v>
      </c>
      <c r="AX147" s="79">
        <v>1</v>
      </c>
      <c r="AY147" s="79">
        <v>1</v>
      </c>
      <c r="AZ147" s="79">
        <v>31</v>
      </c>
      <c r="BA147" s="79"/>
      <c r="BB147" s="79"/>
      <c r="BC147" s="79"/>
      <c r="BD147" s="79"/>
      <c r="BE147" s="79"/>
      <c r="BF147" s="79"/>
      <c r="BG147" s="79"/>
      <c r="BH147" s="80">
        <v>25.1</v>
      </c>
    </row>
    <row r="148" spans="2:60" ht="15" thickBot="1" x14ac:dyDescent="0.35">
      <c r="B148" s="97" t="s">
        <v>156</v>
      </c>
      <c r="C148" s="83">
        <v>50</v>
      </c>
      <c r="D148" s="83">
        <v>9</v>
      </c>
      <c r="E148" s="83"/>
      <c r="F148" s="83"/>
      <c r="G148" s="83">
        <v>7</v>
      </c>
      <c r="H148" s="83"/>
      <c r="I148" s="83"/>
      <c r="J148" s="83"/>
      <c r="K148" s="83"/>
      <c r="L148" s="83"/>
      <c r="M148" s="83"/>
      <c r="N148" s="83"/>
      <c r="O148" s="84">
        <v>9.6</v>
      </c>
      <c r="Q148" s="97" t="s">
        <v>158</v>
      </c>
      <c r="R148" s="83">
        <v>40</v>
      </c>
      <c r="S148" s="83">
        <v>11</v>
      </c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4">
        <v>8.1999999999999993</v>
      </c>
      <c r="AF148" s="97" t="s">
        <v>158</v>
      </c>
      <c r="AG148" s="83">
        <v>40</v>
      </c>
      <c r="AH148" s="83">
        <v>7</v>
      </c>
      <c r="AI148" s="83"/>
      <c r="AJ148" s="83"/>
      <c r="AK148" s="83">
        <v>8</v>
      </c>
      <c r="AL148" s="83"/>
      <c r="AM148" s="83"/>
      <c r="AN148" s="83"/>
      <c r="AO148" s="83"/>
      <c r="AP148" s="83"/>
      <c r="AQ148" s="83"/>
      <c r="AR148" s="83"/>
      <c r="AS148" s="84">
        <v>5.8</v>
      </c>
      <c r="AU148" s="97" t="s">
        <v>158</v>
      </c>
      <c r="AV148" s="83">
        <v>51</v>
      </c>
      <c r="AW148" s="83">
        <v>9</v>
      </c>
      <c r="AX148" s="83"/>
      <c r="AY148" s="83"/>
      <c r="AZ148" s="83">
        <v>5</v>
      </c>
      <c r="BA148" s="83"/>
      <c r="BB148" s="83"/>
      <c r="BC148" s="83"/>
      <c r="BD148" s="83"/>
      <c r="BE148" s="83"/>
      <c r="BF148" s="83"/>
      <c r="BG148" s="83"/>
      <c r="BH148" s="84">
        <v>9.6999999999999993</v>
      </c>
    </row>
    <row r="149" spans="2:60" ht="15" thickBot="1" x14ac:dyDescent="0.35">
      <c r="B149" s="96" t="s">
        <v>464</v>
      </c>
      <c r="C149" s="79">
        <v>30</v>
      </c>
      <c r="D149" s="79">
        <v>4</v>
      </c>
      <c r="E149" s="79"/>
      <c r="F149" s="79"/>
      <c r="G149" s="79">
        <v>7</v>
      </c>
      <c r="H149" s="79"/>
      <c r="I149" s="79"/>
      <c r="J149" s="79"/>
      <c r="K149" s="79"/>
      <c r="L149" s="79"/>
      <c r="M149" s="79"/>
      <c r="N149" s="79"/>
      <c r="O149" s="80">
        <v>5.2</v>
      </c>
      <c r="Q149" s="96" t="s">
        <v>156</v>
      </c>
      <c r="R149" s="79">
        <v>46</v>
      </c>
      <c r="S149" s="79">
        <v>8</v>
      </c>
      <c r="T149" s="79">
        <v>2</v>
      </c>
      <c r="U149" s="79"/>
      <c r="V149" s="79">
        <v>7</v>
      </c>
      <c r="W149" s="79"/>
      <c r="X149" s="79"/>
      <c r="Y149" s="79"/>
      <c r="Z149" s="79"/>
      <c r="AA149" s="79"/>
      <c r="AB149" s="79"/>
      <c r="AC149" s="79"/>
      <c r="AD149" s="80">
        <v>12.9</v>
      </c>
      <c r="AF149" s="96" t="s">
        <v>156</v>
      </c>
      <c r="AG149" s="79">
        <v>80</v>
      </c>
      <c r="AH149" s="79">
        <v>13</v>
      </c>
      <c r="AI149" s="79">
        <v>2</v>
      </c>
      <c r="AJ149" s="79"/>
      <c r="AK149" s="79">
        <v>24</v>
      </c>
      <c r="AL149" s="79"/>
      <c r="AM149" s="79"/>
      <c r="AN149" s="79"/>
      <c r="AO149" s="79"/>
      <c r="AP149" s="79"/>
      <c r="AQ149" s="79"/>
      <c r="AR149" s="79"/>
      <c r="AS149" s="80">
        <v>19</v>
      </c>
      <c r="AU149" s="96" t="s">
        <v>156</v>
      </c>
      <c r="AV149" s="79">
        <v>51</v>
      </c>
      <c r="AW149" s="79">
        <v>4</v>
      </c>
      <c r="AX149" s="79">
        <v>1</v>
      </c>
      <c r="AY149" s="79">
        <v>1</v>
      </c>
      <c r="AZ149" s="79">
        <v>20</v>
      </c>
      <c r="BA149" s="79"/>
      <c r="BB149" s="79"/>
      <c r="BC149" s="79"/>
      <c r="BD149" s="79"/>
      <c r="BE149" s="79"/>
      <c r="BF149" s="79"/>
      <c r="BG149" s="79"/>
      <c r="BH149" s="80">
        <v>15.2</v>
      </c>
    </row>
    <row r="150" spans="2:60" ht="15" thickBot="1" x14ac:dyDescent="0.35">
      <c r="B150" s="97" t="s">
        <v>465</v>
      </c>
      <c r="C150" s="83">
        <v>50</v>
      </c>
      <c r="D150" s="83">
        <v>6</v>
      </c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4">
        <v>4.5</v>
      </c>
      <c r="Q150" s="97" t="s">
        <v>465</v>
      </c>
      <c r="R150" s="83">
        <v>40</v>
      </c>
      <c r="S150" s="83">
        <v>2</v>
      </c>
      <c r="T150" s="83"/>
      <c r="U150" s="83"/>
      <c r="V150" s="83">
        <v>14</v>
      </c>
      <c r="W150" s="83"/>
      <c r="X150" s="83"/>
      <c r="Y150" s="83"/>
      <c r="Z150" s="83"/>
      <c r="AA150" s="83"/>
      <c r="AB150" s="83"/>
      <c r="AC150" s="83"/>
      <c r="AD150" s="84">
        <v>3.4</v>
      </c>
      <c r="AF150" s="97" t="s">
        <v>464</v>
      </c>
      <c r="AG150" s="83">
        <v>60</v>
      </c>
      <c r="AH150" s="83">
        <v>14</v>
      </c>
      <c r="AI150" s="83"/>
      <c r="AJ150" s="83">
        <v>1</v>
      </c>
      <c r="AK150" s="83">
        <v>5</v>
      </c>
      <c r="AL150" s="83"/>
      <c r="AM150" s="83"/>
      <c r="AN150" s="83"/>
      <c r="AO150" s="83"/>
      <c r="AP150" s="83"/>
      <c r="AQ150" s="83"/>
      <c r="AR150" s="83"/>
      <c r="AS150" s="84">
        <v>13.1</v>
      </c>
      <c r="AU150" s="97" t="s">
        <v>464</v>
      </c>
      <c r="AV150" s="83">
        <v>29</v>
      </c>
      <c r="AW150" s="83">
        <v>7</v>
      </c>
      <c r="AX150" s="83"/>
      <c r="AY150" s="83">
        <v>1</v>
      </c>
      <c r="AZ150" s="83">
        <v>15</v>
      </c>
      <c r="BA150" s="83"/>
      <c r="BB150" s="83"/>
      <c r="BC150" s="83"/>
      <c r="BD150" s="83"/>
      <c r="BE150" s="83"/>
      <c r="BF150" s="83"/>
      <c r="BG150" s="83"/>
      <c r="BH150" s="84">
        <v>14.1</v>
      </c>
    </row>
    <row r="151" spans="2:60" ht="15" thickBot="1" x14ac:dyDescent="0.35">
      <c r="B151" s="96" t="s">
        <v>159</v>
      </c>
      <c r="C151" s="79">
        <v>30</v>
      </c>
      <c r="D151" s="79">
        <v>3</v>
      </c>
      <c r="E151" s="79">
        <v>1</v>
      </c>
      <c r="F151" s="79"/>
      <c r="G151" s="79">
        <v>3</v>
      </c>
      <c r="H151" s="79"/>
      <c r="I151" s="79"/>
      <c r="J151" s="79"/>
      <c r="K151" s="79"/>
      <c r="L151" s="79"/>
      <c r="M151" s="79"/>
      <c r="N151" s="79"/>
      <c r="O151" s="80">
        <v>6</v>
      </c>
      <c r="Q151" s="96" t="s">
        <v>378</v>
      </c>
      <c r="R151" s="79">
        <v>34</v>
      </c>
      <c r="S151" s="79">
        <v>3</v>
      </c>
      <c r="T151" s="79">
        <v>1</v>
      </c>
      <c r="U151" s="79"/>
      <c r="V151" s="79">
        <v>20</v>
      </c>
      <c r="W151" s="79"/>
      <c r="X151" s="79"/>
      <c r="Y151" s="79"/>
      <c r="Z151" s="79"/>
      <c r="AA151" s="79"/>
      <c r="AB151" s="79"/>
      <c r="AC151" s="79"/>
      <c r="AD151" s="80">
        <v>9.6</v>
      </c>
      <c r="AF151" s="96" t="s">
        <v>465</v>
      </c>
      <c r="AG151" s="79">
        <v>40</v>
      </c>
      <c r="AH151" s="79">
        <v>6</v>
      </c>
      <c r="AI151" s="79"/>
      <c r="AJ151" s="79"/>
      <c r="AK151" s="79">
        <v>3</v>
      </c>
      <c r="AL151" s="79"/>
      <c r="AM151" s="79"/>
      <c r="AN151" s="79"/>
      <c r="AO151" s="79"/>
      <c r="AP151" s="79"/>
      <c r="AQ151" s="79"/>
      <c r="AR151" s="79"/>
      <c r="AS151" s="80">
        <v>3.3</v>
      </c>
      <c r="AU151" s="96" t="s">
        <v>465</v>
      </c>
      <c r="AV151" s="79">
        <v>29</v>
      </c>
      <c r="AW151" s="79">
        <v>2</v>
      </c>
      <c r="AX151" s="79">
        <v>1</v>
      </c>
      <c r="AY151" s="79"/>
      <c r="AZ151" s="79">
        <v>3</v>
      </c>
      <c r="BA151" s="79"/>
      <c r="BB151" s="79"/>
      <c r="BC151" s="79"/>
      <c r="BD151" s="79"/>
      <c r="BE151" s="79"/>
      <c r="BF151" s="79"/>
      <c r="BG151" s="79"/>
      <c r="BH151" s="80">
        <v>5.5</v>
      </c>
    </row>
    <row r="152" spans="2:60" ht="15" thickBot="1" x14ac:dyDescent="0.35">
      <c r="B152" s="99" t="s">
        <v>466</v>
      </c>
      <c r="C152" s="83">
        <v>30</v>
      </c>
      <c r="D152" s="83">
        <v>6</v>
      </c>
      <c r="E152" s="83">
        <v>3</v>
      </c>
      <c r="F152" s="83"/>
      <c r="G152" s="83">
        <v>10</v>
      </c>
      <c r="H152" s="83"/>
      <c r="I152" s="83"/>
      <c r="J152" s="83"/>
      <c r="K152" s="83"/>
      <c r="L152" s="83"/>
      <c r="M152" s="83"/>
      <c r="N152" s="83"/>
      <c r="O152" s="84">
        <v>17.100000000000001</v>
      </c>
      <c r="Q152" s="99" t="s">
        <v>466</v>
      </c>
      <c r="R152" s="83">
        <v>29</v>
      </c>
      <c r="S152" s="83">
        <v>5</v>
      </c>
      <c r="T152" s="83"/>
      <c r="U152" s="83">
        <v>1</v>
      </c>
      <c r="V152" s="83">
        <v>14</v>
      </c>
      <c r="W152" s="83"/>
      <c r="X152" s="83"/>
      <c r="Y152" s="83"/>
      <c r="Z152" s="83"/>
      <c r="AA152" s="83"/>
      <c r="AB152" s="83"/>
      <c r="AC152" s="83"/>
      <c r="AD152" s="84">
        <v>10.199999999999999</v>
      </c>
      <c r="AF152" s="99" t="s">
        <v>466</v>
      </c>
      <c r="AG152" s="83">
        <v>10</v>
      </c>
      <c r="AH152" s="83">
        <v>2</v>
      </c>
      <c r="AI152" s="83"/>
      <c r="AJ152" s="83"/>
      <c r="AK152" s="83"/>
      <c r="AL152" s="83"/>
      <c r="AM152" s="83"/>
      <c r="AN152" s="83"/>
      <c r="AO152" s="83"/>
      <c r="AP152" s="83"/>
      <c r="AQ152" s="83"/>
      <c r="AR152" s="83">
        <v>1</v>
      </c>
      <c r="AS152" s="84">
        <v>-8.9</v>
      </c>
      <c r="AU152" s="99" t="s">
        <v>161</v>
      </c>
      <c r="AV152" s="83">
        <v>29</v>
      </c>
      <c r="AW152" s="83">
        <v>3</v>
      </c>
      <c r="AX152" s="83"/>
      <c r="AY152" s="83"/>
      <c r="AZ152" s="83">
        <v>11</v>
      </c>
      <c r="BA152" s="83"/>
      <c r="BB152" s="83"/>
      <c r="BC152" s="83"/>
      <c r="BD152" s="83"/>
      <c r="BE152" s="83"/>
      <c r="BF152" s="83"/>
      <c r="BG152" s="83"/>
      <c r="BH152" s="84">
        <v>5.9</v>
      </c>
    </row>
    <row r="153" spans="2:60" ht="15" thickBot="1" x14ac:dyDescent="0.35">
      <c r="B153" s="98" t="s">
        <v>163</v>
      </c>
      <c r="C153" s="79">
        <v>50</v>
      </c>
      <c r="D153" s="79">
        <v>10</v>
      </c>
      <c r="E153" s="79"/>
      <c r="F153" s="79">
        <v>1</v>
      </c>
      <c r="G153" s="79">
        <v>11</v>
      </c>
      <c r="H153" s="79"/>
      <c r="I153" s="79"/>
      <c r="J153" s="79"/>
      <c r="K153" s="79"/>
      <c r="L153" s="79"/>
      <c r="M153" s="79"/>
      <c r="N153" s="79"/>
      <c r="O153" s="80">
        <v>14.8</v>
      </c>
      <c r="Q153" s="98" t="s">
        <v>163</v>
      </c>
      <c r="R153" s="79">
        <v>51</v>
      </c>
      <c r="S153" s="79">
        <v>15</v>
      </c>
      <c r="T153" s="79">
        <v>1</v>
      </c>
      <c r="U153" s="79">
        <v>1</v>
      </c>
      <c r="V153" s="79">
        <v>13</v>
      </c>
      <c r="W153" s="79"/>
      <c r="X153" s="79"/>
      <c r="Y153" s="79"/>
      <c r="Z153" s="79"/>
      <c r="AA153" s="79"/>
      <c r="AB153" s="79"/>
      <c r="AC153" s="79"/>
      <c r="AD153" s="80">
        <v>21.3</v>
      </c>
      <c r="AF153" s="98" t="s">
        <v>163</v>
      </c>
      <c r="AG153" s="79">
        <v>8</v>
      </c>
      <c r="AH153" s="79">
        <v>1</v>
      </c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80">
        <v>0.3</v>
      </c>
      <c r="AU153" s="98" t="s">
        <v>164</v>
      </c>
      <c r="AV153" s="79">
        <v>51</v>
      </c>
      <c r="AW153" s="79">
        <v>9</v>
      </c>
      <c r="AX153" s="79"/>
      <c r="AY153" s="79"/>
      <c r="AZ153" s="79">
        <v>18</v>
      </c>
      <c r="BA153" s="79"/>
      <c r="BB153" s="79"/>
      <c r="BC153" s="79"/>
      <c r="BD153" s="79"/>
      <c r="BE153" s="79"/>
      <c r="BF153" s="79"/>
      <c r="BG153" s="79"/>
      <c r="BH153" s="80">
        <v>13.6</v>
      </c>
    </row>
  </sheetData>
  <autoFilter ref="AF4:AS153" xr:uid="{56B20175-2C7E-49FC-A656-CD20C5768C7F}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D3882-DB25-467E-BB5C-75B86BBCBB79}">
  <dimension ref="A1:DW288"/>
  <sheetViews>
    <sheetView topLeftCell="CQ1" zoomScale="120" zoomScaleNormal="120" workbookViewId="0">
      <pane ySplit="4" topLeftCell="A262" activePane="bottomLeft" state="frozen"/>
      <selection activeCell="AS92" sqref="AS92"/>
      <selection pane="bottomLeft" activeCell="CW5" sqref="CW5:CW274"/>
    </sheetView>
  </sheetViews>
  <sheetFormatPr defaultRowHeight="14.4" x14ac:dyDescent="0.3"/>
  <cols>
    <col min="1" max="1" width="8.88671875" customWidth="1"/>
    <col min="2" max="2" width="12.5546875" customWidth="1"/>
    <col min="3" max="21" width="8.88671875" customWidth="1"/>
    <col min="22" max="22" width="13.88671875" customWidth="1"/>
    <col min="23" max="41" width="8.88671875" customWidth="1"/>
    <col min="42" max="42" width="14.88671875" customWidth="1"/>
    <col min="43" max="61" width="8.88671875" customWidth="1"/>
    <col min="62" max="62" width="15.33203125" customWidth="1"/>
    <col min="63" max="81" width="8.88671875" customWidth="1"/>
    <col min="82" max="82" width="16.6640625" customWidth="1"/>
    <col min="83" max="101" width="8.88671875" customWidth="1"/>
    <col min="102" max="103" width="17" customWidth="1"/>
    <col min="104" max="104" width="12.77734375" customWidth="1"/>
    <col min="105" max="126" width="8.88671875" customWidth="1"/>
  </cols>
  <sheetData>
    <row r="1" spans="1:125" x14ac:dyDescent="0.3">
      <c r="A1" s="1" t="s">
        <v>467</v>
      </c>
      <c r="B1" s="1" t="s">
        <v>468</v>
      </c>
      <c r="U1" s="1" t="s">
        <v>469</v>
      </c>
      <c r="V1" s="1" t="s">
        <v>470</v>
      </c>
      <c r="AO1" s="1" t="s">
        <v>471</v>
      </c>
      <c r="AP1" s="1" t="s">
        <v>472</v>
      </c>
      <c r="BI1" s="1" t="s">
        <v>473</v>
      </c>
      <c r="BJ1" s="1" t="s">
        <v>474</v>
      </c>
      <c r="CC1" s="1" t="s">
        <v>475</v>
      </c>
      <c r="CD1" s="1" t="s">
        <v>476</v>
      </c>
    </row>
    <row r="2" spans="1:125" x14ac:dyDescent="0.3">
      <c r="B2" s="1" t="s">
        <v>477</v>
      </c>
      <c r="V2" s="1" t="s">
        <v>478</v>
      </c>
      <c r="AP2" s="1" t="s">
        <v>479</v>
      </c>
      <c r="BI2" s="1"/>
      <c r="BJ2" s="1" t="s">
        <v>480</v>
      </c>
      <c r="CC2" s="1"/>
      <c r="CD2" s="1" t="s">
        <v>481</v>
      </c>
      <c r="DA2" s="1" t="s">
        <v>482</v>
      </c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</row>
    <row r="3" spans="1:125" ht="15" thickBot="1" x14ac:dyDescent="0.35">
      <c r="B3" s="1" t="s">
        <v>483</v>
      </c>
      <c r="V3" s="1" t="s">
        <v>484</v>
      </c>
      <c r="AP3" s="1" t="s">
        <v>485</v>
      </c>
      <c r="BI3" s="1"/>
      <c r="BJ3" s="1" t="s">
        <v>486</v>
      </c>
      <c r="CC3" s="1"/>
      <c r="CD3" s="1" t="s">
        <v>487</v>
      </c>
      <c r="CW3" t="s">
        <v>488</v>
      </c>
      <c r="CY3" t="s">
        <v>489</v>
      </c>
      <c r="DA3" s="109" t="s">
        <v>490</v>
      </c>
      <c r="DB3" s="109"/>
      <c r="DC3" s="109"/>
      <c r="DD3" s="109"/>
      <c r="DE3" s="109" t="s">
        <v>491</v>
      </c>
      <c r="DF3" s="109" t="s">
        <v>492</v>
      </c>
      <c r="DG3" s="109"/>
      <c r="DH3" s="109" t="s">
        <v>493</v>
      </c>
      <c r="DI3" s="109" t="s">
        <v>493</v>
      </c>
      <c r="DJ3" s="109" t="s">
        <v>494</v>
      </c>
      <c r="DK3" s="109"/>
      <c r="DL3" s="109" t="s">
        <v>495</v>
      </c>
      <c r="DM3" s="109" t="s">
        <v>493</v>
      </c>
      <c r="DN3" s="109" t="s">
        <v>493</v>
      </c>
      <c r="DO3" s="109" t="s">
        <v>491</v>
      </c>
      <c r="DP3" s="109" t="s">
        <v>493</v>
      </c>
      <c r="DQ3" s="109" t="s">
        <v>496</v>
      </c>
      <c r="DR3" s="109" t="s">
        <v>497</v>
      </c>
      <c r="DS3" s="109" t="s">
        <v>493</v>
      </c>
      <c r="DT3" s="109">
        <v>-5</v>
      </c>
      <c r="DU3" s="109">
        <v>-10</v>
      </c>
    </row>
    <row r="4" spans="1:125" ht="36.6" thickBot="1" x14ac:dyDescent="0.35">
      <c r="A4" t="s">
        <v>1</v>
      </c>
      <c r="B4" t="s">
        <v>498</v>
      </c>
      <c r="C4" s="2" t="s">
        <v>5</v>
      </c>
      <c r="D4" s="2" t="s">
        <v>9</v>
      </c>
      <c r="E4" s="2" t="s">
        <v>10</v>
      </c>
      <c r="F4" s="2" t="s">
        <v>12</v>
      </c>
      <c r="G4" s="2" t="s">
        <v>13</v>
      </c>
      <c r="H4" s="2" t="s">
        <v>14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2" t="s">
        <v>21</v>
      </c>
      <c r="O4" s="2" t="s">
        <v>22</v>
      </c>
      <c r="P4" s="2" t="s">
        <v>23</v>
      </c>
      <c r="Q4" s="2" t="s">
        <v>24</v>
      </c>
      <c r="R4" s="2" t="s">
        <v>25</v>
      </c>
      <c r="S4" s="110" t="s">
        <v>349</v>
      </c>
      <c r="U4" s="2" t="s">
        <v>1</v>
      </c>
      <c r="V4" s="2" t="s">
        <v>498</v>
      </c>
      <c r="W4" s="2" t="s">
        <v>5</v>
      </c>
      <c r="X4" s="2" t="s">
        <v>9</v>
      </c>
      <c r="Y4" s="2" t="s">
        <v>10</v>
      </c>
      <c r="Z4" s="2" t="s">
        <v>12</v>
      </c>
      <c r="AA4" s="2" t="s">
        <v>13</v>
      </c>
      <c r="AB4" s="2" t="s">
        <v>14</v>
      </c>
      <c r="AC4" s="2" t="s">
        <v>16</v>
      </c>
      <c r="AD4" s="2" t="s">
        <v>17</v>
      </c>
      <c r="AE4" s="2" t="s">
        <v>18</v>
      </c>
      <c r="AF4" s="2" t="s">
        <v>19</v>
      </c>
      <c r="AG4" s="2" t="s">
        <v>20</v>
      </c>
      <c r="AH4" s="2" t="s">
        <v>21</v>
      </c>
      <c r="AI4" s="2" t="s">
        <v>22</v>
      </c>
      <c r="AJ4" s="2" t="s">
        <v>23</v>
      </c>
      <c r="AK4" s="2" t="s">
        <v>24</v>
      </c>
      <c r="AL4" s="2" t="s">
        <v>25</v>
      </c>
      <c r="AM4" s="110" t="s">
        <v>349</v>
      </c>
      <c r="AO4" s="2" t="s">
        <v>1</v>
      </c>
      <c r="AP4" s="2" t="s">
        <v>498</v>
      </c>
      <c r="AQ4" s="2" t="s">
        <v>5</v>
      </c>
      <c r="AR4" s="2" t="s">
        <v>9</v>
      </c>
      <c r="AS4" s="2" t="s">
        <v>10</v>
      </c>
      <c r="AT4" s="2" t="s">
        <v>12</v>
      </c>
      <c r="AU4" s="2" t="s">
        <v>13</v>
      </c>
      <c r="AV4" s="2" t="s">
        <v>14</v>
      </c>
      <c r="AW4" s="2" t="s">
        <v>16</v>
      </c>
      <c r="AX4" s="2" t="s">
        <v>17</v>
      </c>
      <c r="AY4" s="2" t="s">
        <v>18</v>
      </c>
      <c r="AZ4" s="2" t="s">
        <v>19</v>
      </c>
      <c r="BA4" s="2" t="s">
        <v>20</v>
      </c>
      <c r="BB4" s="2" t="s">
        <v>21</v>
      </c>
      <c r="BC4" s="2" t="s">
        <v>22</v>
      </c>
      <c r="BD4" s="2" t="s">
        <v>23</v>
      </c>
      <c r="BE4" s="2" t="s">
        <v>24</v>
      </c>
      <c r="BF4" s="2" t="s">
        <v>25</v>
      </c>
      <c r="BG4" s="110" t="s">
        <v>349</v>
      </c>
      <c r="BH4" s="2"/>
      <c r="BI4" s="2" t="s">
        <v>1</v>
      </c>
      <c r="BJ4" s="2" t="s">
        <v>498</v>
      </c>
      <c r="BK4" s="2" t="s">
        <v>5</v>
      </c>
      <c r="BL4" s="2" t="s">
        <v>9</v>
      </c>
      <c r="BM4" s="2" t="s">
        <v>10</v>
      </c>
      <c r="BN4" s="2" t="s">
        <v>12</v>
      </c>
      <c r="BO4" s="2" t="s">
        <v>13</v>
      </c>
      <c r="BP4" s="2" t="s">
        <v>14</v>
      </c>
      <c r="BQ4" s="2" t="s">
        <v>16</v>
      </c>
      <c r="BR4" s="2" t="s">
        <v>17</v>
      </c>
      <c r="BS4" s="2" t="s">
        <v>18</v>
      </c>
      <c r="BT4" s="2" t="s">
        <v>19</v>
      </c>
      <c r="BU4" s="2" t="s">
        <v>20</v>
      </c>
      <c r="BV4" s="2" t="s">
        <v>21</v>
      </c>
      <c r="BW4" s="2" t="s">
        <v>22</v>
      </c>
      <c r="BX4" s="2" t="s">
        <v>23</v>
      </c>
      <c r="BY4" s="2" t="s">
        <v>24</v>
      </c>
      <c r="BZ4" s="2" t="s">
        <v>25</v>
      </c>
      <c r="CA4" s="110" t="s">
        <v>349</v>
      </c>
      <c r="CC4" s="2" t="s">
        <v>1</v>
      </c>
      <c r="CD4" s="2" t="s">
        <v>498</v>
      </c>
      <c r="CE4" s="2" t="s">
        <v>5</v>
      </c>
      <c r="CF4" s="2" t="s">
        <v>9</v>
      </c>
      <c r="CG4" s="2" t="s">
        <v>10</v>
      </c>
      <c r="CH4" s="2" t="s">
        <v>12</v>
      </c>
      <c r="CI4" s="2" t="s">
        <v>13</v>
      </c>
      <c r="CJ4" s="2" t="s">
        <v>14</v>
      </c>
      <c r="CK4" s="2" t="s">
        <v>16</v>
      </c>
      <c r="CL4" s="2" t="s">
        <v>17</v>
      </c>
      <c r="CM4" s="2" t="s">
        <v>18</v>
      </c>
      <c r="CN4" s="2" t="s">
        <v>19</v>
      </c>
      <c r="CO4" s="2" t="s">
        <v>20</v>
      </c>
      <c r="CP4" s="2" t="s">
        <v>21</v>
      </c>
      <c r="CQ4" s="2" t="s">
        <v>22</v>
      </c>
      <c r="CR4" s="2" t="s">
        <v>23</v>
      </c>
      <c r="CS4" s="2" t="s">
        <v>24</v>
      </c>
      <c r="CT4" s="2" t="s">
        <v>25</v>
      </c>
      <c r="CU4" s="110" t="s">
        <v>349</v>
      </c>
      <c r="CY4" s="1" t="s">
        <v>3</v>
      </c>
      <c r="CZ4" s="1" t="s">
        <v>4</v>
      </c>
      <c r="DA4" s="2" t="s">
        <v>5</v>
      </c>
      <c r="DB4" s="2" t="s">
        <v>6</v>
      </c>
      <c r="DC4" s="2" t="s">
        <v>7</v>
      </c>
      <c r="DD4" s="2" t="s">
        <v>8</v>
      </c>
      <c r="DE4" s="2" t="s">
        <v>9</v>
      </c>
      <c r="DF4" s="2" t="s">
        <v>10</v>
      </c>
      <c r="DG4" s="2" t="s">
        <v>11</v>
      </c>
      <c r="DH4" s="2" t="s">
        <v>12</v>
      </c>
      <c r="DI4" s="2" t="s">
        <v>13</v>
      </c>
      <c r="DJ4" s="2" t="s">
        <v>14</v>
      </c>
      <c r="DK4" s="2" t="s">
        <v>15</v>
      </c>
      <c r="DL4" s="2" t="s">
        <v>16</v>
      </c>
      <c r="DM4" s="2" t="s">
        <v>17</v>
      </c>
      <c r="DN4" s="2" t="s">
        <v>18</v>
      </c>
      <c r="DO4" s="2" t="s">
        <v>19</v>
      </c>
      <c r="DP4" s="2" t="s">
        <v>20</v>
      </c>
      <c r="DQ4" s="2" t="s">
        <v>21</v>
      </c>
      <c r="DR4" s="2" t="s">
        <v>22</v>
      </c>
      <c r="DS4" s="2" t="s">
        <v>23</v>
      </c>
      <c r="DT4" s="2" t="s">
        <v>24</v>
      </c>
      <c r="DU4" s="2" t="s">
        <v>25</v>
      </c>
    </row>
    <row r="5" spans="1:125" ht="15" thickBot="1" x14ac:dyDescent="0.35">
      <c r="A5" s="4" t="s">
        <v>30</v>
      </c>
      <c r="B5" s="3" t="s">
        <v>28</v>
      </c>
      <c r="C5" s="111">
        <v>80</v>
      </c>
      <c r="D5" s="111"/>
      <c r="E5" s="111">
        <v>5</v>
      </c>
      <c r="F5" s="111">
        <v>2</v>
      </c>
      <c r="G5" s="111">
        <v>1</v>
      </c>
      <c r="H5" s="111">
        <v>34</v>
      </c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>
        <v>40.799999999999997</v>
      </c>
      <c r="U5" s="4" t="s">
        <v>30</v>
      </c>
      <c r="V5" s="3" t="s">
        <v>28</v>
      </c>
      <c r="W5" s="7">
        <v>80</v>
      </c>
      <c r="X5" s="7"/>
      <c r="Y5" s="7">
        <v>5</v>
      </c>
      <c r="Z5" s="7"/>
      <c r="AA5" s="7"/>
      <c r="AB5" s="7">
        <v>63</v>
      </c>
      <c r="AC5" s="7"/>
      <c r="AD5" s="7"/>
      <c r="AE5" s="7"/>
      <c r="AF5" s="7"/>
      <c r="AG5" s="7"/>
      <c r="AH5" s="7"/>
      <c r="AI5" s="7"/>
      <c r="AJ5" s="7"/>
      <c r="AK5" s="7"/>
      <c r="AL5" s="7"/>
      <c r="AM5" s="7">
        <v>25.6</v>
      </c>
      <c r="AO5" s="4" t="s">
        <v>30</v>
      </c>
      <c r="AP5" s="3" t="s">
        <v>28</v>
      </c>
      <c r="AQ5" s="7">
        <v>80</v>
      </c>
      <c r="AR5" s="7">
        <v>1</v>
      </c>
      <c r="AS5" s="7">
        <v>2</v>
      </c>
      <c r="AT5" s="7"/>
      <c r="AU5" s="7">
        <v>3</v>
      </c>
      <c r="AV5" s="7">
        <v>75</v>
      </c>
      <c r="AW5" s="7"/>
      <c r="AX5" s="7"/>
      <c r="AY5" s="7">
        <v>1</v>
      </c>
      <c r="AZ5" s="7">
        <v>2</v>
      </c>
      <c r="BA5" s="7"/>
      <c r="BB5" s="7"/>
      <c r="BC5" s="7"/>
      <c r="BD5" s="7"/>
      <c r="BE5" s="7"/>
      <c r="BF5" s="7"/>
      <c r="BG5" s="7">
        <v>98</v>
      </c>
      <c r="BH5" s="27"/>
      <c r="BI5" s="4" t="s">
        <v>30</v>
      </c>
      <c r="BJ5" s="3" t="s">
        <v>28</v>
      </c>
      <c r="BK5" s="7">
        <v>80</v>
      </c>
      <c r="BL5" s="7">
        <v>1</v>
      </c>
      <c r="BM5" s="7">
        <v>4</v>
      </c>
      <c r="BN5" s="7"/>
      <c r="BO5" s="7">
        <v>2</v>
      </c>
      <c r="BP5" s="7">
        <v>94</v>
      </c>
      <c r="BQ5" s="7"/>
      <c r="BR5" s="7"/>
      <c r="BS5" s="7">
        <v>2</v>
      </c>
      <c r="BT5" s="7">
        <v>1</v>
      </c>
      <c r="BU5" s="7">
        <v>1</v>
      </c>
      <c r="BV5" s="7"/>
      <c r="BW5" s="7"/>
      <c r="BX5" s="7"/>
      <c r="BY5" s="7"/>
      <c r="BZ5" s="7"/>
      <c r="CA5" s="7">
        <v>95.8</v>
      </c>
      <c r="CC5" s="4" t="s">
        <v>30</v>
      </c>
      <c r="CD5" s="3" t="s">
        <v>28</v>
      </c>
      <c r="CE5" s="7">
        <v>80</v>
      </c>
      <c r="CF5" s="7"/>
      <c r="CG5" s="7">
        <v>3</v>
      </c>
      <c r="CH5" s="7"/>
      <c r="CI5" s="7">
        <v>1</v>
      </c>
      <c r="CJ5" s="7">
        <v>62</v>
      </c>
      <c r="CK5" s="7"/>
      <c r="CL5" s="7"/>
      <c r="CM5" s="7"/>
      <c r="CN5" s="7"/>
      <c r="CO5" s="7"/>
      <c r="CP5" s="7"/>
      <c r="CQ5" s="7"/>
      <c r="CR5" s="7"/>
      <c r="CS5" s="7"/>
      <c r="CT5" s="7"/>
      <c r="CU5" s="7">
        <v>30.4</v>
      </c>
      <c r="CW5" s="4" t="s">
        <v>30</v>
      </c>
      <c r="CX5" s="3" t="s">
        <v>28</v>
      </c>
      <c r="CY5">
        <f>SUM(S5+AM5+BG5+CA5+CU5)</f>
        <v>290.59999999999997</v>
      </c>
      <c r="CZ5" s="6">
        <f>CY5/DC5</f>
        <v>58.11999999999999</v>
      </c>
      <c r="DA5">
        <f>SUM(C5+W5+AQ5+BK5+CE5)</f>
        <v>400</v>
      </c>
      <c r="DB5" s="6">
        <f>DA5/DC5</f>
        <v>80</v>
      </c>
      <c r="DC5">
        <f>IF(C5="",0,1)+IF(W5="",0,1)+IF(AQ5="",0,1)+IF(BK5="",0,1)+IF(CE5="",0,1)</f>
        <v>5</v>
      </c>
      <c r="DD5" s="6">
        <f>CY5/DA5</f>
        <v>0.72649999999999992</v>
      </c>
      <c r="DE5">
        <f>IF((D5+X5+AR5+BL5+CF5=0),"",(D5+X5+AR5+BL5+CF5))</f>
        <v>2</v>
      </c>
      <c r="DF5">
        <f>IF((E5+Y5+AS5+BM5+CG5=0),"",(E5+Y5+AS5+BM5+CG5))</f>
        <v>19</v>
      </c>
      <c r="DG5" s="112">
        <f>IF(DF5="","",DF5/DC5)</f>
        <v>3.8</v>
      </c>
      <c r="DH5">
        <f>IF(F5+Z5+AT5+BN5+CH5=0,"",F5+Z5+AT5+BN5+CH5)</f>
        <v>2</v>
      </c>
      <c r="DI5">
        <f>IF(G5+AA5+AU5+BO5+CI5=0,"",G5+AA5+AU5+BO5+CI5)</f>
        <v>7</v>
      </c>
      <c r="DJ5">
        <f>IF(H5+AB5+AV5+BP5+CJ5=0,"",H5+AB5+AV5+BP5+CJ5)</f>
        <v>328</v>
      </c>
      <c r="DK5" s="112">
        <f>IF(DJ5="","",DJ5/DC5)</f>
        <v>65.599999999999994</v>
      </c>
      <c r="DL5">
        <v>0</v>
      </c>
      <c r="DM5">
        <v>0</v>
      </c>
      <c r="DN5" s="113">
        <f>IF(K5+AE5+AY5+BS5+CM5=0,"",K5+AE5+AY5+BS5+CM5)</f>
        <v>3</v>
      </c>
      <c r="DO5">
        <f>IF(L5+AF5+AZ5+BT5+CN5=0,"",L5+AF5+AZ5+BT5+CN5)</f>
        <v>3</v>
      </c>
      <c r="DP5">
        <f>IF(M5+AG5+BA5+BU5+CO5=0,"",M5+AG5+BA5+BU5+CO5)</f>
        <v>1</v>
      </c>
      <c r="DQ5">
        <v>0</v>
      </c>
      <c r="DR5">
        <v>0</v>
      </c>
      <c r="DS5">
        <v>0</v>
      </c>
      <c r="DT5">
        <v>0</v>
      </c>
      <c r="DU5">
        <v>0</v>
      </c>
    </row>
    <row r="6" spans="1:125" ht="15" thickBot="1" x14ac:dyDescent="0.35">
      <c r="A6" s="4" t="s">
        <v>30</v>
      </c>
      <c r="B6" s="5" t="s">
        <v>31</v>
      </c>
      <c r="C6" s="7">
        <v>80</v>
      </c>
      <c r="D6" s="7"/>
      <c r="E6" s="7">
        <v>4</v>
      </c>
      <c r="F6" s="7"/>
      <c r="G6" s="7">
        <v>1</v>
      </c>
      <c r="H6" s="7">
        <v>112</v>
      </c>
      <c r="I6" s="7"/>
      <c r="J6" s="7"/>
      <c r="K6" s="7">
        <v>1</v>
      </c>
      <c r="L6" s="7">
        <v>1</v>
      </c>
      <c r="M6" s="7"/>
      <c r="N6" s="7"/>
      <c r="O6" s="7"/>
      <c r="P6" s="7"/>
      <c r="Q6" s="7"/>
      <c r="R6" s="7"/>
      <c r="S6" s="7">
        <v>63.4</v>
      </c>
      <c r="U6" s="4" t="s">
        <v>30</v>
      </c>
      <c r="V6" s="5" t="s">
        <v>31</v>
      </c>
      <c r="W6" s="111">
        <v>80</v>
      </c>
      <c r="X6" s="111"/>
      <c r="Y6" s="111">
        <v>4</v>
      </c>
      <c r="Z6" s="111"/>
      <c r="AA6" s="111">
        <v>1</v>
      </c>
      <c r="AB6" s="111">
        <v>94</v>
      </c>
      <c r="AC6" s="111"/>
      <c r="AD6" s="111"/>
      <c r="AE6" s="111"/>
      <c r="AF6" s="111">
        <v>1</v>
      </c>
      <c r="AG6" s="111"/>
      <c r="AH6" s="111"/>
      <c r="AI6" s="111"/>
      <c r="AJ6" s="111"/>
      <c r="AK6" s="111"/>
      <c r="AL6" s="111"/>
      <c r="AM6" s="111">
        <v>52.8</v>
      </c>
      <c r="AO6" s="4" t="s">
        <v>30</v>
      </c>
      <c r="AP6" s="5" t="s">
        <v>31</v>
      </c>
      <c r="AQ6" s="111">
        <v>80</v>
      </c>
      <c r="AR6" s="111"/>
      <c r="AS6" s="111">
        <v>1</v>
      </c>
      <c r="AT6" s="111">
        <v>2</v>
      </c>
      <c r="AU6" s="111">
        <v>4</v>
      </c>
      <c r="AV6" s="111">
        <v>131</v>
      </c>
      <c r="AW6" s="111"/>
      <c r="AX6" s="111"/>
      <c r="AY6" s="111"/>
      <c r="AZ6" s="111"/>
      <c r="BA6" s="111">
        <v>2</v>
      </c>
      <c r="BB6" s="111"/>
      <c r="BC6" s="111"/>
      <c r="BD6" s="111"/>
      <c r="BE6" s="111"/>
      <c r="BF6" s="111"/>
      <c r="BG6" s="111">
        <v>91.2</v>
      </c>
      <c r="BH6" s="27"/>
      <c r="BI6" s="4" t="s">
        <v>30</v>
      </c>
      <c r="BJ6" s="5" t="s">
        <v>31</v>
      </c>
      <c r="BK6" s="111">
        <v>80</v>
      </c>
      <c r="BL6" s="111"/>
      <c r="BM6" s="111">
        <v>4</v>
      </c>
      <c r="BN6" s="111"/>
      <c r="BO6" s="111">
        <v>2</v>
      </c>
      <c r="BP6" s="111">
        <v>150</v>
      </c>
      <c r="BQ6" s="111"/>
      <c r="BR6" s="111"/>
      <c r="BS6" s="111"/>
      <c r="BT6" s="111">
        <v>1</v>
      </c>
      <c r="BU6" s="111"/>
      <c r="BV6" s="111"/>
      <c r="BW6" s="111"/>
      <c r="BX6" s="111"/>
      <c r="BY6" s="111"/>
      <c r="BZ6" s="111"/>
      <c r="CA6" s="111">
        <v>71</v>
      </c>
      <c r="CC6" s="4" t="s">
        <v>30</v>
      </c>
      <c r="CD6" s="5" t="s">
        <v>31</v>
      </c>
      <c r="CE6" s="111">
        <v>80</v>
      </c>
      <c r="CF6" s="111"/>
      <c r="CG6" s="111"/>
      <c r="CH6" s="111">
        <v>3</v>
      </c>
      <c r="CI6" s="111">
        <v>2</v>
      </c>
      <c r="CJ6" s="111">
        <v>46</v>
      </c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>
        <v>52.2</v>
      </c>
      <c r="CW6" s="4" t="s">
        <v>30</v>
      </c>
      <c r="CX6" s="5" t="s">
        <v>31</v>
      </c>
      <c r="CY6">
        <f>SUM(S6+AM6+BG6+CA6+CU6)</f>
        <v>330.59999999999997</v>
      </c>
      <c r="CZ6" s="6">
        <f>CY6/DC6</f>
        <v>66.11999999999999</v>
      </c>
      <c r="DA6">
        <f>SUM(C6+W6+AQ6+BK6+CE6)</f>
        <v>400</v>
      </c>
      <c r="DB6" s="6">
        <f>DA6/DC6</f>
        <v>80</v>
      </c>
      <c r="DC6">
        <f>IF(C6="",0,1)+IF(W6="",0,1)+IF(AQ6="",0,1)+IF(BK6="",0,1)+IF(CE6="",0,1)</f>
        <v>5</v>
      </c>
      <c r="DD6" s="6">
        <f>CY6/DA6</f>
        <v>0.8264999999999999</v>
      </c>
      <c r="DE6">
        <v>0</v>
      </c>
      <c r="DF6">
        <f>IF((E6+Y6+AS6+BM6+CG6=0),"",(E6+Y6+AS6+BM6+CG6))</f>
        <v>13</v>
      </c>
      <c r="DG6" s="112">
        <f>IF(DF6="","",DF6/DC6)</f>
        <v>2.6</v>
      </c>
      <c r="DH6">
        <f>IF(F6+Z6+AT6+BN6+CH6=0,"",F6+Z6+AT6+BN6+CH6)</f>
        <v>5</v>
      </c>
      <c r="DI6">
        <f>IF(G6+AA6+AU6+BO6+CI6=0,"",G6+AA6+AU6+BO6+CI6)</f>
        <v>10</v>
      </c>
      <c r="DJ6">
        <f>IF(H6+AB6+AV6+BP6+CJ6=0,"",H6+AB6+AV6+BP6+CJ6)</f>
        <v>533</v>
      </c>
      <c r="DK6" s="112">
        <f>IF(DJ6="","",DJ6/DC6)</f>
        <v>106.6</v>
      </c>
      <c r="DL6">
        <v>0</v>
      </c>
      <c r="DM6">
        <v>0</v>
      </c>
      <c r="DN6" s="113">
        <f>IF(K6+AE6+AY6+BS6+CM6=0,"",K6+AE6+AY6+BS6+CM6)</f>
        <v>1</v>
      </c>
      <c r="DO6">
        <f>IF(L6+AF6+AZ6+BT6+CN6=0,"",L6+AF6+AZ6+BT6+CN6)</f>
        <v>3</v>
      </c>
      <c r="DP6">
        <f>IF(M6+AG6+BA6+BU6+CO6=0,"",M6+AG6+BA6+BU6+CO6)</f>
        <v>2</v>
      </c>
      <c r="DQ6">
        <v>0</v>
      </c>
      <c r="DR6">
        <v>0</v>
      </c>
      <c r="DS6">
        <v>0</v>
      </c>
      <c r="DT6">
        <v>0</v>
      </c>
      <c r="DU6">
        <v>0</v>
      </c>
    </row>
    <row r="7" spans="1:125" ht="15" thickBot="1" x14ac:dyDescent="0.35">
      <c r="A7" s="4" t="s">
        <v>30</v>
      </c>
      <c r="B7" s="5" t="s">
        <v>33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U7" s="4" t="s">
        <v>30</v>
      </c>
      <c r="V7" s="5" t="s">
        <v>33</v>
      </c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O7" s="4" t="s">
        <v>30</v>
      </c>
      <c r="AP7" s="5" t="s">
        <v>33</v>
      </c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27"/>
      <c r="BI7" s="4" t="s">
        <v>30</v>
      </c>
      <c r="BJ7" s="5" t="s">
        <v>33</v>
      </c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C7" s="4" t="s">
        <v>30</v>
      </c>
      <c r="CD7" s="5" t="s">
        <v>33</v>
      </c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W7" s="4" t="s">
        <v>30</v>
      </c>
      <c r="CX7" s="5" t="s">
        <v>33</v>
      </c>
      <c r="CZ7" s="6"/>
      <c r="DB7" s="6"/>
      <c r="DD7" s="6"/>
      <c r="DG7" s="112"/>
      <c r="DK7" s="112"/>
      <c r="DN7" s="113"/>
    </row>
    <row r="8" spans="1:125" ht="15" thickBot="1" x14ac:dyDescent="0.35">
      <c r="A8" s="4" t="s">
        <v>30</v>
      </c>
      <c r="B8" s="3" t="s">
        <v>34</v>
      </c>
      <c r="C8" s="114">
        <v>80</v>
      </c>
      <c r="D8" s="114">
        <v>1</v>
      </c>
      <c r="E8" s="114"/>
      <c r="F8" s="114"/>
      <c r="G8" s="114"/>
      <c r="H8" s="114">
        <v>86</v>
      </c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>
        <v>40.200000000000003</v>
      </c>
      <c r="U8" s="4" t="s">
        <v>30</v>
      </c>
      <c r="V8" s="3" t="s">
        <v>34</v>
      </c>
      <c r="W8" s="114">
        <v>80</v>
      </c>
      <c r="X8" s="114"/>
      <c r="Y8" s="114">
        <v>3</v>
      </c>
      <c r="Z8" s="114">
        <v>1</v>
      </c>
      <c r="AA8" s="114">
        <v>2</v>
      </c>
      <c r="AB8" s="114">
        <v>205</v>
      </c>
      <c r="AC8" s="114">
        <v>1</v>
      </c>
      <c r="AD8" s="114"/>
      <c r="AE8" s="114"/>
      <c r="AF8" s="114">
        <v>1</v>
      </c>
      <c r="AG8" s="114"/>
      <c r="AH8" s="114"/>
      <c r="AI8" s="114"/>
      <c r="AJ8" s="114"/>
      <c r="AK8" s="114"/>
      <c r="AL8" s="114"/>
      <c r="AM8" s="114">
        <v>98</v>
      </c>
      <c r="AO8" s="4" t="s">
        <v>30</v>
      </c>
      <c r="AP8" s="3" t="s">
        <v>34</v>
      </c>
      <c r="AQ8" s="114">
        <v>80</v>
      </c>
      <c r="AR8" s="114"/>
      <c r="AS8" s="114">
        <v>3</v>
      </c>
      <c r="AT8" s="114">
        <v>1</v>
      </c>
      <c r="AU8" s="114"/>
      <c r="AV8" s="114">
        <v>124</v>
      </c>
      <c r="AW8" s="114"/>
      <c r="AX8" s="114"/>
      <c r="AY8" s="114"/>
      <c r="AZ8" s="114">
        <v>1</v>
      </c>
      <c r="BA8" s="114"/>
      <c r="BB8" s="114"/>
      <c r="BC8" s="114"/>
      <c r="BD8" s="114"/>
      <c r="BE8" s="114"/>
      <c r="BF8" s="114"/>
      <c r="BG8" s="114">
        <v>57.8</v>
      </c>
      <c r="BH8" s="115"/>
      <c r="BI8" s="4" t="s">
        <v>30</v>
      </c>
      <c r="BJ8" s="3" t="s">
        <v>34</v>
      </c>
      <c r="BK8" s="114">
        <v>80</v>
      </c>
      <c r="BL8" s="114"/>
      <c r="BM8" s="114">
        <v>6</v>
      </c>
      <c r="BN8" s="114"/>
      <c r="BO8" s="114">
        <v>1</v>
      </c>
      <c r="BP8" s="114">
        <v>82</v>
      </c>
      <c r="BQ8" s="114"/>
      <c r="BR8" s="114"/>
      <c r="BS8" s="114"/>
      <c r="BT8" s="114"/>
      <c r="BU8" s="114">
        <v>1</v>
      </c>
      <c r="BV8" s="114"/>
      <c r="BW8" s="114"/>
      <c r="BX8" s="114"/>
      <c r="BY8" s="114"/>
      <c r="BZ8" s="114"/>
      <c r="CA8" s="114">
        <v>44.4</v>
      </c>
      <c r="CC8" s="4" t="s">
        <v>30</v>
      </c>
      <c r="CD8" s="3" t="s">
        <v>34</v>
      </c>
      <c r="CE8" s="114">
        <v>40</v>
      </c>
      <c r="CF8" s="114"/>
      <c r="CG8" s="114">
        <v>3</v>
      </c>
      <c r="CH8" s="114"/>
      <c r="CI8" s="114">
        <v>1</v>
      </c>
      <c r="CJ8" s="114">
        <v>65</v>
      </c>
      <c r="CK8" s="114"/>
      <c r="CL8" s="114"/>
      <c r="CM8" s="114"/>
      <c r="CN8" s="114"/>
      <c r="CO8" s="114"/>
      <c r="CP8" s="114"/>
      <c r="CQ8" s="114"/>
      <c r="CR8" s="114"/>
      <c r="CS8" s="114"/>
      <c r="CT8" s="114"/>
      <c r="CU8" s="114">
        <v>27</v>
      </c>
      <c r="CW8" s="4" t="s">
        <v>30</v>
      </c>
      <c r="CX8" s="3" t="s">
        <v>34</v>
      </c>
      <c r="CY8">
        <f>SUM(S8+AM8+BG8+CA8+CU8)</f>
        <v>267.39999999999998</v>
      </c>
      <c r="CZ8" s="6">
        <f>CY8/DC8</f>
        <v>53.48</v>
      </c>
      <c r="DA8">
        <f>SUM(C8+W8+AQ8+BK8+CE8)</f>
        <v>360</v>
      </c>
      <c r="DB8" s="6">
        <f>DA8/DC8</f>
        <v>72</v>
      </c>
      <c r="DC8">
        <f>IF(C8="",0,1)+IF(W8="",0,1)+IF(AQ8="",0,1)+IF(BK8="",0,1)+IF(CE8="",0,1)</f>
        <v>5</v>
      </c>
      <c r="DD8" s="6">
        <f>CY8/DA8</f>
        <v>0.74277777777777776</v>
      </c>
      <c r="DE8">
        <f>IF((D8+X8+AR8+BL8+CF8=0),"",(D8+X8+AR8+BL8+CF8))</f>
        <v>1</v>
      </c>
      <c r="DF8">
        <f>IF((E8+Y8+AS8+BM8+CG8=0),"",(E8+Y8+AS8+BM8+CG8))</f>
        <v>15</v>
      </c>
      <c r="DG8" s="112">
        <f>IF(DF8="","",DF8/DC8)</f>
        <v>3</v>
      </c>
      <c r="DH8">
        <f>IF(F8+Z8+AT8+BN8+CH8=0,"",F8+Z8+AT8+BN8+CH8)</f>
        <v>2</v>
      </c>
      <c r="DI8">
        <f>IF(G8+AA8+AU8+BO8+CI8=0,"",G8+AA8+AU8+BO8+CI8)</f>
        <v>4</v>
      </c>
      <c r="DJ8">
        <f>IF(H8+AB8+AV8+BP8+CJ8=0,"",H8+AB8+AV8+BP8+CJ8)</f>
        <v>562</v>
      </c>
      <c r="DK8" s="112">
        <f>IF(DJ8="","",DJ8/DC8)</f>
        <v>112.4</v>
      </c>
      <c r="DL8">
        <f>IF(I8+AC8+AW8+BQ8+CK8=0,"",I8+AC8+AW8+BQ8+CK8)</f>
        <v>1</v>
      </c>
      <c r="DM8">
        <v>0</v>
      </c>
      <c r="DN8">
        <v>0</v>
      </c>
      <c r="DO8">
        <f>IF(L8+AF8+AZ8+BT8+CN8=0,"",L8+AF8+AZ8+BT8+CN8)</f>
        <v>2</v>
      </c>
      <c r="DP8">
        <f>IF(M8+AG8+BA8+BU8+CO8=0,"",M8+AG8+BA8+BU8+CO8)</f>
        <v>1</v>
      </c>
      <c r="DQ8">
        <f t="shared" ref="DQ8:DU23" si="0">IF(N8+AH8+BB8+BV8+CP8=0,0,N8+AH8+BB8+BV8+CP8)</f>
        <v>0</v>
      </c>
      <c r="DR8">
        <f t="shared" si="0"/>
        <v>0</v>
      </c>
      <c r="DS8">
        <f t="shared" si="0"/>
        <v>0</v>
      </c>
      <c r="DT8">
        <f t="shared" si="0"/>
        <v>0</v>
      </c>
      <c r="DU8">
        <f t="shared" si="0"/>
        <v>0</v>
      </c>
    </row>
    <row r="9" spans="1:125" ht="15" thickBot="1" x14ac:dyDescent="0.35">
      <c r="A9" s="4" t="s">
        <v>30</v>
      </c>
      <c r="B9" s="3" t="s">
        <v>35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U9" s="4" t="s">
        <v>30</v>
      </c>
      <c r="V9" s="3" t="s">
        <v>35</v>
      </c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O9" s="4" t="s">
        <v>30</v>
      </c>
      <c r="AP9" s="3" t="s">
        <v>35</v>
      </c>
      <c r="AQ9" s="9">
        <v>8</v>
      </c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>
        <v>0.8</v>
      </c>
      <c r="BH9" s="115"/>
      <c r="BI9" s="4" t="s">
        <v>30</v>
      </c>
      <c r="BJ9" s="3" t="s">
        <v>35</v>
      </c>
      <c r="BK9" s="116"/>
      <c r="BL9" s="116"/>
      <c r="BM9" s="116"/>
      <c r="BN9" s="116"/>
      <c r="BO9" s="116"/>
      <c r="BP9" s="116"/>
      <c r="BQ9" s="116"/>
      <c r="BR9" s="116"/>
      <c r="BS9" s="116"/>
      <c r="BT9" s="116"/>
      <c r="BU9" s="116"/>
      <c r="BV9" s="116"/>
      <c r="BW9" s="116"/>
      <c r="BX9" s="116"/>
      <c r="BY9" s="116"/>
      <c r="BZ9" s="116"/>
      <c r="CA9" s="116"/>
      <c r="CC9" s="4" t="s">
        <v>30</v>
      </c>
      <c r="CD9" s="3" t="s">
        <v>35</v>
      </c>
      <c r="CE9" s="9">
        <v>41</v>
      </c>
      <c r="CF9" s="9"/>
      <c r="CG9" s="9"/>
      <c r="CH9" s="9">
        <v>1</v>
      </c>
      <c r="CI9" s="9"/>
      <c r="CJ9" s="9">
        <v>18</v>
      </c>
      <c r="CK9" s="9"/>
      <c r="CL9" s="9"/>
      <c r="CM9" s="9"/>
      <c r="CN9" s="9"/>
      <c r="CO9" s="9"/>
      <c r="CP9" s="9"/>
      <c r="CQ9" s="9"/>
      <c r="CR9" s="9"/>
      <c r="CS9" s="9"/>
      <c r="CT9" s="9"/>
      <c r="CU9" s="9">
        <v>14.7</v>
      </c>
      <c r="CW9" s="4" t="s">
        <v>30</v>
      </c>
      <c r="CX9" s="3" t="s">
        <v>35</v>
      </c>
      <c r="CY9">
        <f>SUM(S9+AM9+BG9+CA9+CU9)</f>
        <v>15.5</v>
      </c>
      <c r="CZ9" s="6">
        <f>CY9/DC9</f>
        <v>7.75</v>
      </c>
      <c r="DA9">
        <f>SUM(C9+W9+AQ9+BK9+CE9)</f>
        <v>49</v>
      </c>
      <c r="DB9" s="6">
        <f>DA9/DC9</f>
        <v>24.5</v>
      </c>
      <c r="DC9">
        <f>IF(C9="",0,1)+IF(W9="",0,1)+IF(AQ9="",0,1)+IF(BK9="",0,1)+IF(CE9="",0,1)</f>
        <v>2</v>
      </c>
      <c r="DD9" s="6">
        <f>CY9/DA9</f>
        <v>0.31632653061224492</v>
      </c>
      <c r="DE9">
        <v>0</v>
      </c>
      <c r="DF9">
        <v>0</v>
      </c>
      <c r="DG9">
        <v>0</v>
      </c>
      <c r="DH9">
        <f>IF(F9+Z9+AT9+BN9+CH9=0,"",F9+Z9+AT9+BN9+CH9)</f>
        <v>1</v>
      </c>
      <c r="DI9">
        <f>IF(F9+Z9+AT9+BN9+CH9=0,0,F9+Z9+AT9+BN9+CH9)</f>
        <v>1</v>
      </c>
      <c r="DJ9">
        <f>IF(H9+AB9+AV9+BP9+CJ9=0,"",H9+AB9+AV9+BP9+CJ9)</f>
        <v>18</v>
      </c>
      <c r="DK9" s="112">
        <f>IF(DJ9="","",DJ9/DC9)</f>
        <v>9</v>
      </c>
      <c r="DL9">
        <v>0</v>
      </c>
      <c r="DM9">
        <v>0</v>
      </c>
      <c r="DN9">
        <v>0</v>
      </c>
      <c r="DO9">
        <v>0</v>
      </c>
      <c r="DP9">
        <v>0</v>
      </c>
      <c r="DQ9">
        <f t="shared" si="0"/>
        <v>0</v>
      </c>
      <c r="DR9">
        <f t="shared" si="0"/>
        <v>0</v>
      </c>
      <c r="DS9">
        <f t="shared" si="0"/>
        <v>0</v>
      </c>
      <c r="DT9">
        <f t="shared" si="0"/>
        <v>0</v>
      </c>
      <c r="DU9">
        <f t="shared" si="0"/>
        <v>0</v>
      </c>
    </row>
    <row r="10" spans="1:125" ht="15" thickBot="1" x14ac:dyDescent="0.35">
      <c r="A10" s="4" t="s">
        <v>30</v>
      </c>
      <c r="B10" s="5" t="s">
        <v>36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U10" s="4" t="s">
        <v>30</v>
      </c>
      <c r="V10" s="5" t="s">
        <v>36</v>
      </c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O10" s="4" t="s">
        <v>30</v>
      </c>
      <c r="AP10" s="5" t="s">
        <v>36</v>
      </c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115"/>
      <c r="BI10" s="4" t="s">
        <v>30</v>
      </c>
      <c r="BJ10" s="5" t="s">
        <v>36</v>
      </c>
      <c r="BK10" s="116"/>
      <c r="BL10" s="116"/>
      <c r="BM10" s="116"/>
      <c r="BN10" s="116"/>
      <c r="BO10" s="116"/>
      <c r="BP10" s="116"/>
      <c r="BQ10" s="116"/>
      <c r="BR10" s="116"/>
      <c r="BS10" s="116"/>
      <c r="BT10" s="116"/>
      <c r="BU10" s="116"/>
      <c r="BV10" s="116"/>
      <c r="BW10" s="116"/>
      <c r="BX10" s="116"/>
      <c r="BY10" s="116"/>
      <c r="BZ10" s="116"/>
      <c r="CA10" s="116"/>
      <c r="CC10" s="4" t="s">
        <v>30</v>
      </c>
      <c r="CD10" s="5" t="s">
        <v>36</v>
      </c>
      <c r="CE10" s="115"/>
      <c r="CF10" s="115"/>
      <c r="CG10" s="115"/>
      <c r="CH10" s="115"/>
      <c r="CI10" s="115"/>
      <c r="CJ10" s="115"/>
      <c r="CK10" s="115"/>
      <c r="CL10" s="115"/>
      <c r="CM10" s="115"/>
      <c r="CN10" s="115"/>
      <c r="CO10" s="115"/>
      <c r="CP10" s="115"/>
      <c r="CQ10" s="115"/>
      <c r="CR10" s="115"/>
      <c r="CS10" s="115"/>
      <c r="CT10" s="115"/>
      <c r="CU10" s="115"/>
      <c r="CW10" s="4" t="s">
        <v>30</v>
      </c>
      <c r="CX10" s="5" t="s">
        <v>36</v>
      </c>
      <c r="CZ10" s="6"/>
      <c r="DB10" s="6"/>
      <c r="DD10" s="6"/>
      <c r="DG10" s="112"/>
      <c r="DK10" s="112"/>
      <c r="DN10" s="113"/>
      <c r="DQ10">
        <f t="shared" si="0"/>
        <v>0</v>
      </c>
      <c r="DR10">
        <f t="shared" si="0"/>
        <v>0</v>
      </c>
      <c r="DS10">
        <f t="shared" si="0"/>
        <v>0</v>
      </c>
      <c r="DT10">
        <f t="shared" si="0"/>
        <v>0</v>
      </c>
      <c r="DU10">
        <f t="shared" si="0"/>
        <v>0</v>
      </c>
    </row>
    <row r="11" spans="1:125" ht="15" thickBot="1" x14ac:dyDescent="0.35">
      <c r="A11" s="4" t="s">
        <v>37</v>
      </c>
      <c r="B11" s="13" t="s">
        <v>38</v>
      </c>
      <c r="C11" s="114">
        <v>20</v>
      </c>
      <c r="D11" s="114"/>
      <c r="E11" s="114">
        <v>2</v>
      </c>
      <c r="F11" s="114"/>
      <c r="G11" s="114"/>
      <c r="H11" s="114">
        <v>13</v>
      </c>
      <c r="I11" s="114"/>
      <c r="J11" s="114"/>
      <c r="K11" s="114">
        <v>1</v>
      </c>
      <c r="L11" s="114"/>
      <c r="M11" s="114"/>
      <c r="N11" s="114"/>
      <c r="O11" s="114"/>
      <c r="P11" s="114"/>
      <c r="Q11" s="114"/>
      <c r="R11" s="114"/>
      <c r="S11" s="114">
        <v>13.6</v>
      </c>
      <c r="U11" s="4" t="s">
        <v>37</v>
      </c>
      <c r="V11" s="13" t="s">
        <v>38</v>
      </c>
      <c r="W11" s="114">
        <v>14</v>
      </c>
      <c r="X11" s="114"/>
      <c r="Y11" s="114">
        <v>3</v>
      </c>
      <c r="Z11" s="114"/>
      <c r="AA11" s="114"/>
      <c r="AB11" s="114">
        <v>25</v>
      </c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>
        <v>9.4</v>
      </c>
      <c r="AO11" s="4" t="s">
        <v>37</v>
      </c>
      <c r="AP11" s="13" t="s">
        <v>38</v>
      </c>
      <c r="AQ11" s="111">
        <v>80</v>
      </c>
      <c r="AR11" s="111"/>
      <c r="AS11" s="111">
        <v>7</v>
      </c>
      <c r="AT11" s="111"/>
      <c r="AU11" s="111">
        <v>1</v>
      </c>
      <c r="AV11" s="111">
        <v>107</v>
      </c>
      <c r="AW11" s="111"/>
      <c r="AX11" s="111"/>
      <c r="AY11" s="111">
        <v>1</v>
      </c>
      <c r="AZ11" s="111">
        <v>1</v>
      </c>
      <c r="BA11" s="111">
        <v>1</v>
      </c>
      <c r="BB11" s="111"/>
      <c r="BC11" s="111"/>
      <c r="BD11" s="111"/>
      <c r="BE11" s="111"/>
      <c r="BF11" s="111"/>
      <c r="BG11" s="111">
        <v>72.400000000000006</v>
      </c>
      <c r="BH11" s="27"/>
      <c r="BI11" s="4" t="s">
        <v>37</v>
      </c>
      <c r="BJ11" s="13" t="s">
        <v>38</v>
      </c>
      <c r="BK11" s="115">
        <v>74</v>
      </c>
      <c r="BL11" s="115"/>
      <c r="BM11" s="115">
        <v>9</v>
      </c>
      <c r="BN11" s="115">
        <v>1</v>
      </c>
      <c r="BO11" s="115"/>
      <c r="BP11" s="115">
        <v>49</v>
      </c>
      <c r="BQ11" s="115"/>
      <c r="BR11" s="115"/>
      <c r="BS11" s="115"/>
      <c r="BT11" s="115"/>
      <c r="BU11" s="115"/>
      <c r="BV11" s="115"/>
      <c r="BW11" s="115"/>
      <c r="BX11" s="115"/>
      <c r="BY11" s="115"/>
      <c r="BZ11" s="115"/>
      <c r="CA11" s="115">
        <v>33.200000000000003</v>
      </c>
      <c r="CC11" s="4" t="s">
        <v>37</v>
      </c>
      <c r="CD11" s="13" t="s">
        <v>38</v>
      </c>
      <c r="CE11" s="27">
        <v>80</v>
      </c>
      <c r="CF11" s="27"/>
      <c r="CG11" s="27">
        <v>7</v>
      </c>
      <c r="CH11" s="27"/>
      <c r="CI11" s="27"/>
      <c r="CJ11" s="27">
        <v>77</v>
      </c>
      <c r="CK11" s="27"/>
      <c r="CL11" s="27"/>
      <c r="CM11" s="27"/>
      <c r="CN11" s="27"/>
      <c r="CO11" s="27">
        <v>1</v>
      </c>
      <c r="CP11" s="27"/>
      <c r="CQ11" s="27"/>
      <c r="CR11" s="27"/>
      <c r="CS11" s="27"/>
      <c r="CT11" s="27"/>
      <c r="CU11" s="27">
        <v>37.4</v>
      </c>
      <c r="CW11" s="4" t="s">
        <v>37</v>
      </c>
      <c r="CX11" s="13" t="s">
        <v>38</v>
      </c>
      <c r="CY11">
        <f>SUM(S11+AM11+BG11+CA11+CU11)</f>
        <v>166.00000000000003</v>
      </c>
      <c r="CZ11" s="6">
        <f>CY11/DC11</f>
        <v>33.200000000000003</v>
      </c>
      <c r="DA11">
        <f>SUM(C11+W11+AQ11+BK11+CE11)</f>
        <v>268</v>
      </c>
      <c r="DB11" s="6">
        <f>DA11/DC11</f>
        <v>53.6</v>
      </c>
      <c r="DC11">
        <f>IF(C11="",0,1)+IF(W11="",0,1)+IF(AQ11="",0,1)+IF(BK11="",0,1)+IF(CE11="",0,1)</f>
        <v>5</v>
      </c>
      <c r="DD11" s="6">
        <f>CY11/DA11</f>
        <v>0.61940298507462699</v>
      </c>
      <c r="DE11">
        <v>0</v>
      </c>
      <c r="DF11">
        <f>IF((E11+Y11+AS11+BM11+CG11=0),"",(E11+Y11+AS11+BM11+CG11))</f>
        <v>28</v>
      </c>
      <c r="DG11" s="112">
        <f>IF(DF11="","",DF11/DC11)</f>
        <v>5.6</v>
      </c>
      <c r="DH11">
        <f>IF(F11+Z11+AT11+BN11+CH11=0,"",F11+Z11+AT11+BN11+CH11)</f>
        <v>1</v>
      </c>
      <c r="DI11">
        <f>IF(G11+AA11+AU11+BO11+CI11=0,"",G11+AA11+AU11+BO11+CI11)</f>
        <v>1</v>
      </c>
      <c r="DJ11">
        <f>IF(H11+AB11+AV11+BP11+CJ11=0,"",H11+AB11+AV11+BP11+CJ11)</f>
        <v>271</v>
      </c>
      <c r="DK11" s="112">
        <f>IF(DJ11="","",DJ11/DC11)</f>
        <v>54.2</v>
      </c>
      <c r="DL11">
        <v>0</v>
      </c>
      <c r="DM11">
        <v>0</v>
      </c>
      <c r="DN11" s="113">
        <f>IF(K11+AE11+AY11+BS11+CM11=0,"",K11+AE11+AY11+BS11+CM11)</f>
        <v>2</v>
      </c>
      <c r="DO11">
        <f>IF(L11+AF11+AZ11+BT11+CN11=0,"",L11+AF11+AZ11+BT11+CN11)</f>
        <v>1</v>
      </c>
      <c r="DP11">
        <f>IF(M11+AG11+BA11+BU11+CO11=0,"",M11+AG11+BA11+BU11+CO11)</f>
        <v>2</v>
      </c>
      <c r="DQ11">
        <f t="shared" si="0"/>
        <v>0</v>
      </c>
      <c r="DR11">
        <f t="shared" si="0"/>
        <v>0</v>
      </c>
      <c r="DS11">
        <f t="shared" si="0"/>
        <v>0</v>
      </c>
      <c r="DT11">
        <f t="shared" si="0"/>
        <v>0</v>
      </c>
      <c r="DU11">
        <f t="shared" si="0"/>
        <v>0</v>
      </c>
    </row>
    <row r="12" spans="1:125" ht="15" thickBot="1" x14ac:dyDescent="0.35">
      <c r="A12" s="4" t="s">
        <v>37</v>
      </c>
      <c r="B12" s="13" t="s">
        <v>39</v>
      </c>
      <c r="C12" s="11">
        <v>60</v>
      </c>
      <c r="D12" s="11"/>
      <c r="E12" s="11">
        <v>7</v>
      </c>
      <c r="F12" s="11"/>
      <c r="G12" s="11"/>
      <c r="H12" s="11">
        <v>66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26.2</v>
      </c>
      <c r="U12" s="4" t="s">
        <v>37</v>
      </c>
      <c r="V12" s="13" t="s">
        <v>39</v>
      </c>
      <c r="W12" s="11">
        <v>66</v>
      </c>
      <c r="X12" s="11"/>
      <c r="Y12" s="11">
        <v>3</v>
      </c>
      <c r="Z12" s="11"/>
      <c r="AA12" s="11"/>
      <c r="AB12" s="11">
        <v>69</v>
      </c>
      <c r="AC12" s="11"/>
      <c r="AD12" s="11"/>
      <c r="AE12" s="11">
        <v>1</v>
      </c>
      <c r="AF12" s="11"/>
      <c r="AG12" s="11"/>
      <c r="AH12" s="11"/>
      <c r="AI12" s="11"/>
      <c r="AJ12" s="11"/>
      <c r="AK12" s="11"/>
      <c r="AL12" s="11"/>
      <c r="AM12" s="11">
        <v>30.4</v>
      </c>
      <c r="AO12" s="4" t="s">
        <v>37</v>
      </c>
      <c r="AP12" s="13" t="s">
        <v>39</v>
      </c>
      <c r="AQ12" s="35">
        <v>72</v>
      </c>
      <c r="AR12" s="35"/>
      <c r="AS12" s="35">
        <v>14</v>
      </c>
      <c r="AT12" s="35"/>
      <c r="AU12" s="35"/>
      <c r="AV12" s="35">
        <v>69</v>
      </c>
      <c r="AW12" s="35"/>
      <c r="AX12" s="35"/>
      <c r="AY12" s="35"/>
      <c r="AZ12" s="35"/>
      <c r="BA12" s="35">
        <v>1</v>
      </c>
      <c r="BB12" s="35"/>
      <c r="BC12" s="35"/>
      <c r="BD12" s="35"/>
      <c r="BE12" s="35"/>
      <c r="BF12" s="35"/>
      <c r="BG12" s="35">
        <v>42</v>
      </c>
      <c r="BH12" s="115"/>
      <c r="BI12" s="4" t="s">
        <v>37</v>
      </c>
      <c r="BJ12" s="13" t="s">
        <v>39</v>
      </c>
      <c r="BK12" s="117"/>
      <c r="BL12" s="117"/>
      <c r="BM12" s="117"/>
      <c r="BN12" s="117"/>
      <c r="BO12" s="117"/>
      <c r="BP12" s="117"/>
      <c r="BQ12" s="117"/>
      <c r="BR12" s="117"/>
      <c r="BS12" s="117"/>
      <c r="BT12" s="117"/>
      <c r="BU12" s="117"/>
      <c r="BV12" s="117"/>
      <c r="BW12" s="117"/>
      <c r="BX12" s="117"/>
      <c r="BY12" s="117"/>
      <c r="BZ12" s="117"/>
      <c r="CA12" s="117"/>
      <c r="CC12" s="4" t="s">
        <v>37</v>
      </c>
      <c r="CD12" s="13" t="s">
        <v>39</v>
      </c>
      <c r="CE12" s="118"/>
      <c r="CF12" s="118"/>
      <c r="CG12" s="118"/>
      <c r="CH12" s="118"/>
      <c r="CI12" s="118"/>
      <c r="CJ12" s="118"/>
      <c r="CK12" s="118"/>
      <c r="CL12" s="118"/>
      <c r="CM12" s="118"/>
      <c r="CN12" s="118"/>
      <c r="CO12" s="118"/>
      <c r="CP12" s="118"/>
      <c r="CQ12" s="118"/>
      <c r="CR12" s="118"/>
      <c r="CS12" s="118"/>
      <c r="CT12" s="118"/>
      <c r="CU12" s="118"/>
      <c r="CW12" s="4" t="s">
        <v>37</v>
      </c>
      <c r="CX12" s="13" t="s">
        <v>39</v>
      </c>
      <c r="CY12">
        <f>SUM(S12+AM12+BG12+CA12+CU12)</f>
        <v>98.6</v>
      </c>
      <c r="CZ12" s="6">
        <f>CY12/DC12</f>
        <v>32.866666666666667</v>
      </c>
      <c r="DA12">
        <f>SUM(C12+W12+AQ12+BK12+CE12)</f>
        <v>198</v>
      </c>
      <c r="DB12" s="6">
        <f>DA12/DC12</f>
        <v>66</v>
      </c>
      <c r="DC12">
        <f>IF(C12="",0,1)+IF(W12="",0,1)+IF(AQ12="",0,1)+IF(BK12="",0,1)+IF(CE12="",0,1)</f>
        <v>3</v>
      </c>
      <c r="DD12" s="6">
        <f>CY12/DA12</f>
        <v>0.49797979797979797</v>
      </c>
      <c r="DE12">
        <v>0</v>
      </c>
      <c r="DF12">
        <f>IF((E12+Y12+AS12+BM12+CG12=0),"",(E12+Y12+AS12+BM12+CG12))</f>
        <v>24</v>
      </c>
      <c r="DG12" s="112">
        <f>IF(DF12="","",DF12/DC12)</f>
        <v>8</v>
      </c>
      <c r="DH12" t="str">
        <f>IF(F12+Z12+AT12+BN12+CH12=0,"",F12+Z12+AT12+BN12+CH12)</f>
        <v/>
      </c>
      <c r="DI12" t="str">
        <f>IF(G12+AA12+AU12+BO12+CI12=0,"",G12+AA12+AU12+BO12+CI12)</f>
        <v/>
      </c>
      <c r="DJ12">
        <f>IF(H12+AB12+AV12+BP12+CJ12=0,"",H12+AB12+AV12+BP12+CJ12)</f>
        <v>204</v>
      </c>
      <c r="DK12" s="112">
        <f>IF(DJ12="","",DJ12/DC12)</f>
        <v>68</v>
      </c>
      <c r="DL12">
        <v>0</v>
      </c>
      <c r="DM12">
        <v>0</v>
      </c>
      <c r="DN12" s="113">
        <f>IF(K12+AE12+AY12+BS12+CM12=0,"",K12+AE12+AY12+BS12+CM12)</f>
        <v>1</v>
      </c>
      <c r="DO12">
        <v>0</v>
      </c>
      <c r="DP12">
        <f>IF(M12+AG12+BA12+BU12+CO12=0,"",M12+AG12+BA12+BU12+CO12)</f>
        <v>1</v>
      </c>
      <c r="DQ12">
        <f t="shared" si="0"/>
        <v>0</v>
      </c>
      <c r="DR12">
        <f t="shared" si="0"/>
        <v>0</v>
      </c>
      <c r="DS12">
        <f t="shared" si="0"/>
        <v>0</v>
      </c>
      <c r="DT12">
        <f t="shared" si="0"/>
        <v>0</v>
      </c>
      <c r="DU12">
        <f t="shared" si="0"/>
        <v>0</v>
      </c>
    </row>
    <row r="13" spans="1:125" ht="15" thickBot="1" x14ac:dyDescent="0.35">
      <c r="A13" s="4" t="s">
        <v>37</v>
      </c>
      <c r="B13" s="13" t="s">
        <v>40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U13" s="4" t="s">
        <v>37</v>
      </c>
      <c r="V13" s="13" t="s">
        <v>40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O13" s="4" t="s">
        <v>37</v>
      </c>
      <c r="AP13" s="13" t="s">
        <v>40</v>
      </c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27"/>
      <c r="BI13" s="4" t="s">
        <v>37</v>
      </c>
      <c r="BJ13" s="13" t="s">
        <v>40</v>
      </c>
      <c r="BK13" s="111">
        <v>14</v>
      </c>
      <c r="BL13" s="111"/>
      <c r="BM13" s="111">
        <v>6</v>
      </c>
      <c r="BN13" s="111"/>
      <c r="BO13" s="111"/>
      <c r="BP13" s="111">
        <v>4</v>
      </c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>
        <v>8.1999999999999993</v>
      </c>
      <c r="CC13" s="4" t="s">
        <v>37</v>
      </c>
      <c r="CD13" s="13" t="s">
        <v>40</v>
      </c>
      <c r="CE13" s="115">
        <v>80</v>
      </c>
      <c r="CF13" s="115"/>
      <c r="CG13" s="115">
        <v>6</v>
      </c>
      <c r="CH13" s="115">
        <v>2</v>
      </c>
      <c r="CI13" s="115">
        <v>2</v>
      </c>
      <c r="CJ13" s="115">
        <v>44</v>
      </c>
      <c r="CK13" s="115"/>
      <c r="CL13" s="115"/>
      <c r="CM13" s="115"/>
      <c r="CN13" s="115">
        <v>1</v>
      </c>
      <c r="CO13" s="115"/>
      <c r="CP13" s="115"/>
      <c r="CQ13" s="115"/>
      <c r="CR13" s="115"/>
      <c r="CS13" s="115"/>
      <c r="CT13" s="115"/>
      <c r="CU13" s="115">
        <v>65.8</v>
      </c>
      <c r="CW13" s="4" t="s">
        <v>37</v>
      </c>
      <c r="CX13" s="13" t="s">
        <v>40</v>
      </c>
      <c r="CY13">
        <f>SUM(S13+AM13+BG13+CA13+CU13)</f>
        <v>74</v>
      </c>
      <c r="CZ13" s="6">
        <f>CY13/DC13</f>
        <v>37</v>
      </c>
      <c r="DA13">
        <f>SUM(C13+W13+AQ13+BK13+CE13)</f>
        <v>94</v>
      </c>
      <c r="DB13" s="6">
        <f>DA13/DC13</f>
        <v>47</v>
      </c>
      <c r="DC13">
        <f>IF(C13="",0,1)+IF(W13="",0,1)+IF(AQ13="",0,1)+IF(BK13="",0,1)+IF(CE13="",0,1)</f>
        <v>2</v>
      </c>
      <c r="DD13" s="6">
        <f>CY13/DA13</f>
        <v>0.78723404255319152</v>
      </c>
      <c r="DE13">
        <v>0</v>
      </c>
      <c r="DF13">
        <f>IF((E13+Y13+AS13+BM13+CG13=0),"",(E13+Y13+AS13+BM13+CG13))</f>
        <v>12</v>
      </c>
      <c r="DG13" s="112">
        <f>IF(DF13="","",DF13/DC13)</f>
        <v>6</v>
      </c>
      <c r="DH13">
        <f>IF(F13+Z13+AT13+BN13+CH13=0,"",F13+Z13+AT13+BN13+CH13)</f>
        <v>2</v>
      </c>
      <c r="DI13">
        <f>IF(G13+AA13+AU13+BO13+CI13=0,"",G13+AA13+AU13+BO13+CI13)</f>
        <v>2</v>
      </c>
      <c r="DJ13">
        <f>IF(H13+AB13+AV13+BP13+CJ13=0,"",H13+AB13+AV13+BP13+CJ13)</f>
        <v>48</v>
      </c>
      <c r="DK13" s="112">
        <f>IF(DJ13="","",DJ13/DC13)</f>
        <v>24</v>
      </c>
      <c r="DL13">
        <v>0</v>
      </c>
      <c r="DM13">
        <v>0</v>
      </c>
      <c r="DN13">
        <v>0</v>
      </c>
      <c r="DO13">
        <f>IF(L13+AF13+AZ13+BT13+CN13=0,"",L13+AF13+AZ13+BT13+CN13)</f>
        <v>1</v>
      </c>
      <c r="DP13">
        <v>0</v>
      </c>
      <c r="DQ13">
        <f t="shared" si="0"/>
        <v>0</v>
      </c>
      <c r="DR13">
        <f t="shared" si="0"/>
        <v>0</v>
      </c>
      <c r="DS13">
        <f t="shared" si="0"/>
        <v>0</v>
      </c>
      <c r="DT13">
        <f t="shared" si="0"/>
        <v>0</v>
      </c>
      <c r="DU13">
        <f t="shared" si="0"/>
        <v>0</v>
      </c>
    </row>
    <row r="14" spans="1:125" ht="15" thickBot="1" x14ac:dyDescent="0.35">
      <c r="A14" s="4" t="s">
        <v>37</v>
      </c>
      <c r="B14" s="13" t="s">
        <v>41</v>
      </c>
      <c r="C14" s="9">
        <v>80</v>
      </c>
      <c r="D14" s="9"/>
      <c r="E14" s="9">
        <v>10</v>
      </c>
      <c r="F14" s="9"/>
      <c r="G14" s="9"/>
      <c r="H14" s="9">
        <v>49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>
        <v>27.8</v>
      </c>
      <c r="U14" s="4" t="s">
        <v>37</v>
      </c>
      <c r="V14" s="13" t="s">
        <v>41</v>
      </c>
      <c r="W14" s="9">
        <v>80</v>
      </c>
      <c r="X14" s="9"/>
      <c r="Y14" s="9">
        <v>9</v>
      </c>
      <c r="Z14" s="9">
        <v>1</v>
      </c>
      <c r="AA14" s="9">
        <v>1</v>
      </c>
      <c r="AB14" s="9">
        <v>64</v>
      </c>
      <c r="AC14" s="9"/>
      <c r="AD14" s="9"/>
      <c r="AE14" s="9"/>
      <c r="AF14" s="9">
        <v>1</v>
      </c>
      <c r="AG14" s="9">
        <v>1</v>
      </c>
      <c r="AH14" s="9"/>
      <c r="AI14" s="9"/>
      <c r="AJ14" s="9"/>
      <c r="AK14" s="9"/>
      <c r="AL14" s="9"/>
      <c r="AM14" s="9">
        <v>65.8</v>
      </c>
      <c r="AO14" s="4" t="s">
        <v>37</v>
      </c>
      <c r="AP14" s="13" t="s">
        <v>41</v>
      </c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5"/>
      <c r="BI14" s="4" t="s">
        <v>37</v>
      </c>
      <c r="BJ14" s="13" t="s">
        <v>41</v>
      </c>
      <c r="BK14" s="9">
        <v>72</v>
      </c>
      <c r="BL14" s="9"/>
      <c r="BM14" s="9">
        <v>2</v>
      </c>
      <c r="BN14" s="9"/>
      <c r="BO14" s="9">
        <v>1</v>
      </c>
      <c r="BP14" s="9">
        <v>54</v>
      </c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>
        <v>27</v>
      </c>
      <c r="CC14" s="4" t="s">
        <v>37</v>
      </c>
      <c r="CD14" s="13" t="s">
        <v>41</v>
      </c>
      <c r="CE14" s="117"/>
      <c r="CF14" s="117"/>
      <c r="CG14" s="117"/>
      <c r="CH14" s="117"/>
      <c r="CI14" s="117"/>
      <c r="CJ14" s="117"/>
      <c r="CK14" s="117"/>
      <c r="CL14" s="117"/>
      <c r="CM14" s="117"/>
      <c r="CN14" s="117"/>
      <c r="CO14" s="117"/>
      <c r="CP14" s="117"/>
      <c r="CQ14" s="117"/>
      <c r="CR14" s="117"/>
      <c r="CS14" s="117"/>
      <c r="CT14" s="117"/>
      <c r="CU14" s="117"/>
      <c r="CW14" s="4" t="s">
        <v>37</v>
      </c>
      <c r="CX14" s="13" t="s">
        <v>41</v>
      </c>
      <c r="CY14">
        <f>SUM(S14+AM14+BG14+CA14+CU14)</f>
        <v>120.6</v>
      </c>
      <c r="CZ14" s="6">
        <f>CY14/DC14</f>
        <v>40.199999999999996</v>
      </c>
      <c r="DA14">
        <f>SUM(C14+W14+AQ14+BK14+CE14)</f>
        <v>232</v>
      </c>
      <c r="DB14" s="6">
        <f>DA14/DC14</f>
        <v>77.333333333333329</v>
      </c>
      <c r="DC14">
        <f>IF(C14="",0,1)+IF(W14="",0,1)+IF(AQ14="",0,1)+IF(BK14="",0,1)+IF(CE14="",0,1)</f>
        <v>3</v>
      </c>
      <c r="DD14" s="6">
        <f>CY14/DA14</f>
        <v>0.51982758620689651</v>
      </c>
      <c r="DE14">
        <v>0</v>
      </c>
      <c r="DF14">
        <f>IF((E14+Y14+AS14+BM14+CG14=0),"",(E14+Y14+AS14+BM14+CG14))</f>
        <v>21</v>
      </c>
      <c r="DG14" s="112">
        <f>IF(DF14="","",DF14/DC14)</f>
        <v>7</v>
      </c>
      <c r="DH14">
        <f>IF(F14+Z14+AT14+BN14+CH14=0,"",F14+Z14+AT14+BN14+CH14)</f>
        <v>1</v>
      </c>
      <c r="DI14">
        <f>IF(G14+AA14+AU14+BO14+CI14=0,"",G14+AA14+AU14+BO14+CI14)</f>
        <v>2</v>
      </c>
      <c r="DJ14">
        <f>IF(H14+AB14+AV14+BP14+CJ14=0,"",H14+AB14+AV14+BP14+CJ14)</f>
        <v>167</v>
      </c>
      <c r="DK14" s="112">
        <f>IF(DJ14="","",DJ14/DC14)</f>
        <v>55.666666666666664</v>
      </c>
      <c r="DL14">
        <v>0</v>
      </c>
      <c r="DM14">
        <v>0</v>
      </c>
      <c r="DN14">
        <v>0</v>
      </c>
      <c r="DO14">
        <f>IF(L14+AF14+AZ14+BT14+CN14=0,"",L14+AF14+AZ14+BT14+CN14)</f>
        <v>1</v>
      </c>
      <c r="DP14">
        <f>IF(M14+AG14+BA14+BU14+CO14=0,"",M14+AG14+BA14+BU14+CO14)</f>
        <v>1</v>
      </c>
      <c r="DQ14">
        <f t="shared" si="0"/>
        <v>0</v>
      </c>
      <c r="DR14">
        <f t="shared" si="0"/>
        <v>0</v>
      </c>
      <c r="DS14">
        <f t="shared" si="0"/>
        <v>0</v>
      </c>
      <c r="DT14">
        <f t="shared" si="0"/>
        <v>0</v>
      </c>
      <c r="DU14">
        <f t="shared" si="0"/>
        <v>0</v>
      </c>
    </row>
    <row r="15" spans="1:125" ht="15" thickBot="1" x14ac:dyDescent="0.35">
      <c r="A15" s="4" t="s">
        <v>44</v>
      </c>
      <c r="B15" s="14" t="s">
        <v>42</v>
      </c>
      <c r="C15" s="9">
        <v>68</v>
      </c>
      <c r="D15" s="9"/>
      <c r="E15" s="9">
        <v>7</v>
      </c>
      <c r="F15" s="9"/>
      <c r="G15" s="9"/>
      <c r="H15" s="9">
        <v>30</v>
      </c>
      <c r="I15" s="9"/>
      <c r="J15" s="9"/>
      <c r="K15" s="9">
        <v>1</v>
      </c>
      <c r="L15" s="9"/>
      <c r="M15" s="9"/>
      <c r="N15" s="9">
        <v>3</v>
      </c>
      <c r="O15" s="9">
        <v>2</v>
      </c>
      <c r="P15" s="9"/>
      <c r="Q15" s="9"/>
      <c r="R15" s="9"/>
      <c r="S15" s="9">
        <v>42.8</v>
      </c>
      <c r="U15" s="4" t="s">
        <v>44</v>
      </c>
      <c r="V15" s="14" t="s">
        <v>42</v>
      </c>
      <c r="W15" s="114">
        <v>48</v>
      </c>
      <c r="X15" s="114"/>
      <c r="Y15" s="114">
        <v>3</v>
      </c>
      <c r="Z15" s="114"/>
      <c r="AA15" s="114">
        <v>2</v>
      </c>
      <c r="AB15" s="114">
        <v>80</v>
      </c>
      <c r="AC15" s="114"/>
      <c r="AD15" s="114"/>
      <c r="AE15" s="114"/>
      <c r="AF15" s="114"/>
      <c r="AG15" s="114"/>
      <c r="AH15" s="114">
        <v>2</v>
      </c>
      <c r="AI15" s="114">
        <v>1</v>
      </c>
      <c r="AJ15" s="114"/>
      <c r="AK15" s="114"/>
      <c r="AL15" s="114"/>
      <c r="AM15" s="114">
        <v>46.8</v>
      </c>
      <c r="AO15" s="4" t="s">
        <v>44</v>
      </c>
      <c r="AP15" s="14" t="s">
        <v>42</v>
      </c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6"/>
      <c r="BI15" s="4" t="s">
        <v>44</v>
      </c>
      <c r="BJ15" s="14" t="s">
        <v>42</v>
      </c>
      <c r="BK15" s="114">
        <v>70</v>
      </c>
      <c r="BL15" s="114"/>
      <c r="BM15" s="114">
        <v>9</v>
      </c>
      <c r="BN15" s="114"/>
      <c r="BO15" s="114"/>
      <c r="BP15" s="114">
        <v>32</v>
      </c>
      <c r="BQ15" s="114"/>
      <c r="BR15" s="114"/>
      <c r="BS15" s="114"/>
      <c r="BT15" s="114"/>
      <c r="BU15" s="114"/>
      <c r="BV15" s="114">
        <v>2</v>
      </c>
      <c r="BW15" s="114">
        <v>1</v>
      </c>
      <c r="BX15" s="114"/>
      <c r="BY15" s="114"/>
      <c r="BZ15" s="114"/>
      <c r="CA15" s="114">
        <v>31.4</v>
      </c>
      <c r="CC15" s="4" t="s">
        <v>44</v>
      </c>
      <c r="CD15" s="14" t="s">
        <v>42</v>
      </c>
      <c r="CE15" s="114">
        <v>73</v>
      </c>
      <c r="CF15" s="114"/>
      <c r="CG15" s="114">
        <v>4</v>
      </c>
      <c r="CH15" s="114">
        <v>1</v>
      </c>
      <c r="CI15" s="114"/>
      <c r="CJ15" s="114">
        <v>61</v>
      </c>
      <c r="CK15" s="114"/>
      <c r="CL15" s="114"/>
      <c r="CM15" s="114">
        <v>1</v>
      </c>
      <c r="CN15" s="114"/>
      <c r="CO15" s="114"/>
      <c r="CP15" s="114">
        <v>3</v>
      </c>
      <c r="CQ15" s="114">
        <v>1</v>
      </c>
      <c r="CR15" s="114"/>
      <c r="CS15" s="114"/>
      <c r="CT15" s="114"/>
      <c r="CU15" s="114">
        <v>48.5</v>
      </c>
      <c r="CW15" s="4" t="s">
        <v>44</v>
      </c>
      <c r="CX15" s="14" t="s">
        <v>42</v>
      </c>
      <c r="CY15">
        <f>SUM(S15+AM15+BG15+CA15+CU15)</f>
        <v>169.5</v>
      </c>
      <c r="CZ15" s="6">
        <f>CY15/DC15</f>
        <v>42.375</v>
      </c>
      <c r="DA15">
        <f>SUM(C15+W15+AQ15+BK15+CE15)</f>
        <v>259</v>
      </c>
      <c r="DB15" s="6">
        <f>DA15/DC15</f>
        <v>64.75</v>
      </c>
      <c r="DC15">
        <f>IF(C15="",0,1)+IF(W15="",0,1)+IF(AQ15="",0,1)+IF(BK15="",0,1)+IF(CE15="",0,1)</f>
        <v>4</v>
      </c>
      <c r="DD15" s="6">
        <f>CY15/DA15</f>
        <v>0.65444015444015446</v>
      </c>
      <c r="DE15">
        <v>0</v>
      </c>
      <c r="DF15">
        <f>IF((E15+Y15+AS15+BM15+CG15=0),"",(E15+Y15+AS15+BM15+CG15))</f>
        <v>23</v>
      </c>
      <c r="DG15" s="112">
        <f>IF(DF15="","",DF15/DC15)</f>
        <v>5.75</v>
      </c>
      <c r="DH15">
        <f>IF(F15+Z15+AT15+BN15+CH15=0,"",F15+Z15+AT15+BN15+CH15)</f>
        <v>1</v>
      </c>
      <c r="DI15">
        <f>IF(G15+AA15+AU15+BO15+CI15=0,"",G15+AA15+AU15+BO15+CI15)</f>
        <v>2</v>
      </c>
      <c r="DJ15">
        <f>IF(H15+AB15+AV15+BP15+CJ15=0,"",H15+AB15+AV15+BP15+CJ15)</f>
        <v>203</v>
      </c>
      <c r="DK15" s="112">
        <f>IF(DJ15="","",DJ15/DC15)</f>
        <v>50.75</v>
      </c>
      <c r="DL15">
        <v>0</v>
      </c>
      <c r="DM15">
        <v>0</v>
      </c>
      <c r="DN15" s="113">
        <f>IF(K15+AE15+AY15+BS15+CM15=0,"",K15+AE15+AY15+BS15+CM15)</f>
        <v>2</v>
      </c>
      <c r="DO15">
        <v>0</v>
      </c>
      <c r="DP15">
        <v>0</v>
      </c>
      <c r="DQ15">
        <f>IF(N15+AH15+BB15+BV15+CP15=0,"",N15+AH15+BB15+BV15+CP15)</f>
        <v>10</v>
      </c>
      <c r="DR15">
        <f>IF(O15+AI15+BC15+BW15+CQ15=0,"",O15+AI15+BC15+BW15+CQ15)</f>
        <v>5</v>
      </c>
      <c r="DS15">
        <f t="shared" si="0"/>
        <v>0</v>
      </c>
      <c r="DT15">
        <f t="shared" si="0"/>
        <v>0</v>
      </c>
      <c r="DU15">
        <f t="shared" si="0"/>
        <v>0</v>
      </c>
    </row>
    <row r="16" spans="1:125" ht="15" thickBot="1" x14ac:dyDescent="0.35">
      <c r="A16" s="4" t="s">
        <v>44</v>
      </c>
      <c r="B16" s="14" t="s">
        <v>43</v>
      </c>
      <c r="C16" s="11">
        <v>12</v>
      </c>
      <c r="D16" s="11"/>
      <c r="E16" s="11"/>
      <c r="F16" s="11"/>
      <c r="G16" s="11"/>
      <c r="H16" s="11">
        <v>11</v>
      </c>
      <c r="I16" s="11"/>
      <c r="J16" s="11"/>
      <c r="K16" s="11"/>
      <c r="L16" s="11"/>
      <c r="M16" s="11"/>
      <c r="N16" s="11">
        <v>1</v>
      </c>
      <c r="O16" s="11"/>
      <c r="P16" s="11"/>
      <c r="Q16" s="11"/>
      <c r="R16" s="11"/>
      <c r="S16" s="11">
        <v>5.4</v>
      </c>
      <c r="U16" s="4" t="s">
        <v>44</v>
      </c>
      <c r="V16" s="14" t="s">
        <v>43</v>
      </c>
      <c r="W16" s="11">
        <v>32</v>
      </c>
      <c r="X16" s="11"/>
      <c r="Y16" s="11">
        <v>3</v>
      </c>
      <c r="Z16" s="11"/>
      <c r="AA16" s="11"/>
      <c r="AB16" s="11">
        <v>10</v>
      </c>
      <c r="AC16" s="11"/>
      <c r="AD16" s="11"/>
      <c r="AE16" s="11"/>
      <c r="AF16" s="11"/>
      <c r="AG16" s="11"/>
      <c r="AH16" s="11">
        <v>1</v>
      </c>
      <c r="AI16" s="11">
        <v>1</v>
      </c>
      <c r="AJ16" s="11"/>
      <c r="AK16" s="11"/>
      <c r="AL16" s="11"/>
      <c r="AM16" s="11">
        <v>15.2</v>
      </c>
      <c r="AO16" s="4" t="s">
        <v>44</v>
      </c>
      <c r="AP16" s="14" t="s">
        <v>43</v>
      </c>
      <c r="AQ16" s="111">
        <v>78</v>
      </c>
      <c r="AR16" s="111"/>
      <c r="AS16" s="111">
        <v>4</v>
      </c>
      <c r="AT16" s="111"/>
      <c r="AU16" s="111"/>
      <c r="AV16" s="111">
        <v>12</v>
      </c>
      <c r="AW16" s="111"/>
      <c r="AX16" s="111"/>
      <c r="AY16" s="111"/>
      <c r="AZ16" s="111"/>
      <c r="BA16" s="111"/>
      <c r="BB16" s="111">
        <v>3</v>
      </c>
      <c r="BC16" s="111">
        <v>1</v>
      </c>
      <c r="BD16" s="111"/>
      <c r="BE16" s="111"/>
      <c r="BF16" s="111"/>
      <c r="BG16" s="111">
        <v>25.2</v>
      </c>
      <c r="BH16" s="27"/>
      <c r="BI16" s="4" t="s">
        <v>44</v>
      </c>
      <c r="BJ16" s="14" t="s">
        <v>43</v>
      </c>
      <c r="BK16" s="27">
        <v>10</v>
      </c>
      <c r="BL16" s="27"/>
      <c r="BM16" s="27">
        <v>2</v>
      </c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>
        <v>3</v>
      </c>
      <c r="CC16" s="4" t="s">
        <v>44</v>
      </c>
      <c r="CD16" s="14" t="s">
        <v>43</v>
      </c>
      <c r="CE16" s="27">
        <v>7</v>
      </c>
      <c r="CF16" s="27"/>
      <c r="CG16" s="27">
        <v>3</v>
      </c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>
        <v>3.7</v>
      </c>
      <c r="CW16" s="4" t="s">
        <v>44</v>
      </c>
      <c r="CX16" s="14" t="s">
        <v>43</v>
      </c>
      <c r="CY16">
        <f>SUM(S16+AM16+BG16+CA16+CU16)</f>
        <v>52.5</v>
      </c>
      <c r="CZ16" s="6">
        <f>CY16/DC16</f>
        <v>10.5</v>
      </c>
      <c r="DA16">
        <f>SUM(C16+W16+AQ16+BK16+CE16)</f>
        <v>139</v>
      </c>
      <c r="DB16" s="6">
        <f>DA16/DC16</f>
        <v>27.8</v>
      </c>
      <c r="DC16">
        <f>IF(C16="",0,1)+IF(W16="",0,1)+IF(AQ16="",0,1)+IF(BK16="",0,1)+IF(CE16="",0,1)</f>
        <v>5</v>
      </c>
      <c r="DD16" s="6">
        <f>CY16/DA16</f>
        <v>0.37769784172661869</v>
      </c>
      <c r="DE16">
        <v>0</v>
      </c>
      <c r="DF16">
        <f>IF((E16+Y16+AS16+BM16+CG16=0),"",(E16+Y16+AS16+BM16+CG16))</f>
        <v>12</v>
      </c>
      <c r="DG16" s="112">
        <f>IF(DF16="","",DF16/DC16)</f>
        <v>2.4</v>
      </c>
      <c r="DH16">
        <v>0</v>
      </c>
      <c r="DI16">
        <v>0</v>
      </c>
      <c r="DJ16">
        <f>IF(H16+AB16+AV16+BP16+CJ16=0,"",H16+AB16+AV16+BP16+CJ16)</f>
        <v>33</v>
      </c>
      <c r="DK16" s="112">
        <f>IF(DJ16="","",DJ16/DC16)</f>
        <v>6.6</v>
      </c>
      <c r="DL16">
        <v>0</v>
      </c>
      <c r="DM16">
        <v>0</v>
      </c>
      <c r="DN16">
        <v>0</v>
      </c>
      <c r="DO16">
        <v>0</v>
      </c>
      <c r="DP16">
        <v>0</v>
      </c>
      <c r="DQ16">
        <f>IF(N16+AH16+BB16+BV16+CP16=0,"",N16+AH16+BB16+BV16+CP16)</f>
        <v>5</v>
      </c>
      <c r="DR16">
        <f>IF(O16+AI16+BC16+BW16+CQ16=0,"",O16+AI16+BC16+BW16+CQ16)</f>
        <v>2</v>
      </c>
      <c r="DS16">
        <f t="shared" si="0"/>
        <v>0</v>
      </c>
      <c r="DT16">
        <f t="shared" si="0"/>
        <v>0</v>
      </c>
      <c r="DU16">
        <f t="shared" si="0"/>
        <v>0</v>
      </c>
    </row>
    <row r="17" spans="1:125" ht="15" thickBot="1" x14ac:dyDescent="0.35">
      <c r="A17" s="4" t="s">
        <v>44</v>
      </c>
      <c r="B17" s="15" t="s">
        <v>45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U17" s="4" t="s">
        <v>44</v>
      </c>
      <c r="V17" s="15" t="s">
        <v>45</v>
      </c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O17" s="4" t="s">
        <v>44</v>
      </c>
      <c r="AP17" s="15" t="s">
        <v>45</v>
      </c>
      <c r="AQ17" s="115">
        <v>2</v>
      </c>
      <c r="AR17" s="115"/>
      <c r="AS17" s="115">
        <v>2</v>
      </c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>
        <v>2.2000000000000002</v>
      </c>
      <c r="BH17" s="115"/>
      <c r="BI17" s="4" t="s">
        <v>44</v>
      </c>
      <c r="BJ17" s="15" t="s">
        <v>45</v>
      </c>
      <c r="BK17" s="118"/>
      <c r="BL17" s="118"/>
      <c r="BM17" s="118"/>
      <c r="BN17" s="118"/>
      <c r="BO17" s="118"/>
      <c r="BP17" s="118"/>
      <c r="BQ17" s="118"/>
      <c r="BR17" s="118"/>
      <c r="BS17" s="118"/>
      <c r="BT17" s="118"/>
      <c r="BU17" s="118"/>
      <c r="BV17" s="118"/>
      <c r="BW17" s="118"/>
      <c r="BX17" s="118"/>
      <c r="BY17" s="118"/>
      <c r="BZ17" s="118"/>
      <c r="CA17" s="118"/>
      <c r="CC17" s="4" t="s">
        <v>44</v>
      </c>
      <c r="CD17" s="15" t="s">
        <v>45</v>
      </c>
      <c r="CE17" s="118"/>
      <c r="CF17" s="118"/>
      <c r="CG17" s="118"/>
      <c r="CH17" s="118"/>
      <c r="CI17" s="118"/>
      <c r="CJ17" s="118"/>
      <c r="CK17" s="118"/>
      <c r="CL17" s="118"/>
      <c r="CM17" s="118"/>
      <c r="CN17" s="118"/>
      <c r="CO17" s="118"/>
      <c r="CP17" s="118"/>
      <c r="CQ17" s="118"/>
      <c r="CR17" s="118"/>
      <c r="CS17" s="118"/>
      <c r="CT17" s="118"/>
      <c r="CU17" s="118"/>
      <c r="CW17" s="4" t="s">
        <v>44</v>
      </c>
      <c r="CX17" s="15" t="s">
        <v>45</v>
      </c>
      <c r="CY17">
        <f>SUM(S17+AM17+BG17+CA17+CU17)</f>
        <v>2.2000000000000002</v>
      </c>
      <c r="CZ17" s="6">
        <f>CY17/DC17</f>
        <v>2.2000000000000002</v>
      </c>
      <c r="DA17">
        <f>SUM(C17+W17+AQ17+BK17+CE17)</f>
        <v>2</v>
      </c>
      <c r="DB17" s="6">
        <f>DA17/DC17</f>
        <v>2</v>
      </c>
      <c r="DC17">
        <f>IF(C17="",0,1)+IF(W17="",0,1)+IF(AQ17="",0,1)+IF(BK17="",0,1)+IF(CE17="",0,1)</f>
        <v>1</v>
      </c>
      <c r="DD17" s="6">
        <f>CY17/DA17</f>
        <v>1.1000000000000001</v>
      </c>
      <c r="DE17">
        <v>0</v>
      </c>
      <c r="DF17">
        <f>IF((E17+Y17+AS17+BM17+CG17=0),"",(E17+Y17+AS17+BM17+CG17))</f>
        <v>2</v>
      </c>
      <c r="DG17" s="112">
        <f>IF(DF17="","",DF17/DC17)</f>
        <v>2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f t="shared" ref="DQ17:DU44" si="1">IF(N17+AH17+BB17+BV17+CP17=0,0,N17+AH17+BB17+BV17+CP17)</f>
        <v>0</v>
      </c>
      <c r="DR17">
        <f t="shared" si="1"/>
        <v>0</v>
      </c>
      <c r="DS17">
        <f t="shared" si="0"/>
        <v>0</v>
      </c>
      <c r="DT17">
        <f t="shared" si="0"/>
        <v>0</v>
      </c>
      <c r="DU17">
        <f t="shared" si="0"/>
        <v>0</v>
      </c>
    </row>
    <row r="18" spans="1:125" ht="15" thickBot="1" x14ac:dyDescent="0.35">
      <c r="A18" s="4" t="s">
        <v>44</v>
      </c>
      <c r="B18" s="15" t="s">
        <v>46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U18" s="4" t="s">
        <v>44</v>
      </c>
      <c r="V18" s="15" t="s">
        <v>46</v>
      </c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O18" s="4" t="s">
        <v>44</v>
      </c>
      <c r="AP18" s="15" t="s">
        <v>46</v>
      </c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5"/>
      <c r="BI18" s="4" t="s">
        <v>44</v>
      </c>
      <c r="BJ18" s="15" t="s">
        <v>46</v>
      </c>
      <c r="BK18" s="116"/>
      <c r="BL18" s="116"/>
      <c r="BM18" s="116"/>
      <c r="BN18" s="116"/>
      <c r="BO18" s="116"/>
      <c r="BP18" s="116"/>
      <c r="BQ18" s="116"/>
      <c r="BR18" s="116"/>
      <c r="BS18" s="116"/>
      <c r="BT18" s="116"/>
      <c r="BU18" s="116"/>
      <c r="BV18" s="116"/>
      <c r="BW18" s="116"/>
      <c r="BX18" s="116"/>
      <c r="BY18" s="116"/>
      <c r="BZ18" s="116"/>
      <c r="CA18" s="116"/>
      <c r="CC18" s="4" t="s">
        <v>44</v>
      </c>
      <c r="CD18" s="15" t="s">
        <v>46</v>
      </c>
      <c r="CE18" s="116"/>
      <c r="CF18" s="116"/>
      <c r="CG18" s="116"/>
      <c r="CH18" s="116"/>
      <c r="CI18" s="116"/>
      <c r="CJ18" s="116"/>
      <c r="CK18" s="116"/>
      <c r="CL18" s="116"/>
      <c r="CM18" s="116"/>
      <c r="CN18" s="116"/>
      <c r="CO18" s="116"/>
      <c r="CP18" s="116"/>
      <c r="CQ18" s="116"/>
      <c r="CR18" s="116"/>
      <c r="CS18" s="116"/>
      <c r="CT18" s="116"/>
      <c r="CU18" s="116"/>
      <c r="CW18" s="4" t="s">
        <v>44</v>
      </c>
      <c r="CX18" s="15" t="s">
        <v>46</v>
      </c>
      <c r="CZ18" s="6"/>
      <c r="DB18" s="6"/>
      <c r="DD18" s="6"/>
      <c r="DG18" s="112"/>
      <c r="DK18" s="112"/>
      <c r="DN18" s="113"/>
      <c r="DQ18">
        <f t="shared" si="1"/>
        <v>0</v>
      </c>
      <c r="DR18">
        <f t="shared" si="1"/>
        <v>0</v>
      </c>
      <c r="DS18">
        <f t="shared" si="0"/>
        <v>0</v>
      </c>
      <c r="DT18">
        <f t="shared" si="0"/>
        <v>0</v>
      </c>
      <c r="DU18">
        <f t="shared" si="0"/>
        <v>0</v>
      </c>
    </row>
    <row r="19" spans="1:125" ht="15" thickBot="1" x14ac:dyDescent="0.35">
      <c r="A19" s="4" t="s">
        <v>44</v>
      </c>
      <c r="B19" s="15" t="s">
        <v>47</v>
      </c>
      <c r="U19" s="4" t="s">
        <v>44</v>
      </c>
      <c r="V19" s="15" t="s">
        <v>47</v>
      </c>
      <c r="AO19" s="4" t="s">
        <v>44</v>
      </c>
      <c r="AP19" s="15" t="s">
        <v>47</v>
      </c>
      <c r="BI19" s="4" t="s">
        <v>44</v>
      </c>
      <c r="BJ19" s="15" t="s">
        <v>47</v>
      </c>
      <c r="CC19" s="4" t="s">
        <v>44</v>
      </c>
      <c r="CD19" s="15" t="s">
        <v>47</v>
      </c>
      <c r="CW19" s="4" t="s">
        <v>44</v>
      </c>
      <c r="CX19" s="15" t="s">
        <v>47</v>
      </c>
      <c r="DQ19">
        <f t="shared" si="1"/>
        <v>0</v>
      </c>
      <c r="DR19">
        <f t="shared" si="1"/>
        <v>0</v>
      </c>
      <c r="DS19">
        <f t="shared" si="0"/>
        <v>0</v>
      </c>
      <c r="DT19">
        <f t="shared" si="0"/>
        <v>0</v>
      </c>
      <c r="DU19">
        <f t="shared" si="0"/>
        <v>0</v>
      </c>
    </row>
    <row r="20" spans="1:125" ht="15" thickBot="1" x14ac:dyDescent="0.35">
      <c r="A20" s="4" t="s">
        <v>48</v>
      </c>
      <c r="B20" s="16" t="s">
        <v>49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U20" s="4" t="s">
        <v>48</v>
      </c>
      <c r="V20" s="16" t="s">
        <v>49</v>
      </c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O20" s="4" t="s">
        <v>48</v>
      </c>
      <c r="AP20" s="16" t="s">
        <v>49</v>
      </c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4" t="s">
        <v>48</v>
      </c>
      <c r="BJ20" s="16" t="s">
        <v>49</v>
      </c>
      <c r="BK20" s="7">
        <v>27</v>
      </c>
      <c r="BL20" s="7"/>
      <c r="BM20" s="7">
        <v>2</v>
      </c>
      <c r="BN20" s="7"/>
      <c r="BO20" s="7">
        <v>1</v>
      </c>
      <c r="BP20" s="7">
        <v>34</v>
      </c>
      <c r="BQ20" s="7"/>
      <c r="BR20" s="7"/>
      <c r="BS20" s="7"/>
      <c r="BT20" s="7"/>
      <c r="BU20" s="7">
        <v>1</v>
      </c>
      <c r="BV20" s="7"/>
      <c r="BW20" s="7"/>
      <c r="BX20" s="7"/>
      <c r="BY20" s="7"/>
      <c r="BZ20" s="7"/>
      <c r="CA20" s="7">
        <v>25.5</v>
      </c>
      <c r="CC20" s="4" t="s">
        <v>48</v>
      </c>
      <c r="CD20" s="16" t="s">
        <v>49</v>
      </c>
      <c r="CE20" s="7">
        <v>73</v>
      </c>
      <c r="CF20" s="7"/>
      <c r="CG20" s="7">
        <v>4</v>
      </c>
      <c r="CH20" s="7">
        <v>1</v>
      </c>
      <c r="CI20" s="7">
        <v>1</v>
      </c>
      <c r="CJ20" s="7">
        <v>59</v>
      </c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>
        <v>37.1</v>
      </c>
      <c r="CW20" s="4" t="s">
        <v>48</v>
      </c>
      <c r="CX20" s="16" t="s">
        <v>49</v>
      </c>
      <c r="CY20">
        <f>SUM(S20+AM20+BG20+CA20+CU20)</f>
        <v>62.6</v>
      </c>
      <c r="CZ20" s="6">
        <f>CY20/DC20</f>
        <v>31.3</v>
      </c>
      <c r="DA20">
        <f>SUM(C20+W20+AQ20+BK20+CE20)</f>
        <v>100</v>
      </c>
      <c r="DB20" s="6">
        <f>DA20/DC20</f>
        <v>50</v>
      </c>
      <c r="DC20">
        <f>IF(C20="",0,1)+IF(W20="",0,1)+IF(AQ20="",0,1)+IF(BK20="",0,1)+IF(CE20="",0,1)</f>
        <v>2</v>
      </c>
      <c r="DD20" s="6">
        <f>CY20/DA20</f>
        <v>0.626</v>
      </c>
      <c r="DE20">
        <v>0</v>
      </c>
      <c r="DF20">
        <f>IF((E20+Y20+AS20+BM20+CG20=0),"",(E20+Y20+AS20+BM20+CG20))</f>
        <v>6</v>
      </c>
      <c r="DG20" s="112">
        <f>IF(DF20="","",DF20/DC20)</f>
        <v>3</v>
      </c>
      <c r="DH20">
        <f>IF(F20+Z20+AT20+BN20+CH20=0,"",F20+Z20+AT20+BN20+CH20)</f>
        <v>1</v>
      </c>
      <c r="DI20">
        <f>IF(G20+AA20+AU20+BO20+CI20=0,"",G20+AA20+AU20+BO20+CI20)</f>
        <v>2</v>
      </c>
      <c r="DJ20">
        <f>IF(H20+AB20+AV20+BP20+CJ20=0,"",H20+AB20+AV20+BP20+CJ20)</f>
        <v>93</v>
      </c>
      <c r="DK20" s="112">
        <f>IF(DJ20="","",DJ20/DC20)</f>
        <v>46.5</v>
      </c>
      <c r="DL20">
        <v>0</v>
      </c>
      <c r="DM20">
        <v>0</v>
      </c>
      <c r="DN20">
        <v>0</v>
      </c>
      <c r="DO20">
        <v>0</v>
      </c>
      <c r="DP20">
        <f>IF(M20+AG20+BA20+BU20+CO20=0,"",M20+AG20+BA20+BU20+CO20)</f>
        <v>1</v>
      </c>
      <c r="DQ20">
        <f t="shared" si="1"/>
        <v>0</v>
      </c>
      <c r="DR20">
        <f t="shared" si="1"/>
        <v>0</v>
      </c>
      <c r="DS20">
        <f t="shared" si="0"/>
        <v>0</v>
      </c>
      <c r="DT20">
        <f t="shared" si="0"/>
        <v>0</v>
      </c>
      <c r="DU20">
        <f t="shared" si="0"/>
        <v>0</v>
      </c>
    </row>
    <row r="21" spans="1:125" ht="15" thickBot="1" x14ac:dyDescent="0.35">
      <c r="A21" s="4" t="s">
        <v>48</v>
      </c>
      <c r="B21" s="16" t="s">
        <v>50</v>
      </c>
      <c r="C21" s="9">
        <v>64</v>
      </c>
      <c r="D21" s="9"/>
      <c r="E21" s="9">
        <v>1</v>
      </c>
      <c r="F21" s="9">
        <v>1</v>
      </c>
      <c r="G21" s="9">
        <v>1</v>
      </c>
      <c r="H21" s="9">
        <v>12</v>
      </c>
      <c r="I21" s="9"/>
      <c r="J21" s="9"/>
      <c r="K21" s="9"/>
      <c r="L21" s="9"/>
      <c r="M21" s="9">
        <v>1</v>
      </c>
      <c r="N21" s="9"/>
      <c r="O21" s="9"/>
      <c r="P21" s="9"/>
      <c r="Q21" s="9"/>
      <c r="R21" s="9"/>
      <c r="S21" s="9">
        <v>30.8</v>
      </c>
      <c r="U21" s="4" t="s">
        <v>48</v>
      </c>
      <c r="V21" s="16" t="s">
        <v>50</v>
      </c>
      <c r="W21" s="114">
        <v>56</v>
      </c>
      <c r="X21" s="114"/>
      <c r="Y21" s="114">
        <v>3</v>
      </c>
      <c r="Z21" s="114"/>
      <c r="AA21" s="114"/>
      <c r="AB21" s="114">
        <v>11</v>
      </c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>
        <v>10.8</v>
      </c>
      <c r="AO21" s="4" t="s">
        <v>48</v>
      </c>
      <c r="AP21" s="16" t="s">
        <v>50</v>
      </c>
      <c r="AQ21" s="114">
        <v>15</v>
      </c>
      <c r="AR21" s="114"/>
      <c r="AS21" s="114">
        <v>1</v>
      </c>
      <c r="AT21" s="114"/>
      <c r="AU21" s="114"/>
      <c r="AV21" s="114">
        <v>6</v>
      </c>
      <c r="AW21" s="114"/>
      <c r="AX21" s="114"/>
      <c r="AY21" s="114"/>
      <c r="AZ21" s="114"/>
      <c r="BA21" s="114">
        <v>1</v>
      </c>
      <c r="BB21" s="114"/>
      <c r="BC21" s="114"/>
      <c r="BD21" s="114"/>
      <c r="BE21" s="114"/>
      <c r="BF21" s="114"/>
      <c r="BG21" s="114">
        <v>10.7</v>
      </c>
      <c r="BH21" s="115"/>
      <c r="BI21" s="4" t="s">
        <v>48</v>
      </c>
      <c r="BJ21" s="16" t="s">
        <v>50</v>
      </c>
      <c r="BK21" s="115">
        <v>53</v>
      </c>
      <c r="BL21" s="115"/>
      <c r="BM21" s="115">
        <v>9</v>
      </c>
      <c r="BN21" s="115"/>
      <c r="BO21" s="115"/>
      <c r="BP21" s="115">
        <v>5</v>
      </c>
      <c r="BQ21" s="115"/>
      <c r="BR21" s="115"/>
      <c r="BS21" s="115"/>
      <c r="BT21" s="115"/>
      <c r="BU21" s="115"/>
      <c r="BV21" s="115"/>
      <c r="BW21" s="115"/>
      <c r="BX21" s="115"/>
      <c r="BY21" s="115"/>
      <c r="BZ21" s="115"/>
      <c r="CA21" s="115">
        <v>15.3</v>
      </c>
      <c r="CC21" s="4" t="s">
        <v>48</v>
      </c>
      <c r="CD21" s="16" t="s">
        <v>50</v>
      </c>
      <c r="CE21" s="115">
        <v>7</v>
      </c>
      <c r="CF21" s="115"/>
      <c r="CG21" s="115">
        <v>4</v>
      </c>
      <c r="CH21" s="115"/>
      <c r="CI21" s="115"/>
      <c r="CJ21" s="115"/>
      <c r="CK21" s="115"/>
      <c r="CL21" s="115"/>
      <c r="CM21" s="115"/>
      <c r="CN21" s="115"/>
      <c r="CO21" s="115"/>
      <c r="CP21" s="115"/>
      <c r="CQ21" s="115"/>
      <c r="CR21" s="115"/>
      <c r="CS21" s="115"/>
      <c r="CT21" s="115"/>
      <c r="CU21" s="115">
        <v>4.7</v>
      </c>
      <c r="CW21" s="4" t="s">
        <v>48</v>
      </c>
      <c r="CX21" s="16" t="s">
        <v>50</v>
      </c>
      <c r="CY21">
        <f>SUM(S21+AM21+BG21+CA21+CU21)</f>
        <v>72.3</v>
      </c>
      <c r="CZ21" s="6">
        <f>CY21/DC21</f>
        <v>14.459999999999999</v>
      </c>
      <c r="DA21">
        <f>SUM(C21+W21+AQ21+BK21+CE21)</f>
        <v>195</v>
      </c>
      <c r="DB21" s="6">
        <f>DA21/DC21</f>
        <v>39</v>
      </c>
      <c r="DC21">
        <f>IF(C21="",0,1)+IF(W21="",0,1)+IF(AQ21="",0,1)+IF(BK21="",0,1)+IF(CE21="",0,1)</f>
        <v>5</v>
      </c>
      <c r="DD21" s="6">
        <f>CY21/DA21</f>
        <v>0.37076923076923074</v>
      </c>
      <c r="DE21">
        <v>0</v>
      </c>
      <c r="DF21">
        <f>IF((E21+Y21+AS21+BM21+CG21=0),"",(E21+Y21+AS21+BM21+CG21))</f>
        <v>18</v>
      </c>
      <c r="DG21" s="112">
        <f>IF(DF21="","",DF21/DC21)</f>
        <v>3.6</v>
      </c>
      <c r="DH21">
        <f>IF(F21+Z21+AT21+BN21+CH21=0,"",F21+Z21+AT21+BN21+CH21)</f>
        <v>1</v>
      </c>
      <c r="DI21">
        <f>IF(G21+AA21+AU21+BO21+CI21=0,"",G21+AA21+AU21+BO21+CI21)</f>
        <v>1</v>
      </c>
      <c r="DJ21">
        <f>IF(H21+AB21+AV21+BP21+CJ21=0,"",H21+AB21+AV21+BP21+CJ21)</f>
        <v>34</v>
      </c>
      <c r="DK21" s="112">
        <f>IF(DJ21="","",DJ21/DC21)</f>
        <v>6.8</v>
      </c>
      <c r="DL21">
        <v>0</v>
      </c>
      <c r="DM21">
        <v>0</v>
      </c>
      <c r="DN21">
        <v>0</v>
      </c>
      <c r="DO21">
        <v>0</v>
      </c>
      <c r="DP21">
        <f>IF(M21+AG21+BA21+BU21+CO21=0,"",M21+AG21+BA21+BU21+CO21)</f>
        <v>2</v>
      </c>
      <c r="DQ21">
        <f t="shared" si="1"/>
        <v>0</v>
      </c>
      <c r="DR21">
        <f t="shared" si="1"/>
        <v>0</v>
      </c>
      <c r="DS21">
        <f t="shared" si="0"/>
        <v>0</v>
      </c>
      <c r="DT21">
        <f t="shared" si="0"/>
        <v>0</v>
      </c>
      <c r="DU21">
        <f t="shared" si="0"/>
        <v>0</v>
      </c>
    </row>
    <row r="22" spans="1:125" ht="15" thickBot="1" x14ac:dyDescent="0.35">
      <c r="A22" s="4" t="s">
        <v>48</v>
      </c>
      <c r="B22" s="16" t="s">
        <v>51</v>
      </c>
      <c r="C22" s="7">
        <v>16</v>
      </c>
      <c r="D22" s="7"/>
      <c r="E22" s="7">
        <v>1</v>
      </c>
      <c r="F22" s="7"/>
      <c r="G22" s="7"/>
      <c r="H22" s="7">
        <v>1</v>
      </c>
      <c r="I22" s="7"/>
      <c r="J22" s="7"/>
      <c r="K22" s="7"/>
      <c r="L22" s="7"/>
      <c r="M22" s="7">
        <v>1</v>
      </c>
      <c r="N22" s="7"/>
      <c r="O22" s="7"/>
      <c r="P22" s="7"/>
      <c r="Q22" s="7"/>
      <c r="R22" s="7"/>
      <c r="S22" s="7">
        <v>9.8000000000000007</v>
      </c>
      <c r="U22" s="4" t="s">
        <v>48</v>
      </c>
      <c r="V22" s="16" t="s">
        <v>51</v>
      </c>
      <c r="W22" s="111">
        <v>24</v>
      </c>
      <c r="X22" s="111"/>
      <c r="Y22" s="111">
        <v>1</v>
      </c>
      <c r="Z22" s="111"/>
      <c r="AA22" s="111"/>
      <c r="AB22" s="111">
        <v>14</v>
      </c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>
        <v>6.2</v>
      </c>
      <c r="AO22" s="4" t="s">
        <v>48</v>
      </c>
      <c r="AP22" s="16" t="s">
        <v>51</v>
      </c>
      <c r="AQ22" s="111">
        <v>65</v>
      </c>
      <c r="AR22" s="111"/>
      <c r="AS22" s="111">
        <v>2</v>
      </c>
      <c r="AT22" s="111"/>
      <c r="AU22" s="111"/>
      <c r="AV22" s="111">
        <v>4</v>
      </c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>
        <v>9.3000000000000007</v>
      </c>
      <c r="BH22" s="27"/>
      <c r="BI22" s="4" t="s">
        <v>48</v>
      </c>
      <c r="BJ22" s="16" t="s">
        <v>51</v>
      </c>
      <c r="BK22" s="118"/>
      <c r="BL22" s="118"/>
      <c r="BM22" s="118"/>
      <c r="BN22" s="118"/>
      <c r="BO22" s="118"/>
      <c r="BP22" s="118"/>
      <c r="BQ22" s="118"/>
      <c r="BR22" s="118"/>
      <c r="BS22" s="118"/>
      <c r="BT22" s="118"/>
      <c r="BU22" s="118"/>
      <c r="BV22" s="118"/>
      <c r="BW22" s="118"/>
      <c r="BX22" s="118"/>
      <c r="BY22" s="118"/>
      <c r="BZ22" s="118"/>
      <c r="CA22" s="118"/>
      <c r="CC22" s="4" t="s">
        <v>48</v>
      </c>
      <c r="CD22" s="16" t="s">
        <v>51</v>
      </c>
      <c r="CE22" s="118"/>
      <c r="CF22" s="118"/>
      <c r="CG22" s="118"/>
      <c r="CH22" s="118"/>
      <c r="CI22" s="118"/>
      <c r="CJ22" s="118"/>
      <c r="CK22" s="118"/>
      <c r="CL22" s="118"/>
      <c r="CM22" s="118"/>
      <c r="CN22" s="118"/>
      <c r="CO22" s="118"/>
      <c r="CP22" s="118"/>
      <c r="CQ22" s="118"/>
      <c r="CR22" s="118"/>
      <c r="CS22" s="118"/>
      <c r="CT22" s="118"/>
      <c r="CU22" s="118"/>
      <c r="CW22" s="4" t="s">
        <v>48</v>
      </c>
      <c r="CX22" s="16" t="s">
        <v>51</v>
      </c>
      <c r="CY22">
        <f>SUM(S22+AM22+BG22+CA22+CU22)</f>
        <v>25.3</v>
      </c>
      <c r="CZ22" s="6">
        <f>CY22/DC22</f>
        <v>8.4333333333333336</v>
      </c>
      <c r="DA22">
        <f>SUM(C22+W22+AQ22+BK22+CE22)</f>
        <v>105</v>
      </c>
      <c r="DB22" s="6">
        <f>DA22/DC22</f>
        <v>35</v>
      </c>
      <c r="DC22">
        <f>IF(C22="",0,1)+IF(W22="",0,1)+IF(AQ22="",0,1)+IF(BK22="",0,1)+IF(CE22="",0,1)</f>
        <v>3</v>
      </c>
      <c r="DD22" s="6">
        <f>CY22/DA22</f>
        <v>0.24095238095238095</v>
      </c>
      <c r="DE22">
        <v>0</v>
      </c>
      <c r="DF22">
        <f>IF((E22+Y22+AS22+BM22+CG22=0),"",(E22+Y22+AS22+BM22+CG22))</f>
        <v>4</v>
      </c>
      <c r="DG22" s="112">
        <f>IF(DF22="","",DF22/DC22)</f>
        <v>1.3333333333333333</v>
      </c>
      <c r="DH22">
        <v>0</v>
      </c>
      <c r="DI22">
        <v>0</v>
      </c>
      <c r="DJ22">
        <f>IF(H22+AB22+AV22+BP22+CJ22=0,"",H22+AB22+AV22+BP22+CJ22)</f>
        <v>19</v>
      </c>
      <c r="DK22" s="112">
        <f>IF(DJ22="","",DJ22/DC22)</f>
        <v>6.333333333333333</v>
      </c>
      <c r="DL22">
        <v>0</v>
      </c>
      <c r="DM22">
        <v>0</v>
      </c>
      <c r="DN22">
        <v>0</v>
      </c>
      <c r="DO22">
        <v>0</v>
      </c>
      <c r="DP22">
        <f>IF(M22+AG22+BA22+BU22+CO22=0,"",M22+AG22+BA22+BU22+CO22)</f>
        <v>1</v>
      </c>
      <c r="DQ22">
        <f t="shared" si="1"/>
        <v>0</v>
      </c>
      <c r="DR22">
        <f t="shared" si="1"/>
        <v>0</v>
      </c>
      <c r="DS22">
        <f t="shared" si="0"/>
        <v>0</v>
      </c>
      <c r="DT22">
        <f t="shared" si="0"/>
        <v>0</v>
      </c>
      <c r="DU22">
        <f t="shared" si="0"/>
        <v>0</v>
      </c>
    </row>
    <row r="23" spans="1:125" ht="15" thickBot="1" x14ac:dyDescent="0.35">
      <c r="A23" s="4" t="s">
        <v>52</v>
      </c>
      <c r="B23" s="17" t="s">
        <v>53</v>
      </c>
      <c r="C23" s="111">
        <v>20</v>
      </c>
      <c r="D23" s="111"/>
      <c r="E23" s="111">
        <v>4</v>
      </c>
      <c r="F23" s="111"/>
      <c r="G23" s="111"/>
      <c r="H23" s="111">
        <v>7</v>
      </c>
      <c r="I23" s="111"/>
      <c r="J23" s="111"/>
      <c r="K23" s="111">
        <v>1</v>
      </c>
      <c r="L23" s="111"/>
      <c r="M23" s="111"/>
      <c r="N23" s="111"/>
      <c r="O23" s="111"/>
      <c r="P23" s="111"/>
      <c r="Q23" s="111"/>
      <c r="R23" s="111"/>
      <c r="S23" s="111">
        <v>14.4</v>
      </c>
      <c r="U23" s="4" t="s">
        <v>52</v>
      </c>
      <c r="V23" s="17" t="s">
        <v>53</v>
      </c>
      <c r="W23" s="111">
        <v>24</v>
      </c>
      <c r="X23" s="111"/>
      <c r="Y23" s="111">
        <v>2</v>
      </c>
      <c r="Z23" s="111"/>
      <c r="AA23" s="111"/>
      <c r="AB23" s="111">
        <v>22</v>
      </c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>
        <v>8.8000000000000007</v>
      </c>
      <c r="AO23" s="4" t="s">
        <v>52</v>
      </c>
      <c r="AP23" s="17" t="s">
        <v>53</v>
      </c>
      <c r="AQ23" s="111">
        <v>56</v>
      </c>
      <c r="AR23" s="111"/>
      <c r="AS23" s="111">
        <v>4</v>
      </c>
      <c r="AT23" s="111"/>
      <c r="AU23" s="111"/>
      <c r="AV23" s="111">
        <v>42</v>
      </c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>
        <v>18</v>
      </c>
      <c r="BH23" s="27"/>
      <c r="BI23" s="4" t="s">
        <v>52</v>
      </c>
      <c r="BJ23" s="17" t="s">
        <v>53</v>
      </c>
      <c r="BK23" s="111">
        <v>68</v>
      </c>
      <c r="BL23" s="111"/>
      <c r="BM23" s="111">
        <v>10</v>
      </c>
      <c r="BN23" s="111"/>
      <c r="BO23" s="111"/>
      <c r="BP23" s="111">
        <v>106</v>
      </c>
      <c r="BQ23" s="111"/>
      <c r="BR23" s="111"/>
      <c r="BS23" s="111"/>
      <c r="BT23" s="111">
        <v>1</v>
      </c>
      <c r="BU23" s="111"/>
      <c r="BV23" s="111"/>
      <c r="BW23" s="111"/>
      <c r="BX23" s="111"/>
      <c r="BY23" s="111"/>
      <c r="BZ23" s="111"/>
      <c r="CA23" s="111">
        <v>53</v>
      </c>
      <c r="CC23" s="4" t="s">
        <v>52</v>
      </c>
      <c r="CD23" s="17" t="s">
        <v>53</v>
      </c>
      <c r="CE23" s="111">
        <v>24</v>
      </c>
      <c r="CF23" s="111"/>
      <c r="CG23" s="111">
        <v>4</v>
      </c>
      <c r="CH23" s="111"/>
      <c r="CI23" s="111"/>
      <c r="CJ23" s="111">
        <v>7</v>
      </c>
      <c r="CK23" s="111"/>
      <c r="CL23" s="111"/>
      <c r="CM23" s="111"/>
      <c r="CN23" s="111"/>
      <c r="CO23" s="111">
        <v>1</v>
      </c>
      <c r="CP23" s="111"/>
      <c r="CQ23" s="111"/>
      <c r="CR23" s="111"/>
      <c r="CS23" s="111"/>
      <c r="CT23" s="111"/>
      <c r="CU23" s="111">
        <v>14.8</v>
      </c>
      <c r="CW23" s="4" t="s">
        <v>52</v>
      </c>
      <c r="CX23" s="17" t="s">
        <v>53</v>
      </c>
      <c r="CY23">
        <f>SUM(S23+AM23+BG23+CA23+CU23)</f>
        <v>109</v>
      </c>
      <c r="CZ23" s="6">
        <f>CY23/DC23</f>
        <v>21.8</v>
      </c>
      <c r="DA23">
        <f>SUM(C23+W23+AQ23+BK23+CE23)</f>
        <v>192</v>
      </c>
      <c r="DB23" s="6">
        <f>DA23/DC23</f>
        <v>38.4</v>
      </c>
      <c r="DC23">
        <f>IF(C23="",0,1)+IF(W23="",0,1)+IF(AQ23="",0,1)+IF(BK23="",0,1)+IF(CE23="",0,1)</f>
        <v>5</v>
      </c>
      <c r="DD23" s="6">
        <f>CY23/DA23</f>
        <v>0.56770833333333337</v>
      </c>
      <c r="DE23">
        <v>0</v>
      </c>
      <c r="DF23">
        <f>IF((E23+Y23+AS23+BM23+CG23=0),"",(E23+Y23+AS23+BM23+CG23))</f>
        <v>24</v>
      </c>
      <c r="DG23" s="112">
        <f>IF(DF23="","",DF23/DC23)</f>
        <v>4.8</v>
      </c>
      <c r="DH23">
        <v>0</v>
      </c>
      <c r="DI23">
        <v>0</v>
      </c>
      <c r="DJ23">
        <f>IF(H23+AB23+AV23+BP23+CJ23=0,"",H23+AB23+AV23+BP23+CJ23)</f>
        <v>184</v>
      </c>
      <c r="DK23" s="112">
        <f>IF(DJ23="","",DJ23/DC23)</f>
        <v>36.799999999999997</v>
      </c>
      <c r="DL23">
        <v>0</v>
      </c>
      <c r="DM23">
        <v>0</v>
      </c>
      <c r="DN23" s="113">
        <f>IF(K23+AE23+AY23+BS23+CM23=0,"",K23+AE23+AY23+BS23+CM23)</f>
        <v>1</v>
      </c>
      <c r="DO23">
        <f>IF(L23+AF23+AZ23+BT23+CN23=0,"",L23+AF23+AZ23+BT23+CN23)</f>
        <v>1</v>
      </c>
      <c r="DP23">
        <f>IF(M23+AG23+BA23+BU23+CO23=0,"",M23+AG23+BA23+BU23+CO23)</f>
        <v>1</v>
      </c>
      <c r="DQ23">
        <f t="shared" si="1"/>
        <v>0</v>
      </c>
      <c r="DR23">
        <f t="shared" si="1"/>
        <v>0</v>
      </c>
      <c r="DS23">
        <f t="shared" si="0"/>
        <v>0</v>
      </c>
      <c r="DT23">
        <f t="shared" si="0"/>
        <v>0</v>
      </c>
      <c r="DU23">
        <f t="shared" si="0"/>
        <v>0</v>
      </c>
    </row>
    <row r="24" spans="1:125" ht="15" thickBot="1" x14ac:dyDescent="0.35">
      <c r="A24" s="4" t="s">
        <v>52</v>
      </c>
      <c r="B24" s="17" t="s">
        <v>54</v>
      </c>
      <c r="C24" s="114">
        <v>80</v>
      </c>
      <c r="D24" s="114"/>
      <c r="E24" s="114">
        <v>17</v>
      </c>
      <c r="F24" s="114">
        <v>1</v>
      </c>
      <c r="G24" s="114"/>
      <c r="H24" s="114">
        <v>45</v>
      </c>
      <c r="I24" s="114"/>
      <c r="J24" s="114"/>
      <c r="K24" s="114">
        <v>1</v>
      </c>
      <c r="L24" s="114">
        <v>1</v>
      </c>
      <c r="M24" s="114"/>
      <c r="N24" s="114"/>
      <c r="O24" s="114"/>
      <c r="P24" s="114"/>
      <c r="Q24" s="114"/>
      <c r="R24" s="114"/>
      <c r="S24" s="114">
        <v>63</v>
      </c>
      <c r="U24" s="4" t="s">
        <v>52</v>
      </c>
      <c r="V24" s="17" t="s">
        <v>54</v>
      </c>
      <c r="W24" s="9">
        <v>80</v>
      </c>
      <c r="X24" s="9">
        <v>1</v>
      </c>
      <c r="Y24" s="9">
        <v>6</v>
      </c>
      <c r="Z24" s="9"/>
      <c r="AA24" s="9"/>
      <c r="AB24" s="9">
        <v>117</v>
      </c>
      <c r="AC24" s="9"/>
      <c r="AD24" s="9"/>
      <c r="AE24" s="9">
        <v>1</v>
      </c>
      <c r="AF24" s="9"/>
      <c r="AG24" s="9">
        <v>1</v>
      </c>
      <c r="AH24" s="9"/>
      <c r="AI24" s="9"/>
      <c r="AJ24" s="9"/>
      <c r="AK24" s="9"/>
      <c r="AL24" s="9"/>
      <c r="AM24" s="9">
        <v>66.400000000000006</v>
      </c>
      <c r="AO24" s="4" t="s">
        <v>52</v>
      </c>
      <c r="AP24" s="17" t="s">
        <v>54</v>
      </c>
      <c r="AQ24" s="9">
        <v>80</v>
      </c>
      <c r="AR24" s="9"/>
      <c r="AS24" s="9">
        <v>10</v>
      </c>
      <c r="AT24" s="9">
        <v>1</v>
      </c>
      <c r="AU24" s="9"/>
      <c r="AV24" s="9">
        <v>43</v>
      </c>
      <c r="AW24" s="9"/>
      <c r="AX24" s="9"/>
      <c r="AY24" s="9">
        <v>1</v>
      </c>
      <c r="AZ24" s="9"/>
      <c r="BA24" s="9"/>
      <c r="BB24" s="9"/>
      <c r="BC24" s="9"/>
      <c r="BD24" s="9"/>
      <c r="BE24" s="9"/>
      <c r="BF24" s="9"/>
      <c r="BG24" s="9">
        <v>40.6</v>
      </c>
      <c r="BH24" s="115"/>
      <c r="BI24" s="4" t="s">
        <v>52</v>
      </c>
      <c r="BJ24" s="17" t="s">
        <v>54</v>
      </c>
      <c r="BK24" s="9">
        <v>12</v>
      </c>
      <c r="BL24" s="9"/>
      <c r="BM24" s="9">
        <v>4</v>
      </c>
      <c r="BN24" s="9"/>
      <c r="BO24" s="9"/>
      <c r="BP24" s="9">
        <v>23</v>
      </c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>
        <v>9.8000000000000007</v>
      </c>
      <c r="CC24" s="4" t="s">
        <v>52</v>
      </c>
      <c r="CD24" s="17" t="s">
        <v>54</v>
      </c>
      <c r="CE24" s="9">
        <v>79</v>
      </c>
      <c r="CF24" s="9"/>
      <c r="CG24" s="9">
        <v>11</v>
      </c>
      <c r="CH24" s="9"/>
      <c r="CI24" s="9"/>
      <c r="CJ24" s="9">
        <v>45</v>
      </c>
      <c r="CK24" s="9"/>
      <c r="CL24" s="9"/>
      <c r="CM24" s="9">
        <v>1</v>
      </c>
      <c r="CN24" s="9"/>
      <c r="CO24" s="9"/>
      <c r="CP24" s="9"/>
      <c r="CQ24" s="9"/>
      <c r="CR24" s="9"/>
      <c r="CS24" s="9"/>
      <c r="CT24" s="9"/>
      <c r="CU24" s="9">
        <v>34.9</v>
      </c>
      <c r="CW24" s="4" t="s">
        <v>52</v>
      </c>
      <c r="CX24" s="17" t="s">
        <v>54</v>
      </c>
      <c r="CY24">
        <f>SUM(S24+AM24+BG24+CA24+CU24)</f>
        <v>214.70000000000002</v>
      </c>
      <c r="CZ24" s="6">
        <f>CY24/DC24</f>
        <v>42.940000000000005</v>
      </c>
      <c r="DA24">
        <f>SUM(C24+W24+AQ24+BK24+CE24)</f>
        <v>331</v>
      </c>
      <c r="DB24" s="6">
        <f>DA24/DC24</f>
        <v>66.2</v>
      </c>
      <c r="DC24">
        <f>IF(C24="",0,1)+IF(W24="",0,1)+IF(AQ24="",0,1)+IF(BK24="",0,1)+IF(CE24="",0,1)</f>
        <v>5</v>
      </c>
      <c r="DD24" s="6">
        <f>CY24/DA24</f>
        <v>0.64864048338368585</v>
      </c>
      <c r="DE24">
        <f>IF((D24+X24+AR24+BL24+CF24=0),"",(D24+X24+AR24+BL24+CF24))</f>
        <v>1</v>
      </c>
      <c r="DF24">
        <f>IF((E24+Y24+AS24+BM24+CG24=0),"",(E24+Y24+AS24+BM24+CG24))</f>
        <v>48</v>
      </c>
      <c r="DG24" s="112">
        <f>IF(DF24="","",DF24/DC24)</f>
        <v>9.6</v>
      </c>
      <c r="DH24">
        <f>IF(F24+Z24+AT24+BN24+CH24=0,"",F24+Z24+AT24+BN24+CH24)</f>
        <v>2</v>
      </c>
      <c r="DI24">
        <v>0</v>
      </c>
      <c r="DJ24">
        <f>IF(H24+AB24+AV24+BP24+CJ24=0,"",H24+AB24+AV24+BP24+CJ24)</f>
        <v>273</v>
      </c>
      <c r="DK24" s="112">
        <f>IF(DJ24="","",DJ24/DC24)</f>
        <v>54.6</v>
      </c>
      <c r="DL24">
        <v>0</v>
      </c>
      <c r="DM24">
        <v>0</v>
      </c>
      <c r="DN24" s="113">
        <f>IF(K24+AE24+AY24+BS24+CM24=0,"",K24+AE24+AY24+BS24+CM24)</f>
        <v>4</v>
      </c>
      <c r="DO24">
        <f>IF(L24+AF24+AZ24+BT24+CN24=0,"",L24+AF24+AZ24+BT24+CN24)</f>
        <v>1</v>
      </c>
      <c r="DP24">
        <f>IF(M24+AG24+BA24+BU24+CO24=0,"",M24+AG24+BA24+BU24+CO24)</f>
        <v>1</v>
      </c>
      <c r="DQ24">
        <f t="shared" si="1"/>
        <v>0</v>
      </c>
      <c r="DR24">
        <f t="shared" si="1"/>
        <v>0</v>
      </c>
      <c r="DS24">
        <f t="shared" si="1"/>
        <v>0</v>
      </c>
      <c r="DT24">
        <f t="shared" si="1"/>
        <v>0</v>
      </c>
      <c r="DU24">
        <f t="shared" si="1"/>
        <v>0</v>
      </c>
    </row>
    <row r="25" spans="1:125" ht="15" thickBot="1" x14ac:dyDescent="0.35">
      <c r="A25" s="4" t="s">
        <v>52</v>
      </c>
      <c r="B25" s="17" t="s">
        <v>55</v>
      </c>
      <c r="C25" s="9">
        <v>80</v>
      </c>
      <c r="D25" s="9"/>
      <c r="E25" s="9">
        <v>12</v>
      </c>
      <c r="F25" s="9">
        <v>1</v>
      </c>
      <c r="G25" s="9">
        <v>1</v>
      </c>
      <c r="H25" s="9">
        <v>31</v>
      </c>
      <c r="I25" s="9"/>
      <c r="J25" s="9"/>
      <c r="K25" s="9"/>
      <c r="L25" s="9">
        <v>1</v>
      </c>
      <c r="M25" s="9"/>
      <c r="N25" s="9"/>
      <c r="O25" s="9"/>
      <c r="P25" s="9"/>
      <c r="Q25" s="9"/>
      <c r="R25" s="9"/>
      <c r="S25" s="9">
        <v>55.2</v>
      </c>
      <c r="U25" s="4" t="s">
        <v>52</v>
      </c>
      <c r="V25" s="17" t="s">
        <v>55</v>
      </c>
      <c r="W25" s="114">
        <v>80</v>
      </c>
      <c r="X25" s="114"/>
      <c r="Y25" s="114">
        <v>12</v>
      </c>
      <c r="Z25" s="114">
        <v>1</v>
      </c>
      <c r="AA25" s="114"/>
      <c r="AB25" s="114">
        <v>51</v>
      </c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>
        <v>37.200000000000003</v>
      </c>
      <c r="AO25" s="4" t="s">
        <v>52</v>
      </c>
      <c r="AP25" s="17" t="s">
        <v>55</v>
      </c>
      <c r="AQ25" s="114">
        <v>80</v>
      </c>
      <c r="AR25" s="114"/>
      <c r="AS25" s="114">
        <v>12</v>
      </c>
      <c r="AT25" s="114"/>
      <c r="AU25" s="114">
        <v>1</v>
      </c>
      <c r="AV25" s="114">
        <v>52</v>
      </c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>
        <v>37.4</v>
      </c>
      <c r="BH25" s="115"/>
      <c r="BI25" s="4" t="s">
        <v>52</v>
      </c>
      <c r="BJ25" s="17" t="s">
        <v>55</v>
      </c>
      <c r="BK25" s="114">
        <v>80</v>
      </c>
      <c r="BL25" s="114"/>
      <c r="BM25" s="114">
        <v>15</v>
      </c>
      <c r="BN25" s="114">
        <v>2</v>
      </c>
      <c r="BO25" s="114"/>
      <c r="BP25" s="114">
        <v>26</v>
      </c>
      <c r="BQ25" s="114"/>
      <c r="BR25" s="114"/>
      <c r="BS25" s="114">
        <v>1</v>
      </c>
      <c r="BT25" s="114"/>
      <c r="BU25" s="114"/>
      <c r="BV25" s="114"/>
      <c r="BW25" s="114"/>
      <c r="BX25" s="114"/>
      <c r="BY25" s="114"/>
      <c r="BZ25" s="114"/>
      <c r="CA25" s="114">
        <v>49.2</v>
      </c>
      <c r="CC25" s="4" t="s">
        <v>52</v>
      </c>
      <c r="CD25" s="17" t="s">
        <v>55</v>
      </c>
      <c r="CE25" s="114">
        <v>80</v>
      </c>
      <c r="CF25" s="114"/>
      <c r="CG25" s="114">
        <v>10</v>
      </c>
      <c r="CH25" s="114"/>
      <c r="CI25" s="114"/>
      <c r="CJ25" s="114">
        <v>41</v>
      </c>
      <c r="CK25" s="114"/>
      <c r="CL25" s="114"/>
      <c r="CM25" s="114"/>
      <c r="CN25" s="114"/>
      <c r="CO25" s="114">
        <v>1</v>
      </c>
      <c r="CP25" s="114"/>
      <c r="CQ25" s="114"/>
      <c r="CR25" s="114"/>
      <c r="CS25" s="114"/>
      <c r="CT25" s="114"/>
      <c r="CU25" s="114">
        <v>33.200000000000003</v>
      </c>
      <c r="CW25" s="4" t="s">
        <v>52</v>
      </c>
      <c r="CX25" s="17" t="s">
        <v>55</v>
      </c>
      <c r="CY25">
        <f>SUM(S25+AM25+BG25+CA25+CU25)</f>
        <v>212.2</v>
      </c>
      <c r="CZ25" s="6">
        <f>CY25/DC25</f>
        <v>42.44</v>
      </c>
      <c r="DA25">
        <f>SUM(C25+W25+AQ25+BK25+CE25)</f>
        <v>400</v>
      </c>
      <c r="DB25" s="6">
        <f>DA25/DC25</f>
        <v>80</v>
      </c>
      <c r="DC25">
        <f>IF(C25="",0,1)+IF(W25="",0,1)+IF(AQ25="",0,1)+IF(BK25="",0,1)+IF(CE25="",0,1)</f>
        <v>5</v>
      </c>
      <c r="DD25" s="6">
        <f>CY25/DA25</f>
        <v>0.53049999999999997</v>
      </c>
      <c r="DE25">
        <v>0</v>
      </c>
      <c r="DF25">
        <f>IF((E25+Y25+AS25+BM25+CG25=0),"",(E25+Y25+AS25+BM25+CG25))</f>
        <v>61</v>
      </c>
      <c r="DG25" s="112">
        <f>IF(DF25="","",DF25/DC25)</f>
        <v>12.2</v>
      </c>
      <c r="DH25">
        <f>IF(F25+Z25+AT25+BN25+CH25=0,"",F25+Z25+AT25+BN25+CH25)</f>
        <v>4</v>
      </c>
      <c r="DI25">
        <f>IF(G25+AA25+AU25+BO25+CI25=0,"",G25+AA25+AU25+BO25+CI25)</f>
        <v>2</v>
      </c>
      <c r="DJ25">
        <f>IF(H25+AB25+AV25+BP25+CJ25=0,"",H25+AB25+AV25+BP25+CJ25)</f>
        <v>201</v>
      </c>
      <c r="DK25" s="112">
        <f>IF(DJ25="","",DJ25/DC25)</f>
        <v>40.200000000000003</v>
      </c>
      <c r="DL25">
        <v>0</v>
      </c>
      <c r="DM25">
        <v>0</v>
      </c>
      <c r="DN25" s="113">
        <f>IF(K25+AE25+AY25+BS25+CM25=0,"",K25+AE25+AY25+BS25+CM25)</f>
        <v>1</v>
      </c>
      <c r="DO25">
        <f>IF(L25+AF25+AZ25+BT25+CN25=0,"",L25+AF25+AZ25+BT25+CN25)</f>
        <v>1</v>
      </c>
      <c r="DP25">
        <f>IF(M25+AG25+BA25+BU25+CO25=0,"",M25+AG25+BA25+BU25+CO25)</f>
        <v>1</v>
      </c>
      <c r="DQ25">
        <f t="shared" si="1"/>
        <v>0</v>
      </c>
      <c r="DR25">
        <f t="shared" si="1"/>
        <v>0</v>
      </c>
      <c r="DS25">
        <f t="shared" si="1"/>
        <v>0</v>
      </c>
      <c r="DT25">
        <f t="shared" si="1"/>
        <v>0</v>
      </c>
      <c r="DU25">
        <f t="shared" si="1"/>
        <v>0</v>
      </c>
    </row>
    <row r="26" spans="1:125" ht="15" thickBot="1" x14ac:dyDescent="0.35">
      <c r="A26" s="4" t="s">
        <v>52</v>
      </c>
      <c r="B26" s="17" t="s">
        <v>56</v>
      </c>
      <c r="C26" s="7">
        <v>60</v>
      </c>
      <c r="D26" s="7"/>
      <c r="E26" s="7">
        <v>4</v>
      </c>
      <c r="F26" s="7">
        <v>1</v>
      </c>
      <c r="G26" s="7"/>
      <c r="H26" s="7">
        <v>25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>
        <v>22</v>
      </c>
      <c r="U26" s="4" t="s">
        <v>52</v>
      </c>
      <c r="V26" s="17" t="s">
        <v>56</v>
      </c>
      <c r="W26" s="7">
        <v>56</v>
      </c>
      <c r="X26" s="7"/>
      <c r="Y26" s="7">
        <v>7</v>
      </c>
      <c r="Z26" s="7"/>
      <c r="AA26" s="7"/>
      <c r="AB26" s="7">
        <v>15</v>
      </c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>
        <v>15.6</v>
      </c>
      <c r="AO26" s="4" t="s">
        <v>52</v>
      </c>
      <c r="AP26" s="17" t="s">
        <v>56</v>
      </c>
      <c r="AQ26" s="7">
        <v>24</v>
      </c>
      <c r="AR26" s="7"/>
      <c r="AS26" s="7">
        <v>4</v>
      </c>
      <c r="AT26" s="7">
        <v>1</v>
      </c>
      <c r="AU26" s="7"/>
      <c r="AV26" s="7">
        <v>4</v>
      </c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>
        <v>14.2</v>
      </c>
      <c r="BH26" s="27"/>
      <c r="BI26" s="4" t="s">
        <v>52</v>
      </c>
      <c r="BJ26" s="17" t="s">
        <v>56</v>
      </c>
      <c r="BK26" s="7">
        <v>80</v>
      </c>
      <c r="BL26" s="7"/>
      <c r="BM26" s="7">
        <v>12</v>
      </c>
      <c r="BN26" s="7"/>
      <c r="BO26" s="7"/>
      <c r="BP26" s="7">
        <v>31</v>
      </c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>
        <v>26.2</v>
      </c>
      <c r="CC26" s="4" t="s">
        <v>52</v>
      </c>
      <c r="CD26" s="17" t="s">
        <v>56</v>
      </c>
      <c r="CE26" s="7">
        <v>57</v>
      </c>
      <c r="CF26" s="7"/>
      <c r="CG26" s="7">
        <v>2</v>
      </c>
      <c r="CH26" s="7">
        <v>2</v>
      </c>
      <c r="CI26" s="7"/>
      <c r="CJ26" s="7">
        <v>24</v>
      </c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>
        <v>26.5</v>
      </c>
      <c r="CW26" s="4" t="s">
        <v>52</v>
      </c>
      <c r="CX26" s="17" t="s">
        <v>56</v>
      </c>
      <c r="CY26">
        <f>SUM(S26+AM26+BG26+CA26+CU26)</f>
        <v>104.5</v>
      </c>
      <c r="CZ26" s="6">
        <f>CY26/DC26</f>
        <v>20.9</v>
      </c>
      <c r="DA26">
        <f>SUM(C26+W26+AQ26+BK26+CE26)</f>
        <v>277</v>
      </c>
      <c r="DB26" s="6">
        <f>DA26/DC26</f>
        <v>55.4</v>
      </c>
      <c r="DC26">
        <f>IF(C26="",0,1)+IF(W26="",0,1)+IF(AQ26="",0,1)+IF(BK26="",0,1)+IF(CE26="",0,1)</f>
        <v>5</v>
      </c>
      <c r="DD26" s="6">
        <f>CY26/DA26</f>
        <v>0.37725631768953066</v>
      </c>
      <c r="DE26">
        <v>0</v>
      </c>
      <c r="DF26">
        <f>IF((E26+Y26+AS26+BM26+CG26=0),"",(E26+Y26+AS26+BM26+CG26))</f>
        <v>29</v>
      </c>
      <c r="DG26" s="112">
        <f>IF(DF26="","",DF26/DC26)</f>
        <v>5.8</v>
      </c>
      <c r="DH26">
        <f>IF(F26+Z26+AT26+BN26+CH26=0,"",F26+Z26+AT26+BN26+CH26)</f>
        <v>4</v>
      </c>
      <c r="DI26" t="str">
        <f>IF(G26+AA26+AU26+BO26+CI26=0,"",G26+AA26+AU26+BO26+CI26)</f>
        <v/>
      </c>
      <c r="DJ26">
        <f>IF(H26+AB26+AV26+BP26+CJ26=0,"",H26+AB26+AV26+BP26+CJ26)</f>
        <v>99</v>
      </c>
      <c r="DK26" s="112">
        <f>IF(DJ26="","",DJ26/DC26)</f>
        <v>19.8</v>
      </c>
      <c r="DL26">
        <v>0</v>
      </c>
      <c r="DM26">
        <v>0</v>
      </c>
      <c r="DN26">
        <v>0</v>
      </c>
      <c r="DO26">
        <v>0</v>
      </c>
      <c r="DP26">
        <v>0</v>
      </c>
      <c r="DQ26">
        <f t="shared" si="1"/>
        <v>0</v>
      </c>
      <c r="DR26">
        <f t="shared" si="1"/>
        <v>0</v>
      </c>
      <c r="DS26">
        <f t="shared" si="1"/>
        <v>0</v>
      </c>
      <c r="DT26">
        <f t="shared" si="1"/>
        <v>0</v>
      </c>
      <c r="DU26">
        <f t="shared" si="1"/>
        <v>0</v>
      </c>
    </row>
    <row r="27" spans="1:125" ht="15" thickBot="1" x14ac:dyDescent="0.35">
      <c r="A27" s="4" t="s">
        <v>58</v>
      </c>
      <c r="B27" s="18" t="s">
        <v>57</v>
      </c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U27" s="4" t="s">
        <v>58</v>
      </c>
      <c r="V27" s="18" t="s">
        <v>57</v>
      </c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O27" s="4" t="s">
        <v>58</v>
      </c>
      <c r="AP27" s="18" t="s">
        <v>57</v>
      </c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27"/>
      <c r="BI27" s="4" t="s">
        <v>58</v>
      </c>
      <c r="BJ27" s="18" t="s">
        <v>57</v>
      </c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C27" s="4" t="s">
        <v>58</v>
      </c>
      <c r="CD27" s="18" t="s">
        <v>57</v>
      </c>
      <c r="CE27" s="7">
        <v>7</v>
      </c>
      <c r="CF27" s="7"/>
      <c r="CG27" s="7">
        <v>3</v>
      </c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>
        <v>3.7</v>
      </c>
      <c r="CW27" s="4" t="s">
        <v>58</v>
      </c>
      <c r="CX27" s="18" t="s">
        <v>57</v>
      </c>
      <c r="CY27">
        <f>SUM(S27+AM27+BG27+CA27+CU27)</f>
        <v>3.7</v>
      </c>
      <c r="CZ27" s="6">
        <f>CY27/DC27</f>
        <v>3.7</v>
      </c>
      <c r="DA27">
        <f>SUM(C27+W27+AQ27+BK27+CE27)</f>
        <v>7</v>
      </c>
      <c r="DB27" s="6">
        <f>DA27/DC27</f>
        <v>7</v>
      </c>
      <c r="DC27">
        <f>IF(C27="",0,1)+IF(W27="",0,1)+IF(AQ27="",0,1)+IF(BK27="",0,1)+IF(CE27="",0,1)</f>
        <v>1</v>
      </c>
      <c r="DD27" s="6">
        <f>CY27/DA27</f>
        <v>0.52857142857142858</v>
      </c>
      <c r="DE27">
        <v>0</v>
      </c>
      <c r="DF27">
        <f>IF((E27+Y27+AS27+BM27+CG27=0),"",(E27+Y27+AS27+BM27+CG27))</f>
        <v>3</v>
      </c>
      <c r="DG27" s="112">
        <f>IF(DF27="","",DF27/DC27)</f>
        <v>3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f t="shared" si="1"/>
        <v>0</v>
      </c>
      <c r="DR27">
        <f t="shared" si="1"/>
        <v>0</v>
      </c>
      <c r="DS27">
        <f t="shared" si="1"/>
        <v>0</v>
      </c>
      <c r="DT27">
        <f t="shared" si="1"/>
        <v>0</v>
      </c>
      <c r="DU27">
        <f t="shared" si="1"/>
        <v>0</v>
      </c>
    </row>
    <row r="28" spans="1:125" ht="15" thickBot="1" x14ac:dyDescent="0.35">
      <c r="A28" s="4" t="s">
        <v>58</v>
      </c>
      <c r="B28" s="17" t="s">
        <v>59</v>
      </c>
      <c r="C28" s="7">
        <v>54</v>
      </c>
      <c r="D28" s="7"/>
      <c r="E28" s="7">
        <v>8</v>
      </c>
      <c r="F28" s="7">
        <v>1</v>
      </c>
      <c r="G28" s="7"/>
      <c r="H28" s="7">
        <v>27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>
        <v>25.8</v>
      </c>
      <c r="U28" s="4" t="s">
        <v>58</v>
      </c>
      <c r="V28" s="17" t="s">
        <v>59</v>
      </c>
      <c r="W28" s="111">
        <v>45</v>
      </c>
      <c r="X28" s="111"/>
      <c r="Y28" s="111">
        <v>10</v>
      </c>
      <c r="Z28" s="111">
        <v>2</v>
      </c>
      <c r="AA28" s="111">
        <v>1</v>
      </c>
      <c r="AB28" s="111">
        <v>33</v>
      </c>
      <c r="AC28" s="111"/>
      <c r="AD28" s="111"/>
      <c r="AE28" s="111">
        <v>1</v>
      </c>
      <c r="AF28" s="111"/>
      <c r="AG28" s="111"/>
      <c r="AH28" s="111"/>
      <c r="AI28" s="111"/>
      <c r="AJ28" s="111"/>
      <c r="AK28" s="111"/>
      <c r="AL28" s="111"/>
      <c r="AM28" s="111">
        <v>49.1</v>
      </c>
      <c r="AO28" s="4" t="s">
        <v>58</v>
      </c>
      <c r="AP28" s="17" t="s">
        <v>59</v>
      </c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  <c r="BA28" s="118"/>
      <c r="BB28" s="118"/>
      <c r="BC28" s="118"/>
      <c r="BD28" s="118"/>
      <c r="BE28" s="118"/>
      <c r="BF28" s="118"/>
      <c r="BG28" s="118"/>
      <c r="BH28" s="116"/>
      <c r="BI28" s="4" t="s">
        <v>58</v>
      </c>
      <c r="BJ28" s="17" t="s">
        <v>59</v>
      </c>
      <c r="BK28" s="118"/>
      <c r="BL28" s="118"/>
      <c r="BM28" s="118"/>
      <c r="BN28" s="118"/>
      <c r="BO28" s="118"/>
      <c r="BP28" s="118"/>
      <c r="BQ28" s="118"/>
      <c r="BR28" s="118"/>
      <c r="BS28" s="118"/>
      <c r="BT28" s="118"/>
      <c r="BU28" s="118"/>
      <c r="BV28" s="118"/>
      <c r="BW28" s="118"/>
      <c r="BX28" s="118"/>
      <c r="BY28" s="118"/>
      <c r="BZ28" s="118"/>
      <c r="CA28" s="118"/>
      <c r="CC28" s="4" t="s">
        <v>58</v>
      </c>
      <c r="CD28" s="17" t="s">
        <v>59</v>
      </c>
      <c r="CE28" s="116"/>
      <c r="CF28" s="116"/>
      <c r="CG28" s="116"/>
      <c r="CH28" s="116"/>
      <c r="CI28" s="116"/>
      <c r="CJ28" s="116"/>
      <c r="CK28" s="116"/>
      <c r="CL28" s="116"/>
      <c r="CM28" s="116"/>
      <c r="CN28" s="116"/>
      <c r="CO28" s="116"/>
      <c r="CP28" s="116"/>
      <c r="CQ28" s="116"/>
      <c r="CR28" s="116"/>
      <c r="CS28" s="116"/>
      <c r="CT28" s="116"/>
      <c r="CU28" s="116"/>
      <c r="CW28" s="4" t="s">
        <v>58</v>
      </c>
      <c r="CX28" s="17" t="s">
        <v>59</v>
      </c>
      <c r="CY28">
        <f>SUM(S28+AM28+BG28+CA28+CU28)</f>
        <v>74.900000000000006</v>
      </c>
      <c r="CZ28" s="6">
        <f>CY28/DC28</f>
        <v>37.450000000000003</v>
      </c>
      <c r="DA28">
        <f>SUM(C28+W28+AQ28+BK28+CE28)</f>
        <v>99</v>
      </c>
      <c r="DB28" s="6">
        <f>DA28/DC28</f>
        <v>49.5</v>
      </c>
      <c r="DC28">
        <f>IF(C28="",0,1)+IF(W28="",0,1)+IF(AQ28="",0,1)+IF(BK28="",0,1)+IF(CE28="",0,1)</f>
        <v>2</v>
      </c>
      <c r="DD28" s="6">
        <f>CY28/DA28</f>
        <v>0.75656565656565666</v>
      </c>
      <c r="DE28">
        <v>0</v>
      </c>
      <c r="DF28">
        <f>IF((E28+Y28+AS28+BM28+CG28=0),"",(E28+Y28+AS28+BM28+CG28))</f>
        <v>18</v>
      </c>
      <c r="DG28" s="112">
        <f>IF(DF28="","",DF28/DC28)</f>
        <v>9</v>
      </c>
      <c r="DH28">
        <f>IF(F28+Z28+AT28+BN28+CH28=0,"",F28+Z28+AT28+BN28+CH28)</f>
        <v>3</v>
      </c>
      <c r="DI28">
        <f>IF(G28+AA28+AU28+BO28+CI28=0,"",G28+AA28+AU28+BO28+CI28)</f>
        <v>1</v>
      </c>
      <c r="DJ28">
        <f>IF(H28+AB28+AV28+BP28+CJ28=0,"",H28+AB28+AV28+BP28+CJ28)</f>
        <v>60</v>
      </c>
      <c r="DK28" s="112">
        <f>IF(DJ28="","",DJ28/DC28)</f>
        <v>30</v>
      </c>
      <c r="DL28">
        <v>0</v>
      </c>
      <c r="DM28">
        <v>0</v>
      </c>
      <c r="DN28" s="113">
        <f>IF(K28+AE28+AY28+BS28+CM28=0,"",K28+AE28+AY28+BS28+CM28)</f>
        <v>1</v>
      </c>
      <c r="DO28">
        <v>0</v>
      </c>
      <c r="DP28">
        <v>0</v>
      </c>
      <c r="DQ28">
        <f t="shared" si="1"/>
        <v>0</v>
      </c>
      <c r="DR28">
        <f t="shared" si="1"/>
        <v>0</v>
      </c>
      <c r="DS28">
        <f t="shared" si="1"/>
        <v>0</v>
      </c>
      <c r="DT28">
        <f t="shared" si="1"/>
        <v>0</v>
      </c>
      <c r="DU28">
        <f t="shared" si="1"/>
        <v>0</v>
      </c>
    </row>
    <row r="29" spans="1:125" ht="15" thickBot="1" x14ac:dyDescent="0.35">
      <c r="A29" s="4" t="s">
        <v>58</v>
      </c>
      <c r="B29" s="19" t="s">
        <v>60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U29" s="4" t="s">
        <v>58</v>
      </c>
      <c r="V29" s="19" t="s">
        <v>60</v>
      </c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O29" s="4" t="s">
        <v>58</v>
      </c>
      <c r="AP29" s="19" t="s">
        <v>60</v>
      </c>
      <c r="AQ29" s="27">
        <v>28</v>
      </c>
      <c r="AR29" s="27"/>
      <c r="AS29" s="27">
        <v>1</v>
      </c>
      <c r="AT29" s="27">
        <v>1</v>
      </c>
      <c r="AU29" s="27"/>
      <c r="AV29" s="27">
        <v>8</v>
      </c>
      <c r="AW29" s="27"/>
      <c r="AX29" s="27">
        <v>1</v>
      </c>
      <c r="AY29" s="27">
        <v>1</v>
      </c>
      <c r="AZ29" s="27"/>
      <c r="BA29" s="27"/>
      <c r="BB29" s="27"/>
      <c r="BC29" s="27"/>
      <c r="BD29" s="27"/>
      <c r="BE29" s="27"/>
      <c r="BF29" s="27"/>
      <c r="BG29" s="27">
        <v>26.4</v>
      </c>
      <c r="BH29" s="27"/>
      <c r="BI29" s="4" t="s">
        <v>58</v>
      </c>
      <c r="BJ29" s="19" t="s">
        <v>60</v>
      </c>
      <c r="BK29" s="27">
        <v>56</v>
      </c>
      <c r="BL29" s="27"/>
      <c r="BM29" s="27">
        <v>4</v>
      </c>
      <c r="BN29" s="27"/>
      <c r="BO29" s="27"/>
      <c r="BP29" s="27">
        <v>21</v>
      </c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>
        <v>13.8</v>
      </c>
      <c r="CC29" s="4" t="s">
        <v>58</v>
      </c>
      <c r="CD29" s="19" t="s">
        <v>60</v>
      </c>
      <c r="CE29" s="27">
        <v>73</v>
      </c>
      <c r="CF29" s="27"/>
      <c r="CG29" s="27">
        <v>10</v>
      </c>
      <c r="CH29" s="27">
        <v>1</v>
      </c>
      <c r="CI29" s="27"/>
      <c r="CJ29" s="27">
        <v>59</v>
      </c>
      <c r="CK29" s="27"/>
      <c r="CL29" s="27"/>
      <c r="CM29" s="27">
        <v>1</v>
      </c>
      <c r="CN29" s="27"/>
      <c r="CO29" s="27"/>
      <c r="CP29" s="27"/>
      <c r="CQ29" s="27"/>
      <c r="CR29" s="27"/>
      <c r="CS29" s="27"/>
      <c r="CT29" s="27"/>
      <c r="CU29" s="27">
        <v>43.1</v>
      </c>
      <c r="CW29" s="4" t="s">
        <v>58</v>
      </c>
      <c r="CX29" s="19" t="s">
        <v>60</v>
      </c>
      <c r="CY29">
        <f>SUM(S29+AM29+BG29+CA29+CU29)</f>
        <v>83.300000000000011</v>
      </c>
      <c r="CZ29" s="6">
        <f>CY29/DC29</f>
        <v>27.766666666666669</v>
      </c>
      <c r="DA29">
        <f>SUM(C29+W29+AQ29+BK29+CE29)</f>
        <v>157</v>
      </c>
      <c r="DB29" s="6">
        <f>DA29/DC29</f>
        <v>52.333333333333336</v>
      </c>
      <c r="DC29">
        <f>IF(C29="",0,1)+IF(W29="",0,1)+IF(AQ29="",0,1)+IF(BK29="",0,1)+IF(CE29="",0,1)</f>
        <v>3</v>
      </c>
      <c r="DD29" s="6">
        <f>CY29/DA29</f>
        <v>0.53057324840764342</v>
      </c>
      <c r="DE29">
        <v>0</v>
      </c>
      <c r="DF29">
        <f>IF((E29+Y29+AS29+BM29+CG29=0),"",(E29+Y29+AS29+BM29+CG29))</f>
        <v>15</v>
      </c>
      <c r="DG29" s="112">
        <f>IF(DF29="","",DF29/DC29)</f>
        <v>5</v>
      </c>
      <c r="DH29">
        <f>IF(F29+Z29+AT29+BN29+CH29=0,"",F29+Z29+AT29+BN29+CH29)</f>
        <v>2</v>
      </c>
      <c r="DI29">
        <v>0</v>
      </c>
      <c r="DJ29">
        <f>IF(H29+AB29+AV29+BP29+CJ29=0,"",H29+AB29+AV29+BP29+CJ29)</f>
        <v>88</v>
      </c>
      <c r="DK29" s="112">
        <f>IF(DJ29="","",DJ29/DC29)</f>
        <v>29.333333333333332</v>
      </c>
      <c r="DL29">
        <v>0</v>
      </c>
      <c r="DM29">
        <f>IF(J29+AD29+AX29+BR29+CL29=0,"",J29+AD29+AX29+BR29+CL29)</f>
        <v>1</v>
      </c>
      <c r="DN29" s="113">
        <f>IF(K29+AE29+AY29+BS29+CM29=0,"",K29+AE29+AY29+BS29+CM29)</f>
        <v>2</v>
      </c>
      <c r="DO29">
        <v>0</v>
      </c>
      <c r="DP29">
        <v>0</v>
      </c>
      <c r="DQ29">
        <f t="shared" si="1"/>
        <v>0</v>
      </c>
      <c r="DR29">
        <f t="shared" si="1"/>
        <v>0</v>
      </c>
      <c r="DS29">
        <f t="shared" si="1"/>
        <v>0</v>
      </c>
      <c r="DT29">
        <f t="shared" si="1"/>
        <v>0</v>
      </c>
      <c r="DU29">
        <f t="shared" si="1"/>
        <v>0</v>
      </c>
    </row>
    <row r="30" spans="1:125" ht="15" thickBot="1" x14ac:dyDescent="0.35">
      <c r="A30" s="4" t="s">
        <v>58</v>
      </c>
      <c r="B30" s="19" t="s">
        <v>61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U30" s="4" t="s">
        <v>58</v>
      </c>
      <c r="V30" s="19" t="s">
        <v>61</v>
      </c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O30" s="4" t="s">
        <v>58</v>
      </c>
      <c r="AP30" s="19" t="s">
        <v>61</v>
      </c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4" t="s">
        <v>58</v>
      </c>
      <c r="BJ30" s="19" t="s">
        <v>61</v>
      </c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C30" s="4" t="s">
        <v>58</v>
      </c>
      <c r="CD30" s="19" t="s">
        <v>61</v>
      </c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W30" s="4" t="s">
        <v>58</v>
      </c>
      <c r="CX30" s="19" t="s">
        <v>61</v>
      </c>
      <c r="CZ30" s="6"/>
      <c r="DB30" s="6"/>
      <c r="DD30" s="6"/>
      <c r="DE30">
        <v>0</v>
      </c>
      <c r="DG30" s="112"/>
      <c r="DK30" s="112"/>
      <c r="DN30" s="113"/>
      <c r="DQ30">
        <f t="shared" si="1"/>
        <v>0</v>
      </c>
      <c r="DR30">
        <f t="shared" si="1"/>
        <v>0</v>
      </c>
      <c r="DS30">
        <f t="shared" si="1"/>
        <v>0</v>
      </c>
      <c r="DT30">
        <f t="shared" si="1"/>
        <v>0</v>
      </c>
      <c r="DU30">
        <f t="shared" si="1"/>
        <v>0</v>
      </c>
    </row>
    <row r="31" spans="1:125" ht="15" thickBot="1" x14ac:dyDescent="0.35">
      <c r="A31" s="4" t="s">
        <v>58</v>
      </c>
      <c r="B31" s="19" t="s">
        <v>62</v>
      </c>
      <c r="C31" s="111">
        <v>80</v>
      </c>
      <c r="D31" s="111"/>
      <c r="E31" s="111">
        <v>14</v>
      </c>
      <c r="F31" s="111"/>
      <c r="G31" s="111"/>
      <c r="H31" s="111">
        <v>19</v>
      </c>
      <c r="I31" s="111"/>
      <c r="J31" s="111">
        <v>1</v>
      </c>
      <c r="K31" s="111"/>
      <c r="L31" s="111">
        <v>1</v>
      </c>
      <c r="M31" s="111"/>
      <c r="N31" s="111"/>
      <c r="O31" s="111"/>
      <c r="P31" s="111"/>
      <c r="Q31" s="111"/>
      <c r="R31" s="111"/>
      <c r="S31" s="111">
        <v>47.8</v>
      </c>
      <c r="U31" s="4" t="s">
        <v>58</v>
      </c>
      <c r="V31" s="19" t="s">
        <v>62</v>
      </c>
      <c r="W31" s="11">
        <v>80</v>
      </c>
      <c r="X31" s="11"/>
      <c r="Y31" s="11">
        <v>15</v>
      </c>
      <c r="Z31" s="11">
        <v>1</v>
      </c>
      <c r="AA31" s="11"/>
      <c r="AB31" s="11">
        <v>52</v>
      </c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>
        <v>40.4</v>
      </c>
      <c r="AO31" s="4" t="s">
        <v>58</v>
      </c>
      <c r="AP31" s="19" t="s">
        <v>62</v>
      </c>
      <c r="AQ31" s="7">
        <v>80</v>
      </c>
      <c r="AR31" s="7"/>
      <c r="AS31" s="7">
        <v>9</v>
      </c>
      <c r="AT31" s="7">
        <v>1</v>
      </c>
      <c r="AU31" s="7"/>
      <c r="AV31" s="7">
        <v>53</v>
      </c>
      <c r="AW31" s="7"/>
      <c r="AX31" s="7"/>
      <c r="AY31" s="7"/>
      <c r="AZ31" s="7">
        <v>1</v>
      </c>
      <c r="BA31" s="7"/>
      <c r="BB31" s="7"/>
      <c r="BC31" s="7"/>
      <c r="BD31" s="7"/>
      <c r="BE31" s="7"/>
      <c r="BF31" s="7"/>
      <c r="BG31" s="7">
        <v>49.6</v>
      </c>
      <c r="BH31" s="27"/>
      <c r="BI31" s="4" t="s">
        <v>58</v>
      </c>
      <c r="BJ31" s="19" t="s">
        <v>62</v>
      </c>
      <c r="BK31" s="7">
        <v>80</v>
      </c>
      <c r="BL31" s="7"/>
      <c r="BM31" s="7">
        <v>9</v>
      </c>
      <c r="BN31" s="7">
        <v>2</v>
      </c>
      <c r="BO31" s="7"/>
      <c r="BP31" s="7">
        <v>90</v>
      </c>
      <c r="BQ31" s="7"/>
      <c r="BR31" s="7">
        <v>3</v>
      </c>
      <c r="BS31" s="7"/>
      <c r="BT31" s="7"/>
      <c r="BU31" s="7"/>
      <c r="BV31" s="7"/>
      <c r="BW31" s="7"/>
      <c r="BX31" s="7"/>
      <c r="BY31" s="7"/>
      <c r="BZ31" s="7"/>
      <c r="CA31" s="7">
        <v>70</v>
      </c>
      <c r="CC31" s="4" t="s">
        <v>58</v>
      </c>
      <c r="CD31" s="19" t="s">
        <v>62</v>
      </c>
      <c r="CE31" s="114">
        <v>80</v>
      </c>
      <c r="CF31" s="114"/>
      <c r="CG31" s="114">
        <v>12</v>
      </c>
      <c r="CH31" s="114">
        <v>2</v>
      </c>
      <c r="CI31" s="114"/>
      <c r="CJ31" s="114">
        <v>18</v>
      </c>
      <c r="CK31" s="114"/>
      <c r="CL31" s="114">
        <v>1</v>
      </c>
      <c r="CM31" s="114"/>
      <c r="CN31" s="114"/>
      <c r="CO31" s="114"/>
      <c r="CP31" s="114"/>
      <c r="CQ31" s="114"/>
      <c r="CR31" s="114"/>
      <c r="CS31" s="114"/>
      <c r="CT31" s="114"/>
      <c r="CU31" s="114">
        <v>44.6</v>
      </c>
      <c r="CW31" s="4" t="s">
        <v>58</v>
      </c>
      <c r="CX31" s="19" t="s">
        <v>62</v>
      </c>
      <c r="CY31">
        <f>SUM(S31+AM31+BG31+CA31+CU31)</f>
        <v>252.39999999999998</v>
      </c>
      <c r="CZ31" s="6">
        <f>CY31/DC31</f>
        <v>50.48</v>
      </c>
      <c r="DA31">
        <f>SUM(C31+W31+AQ31+BK31+CE31)</f>
        <v>400</v>
      </c>
      <c r="DB31" s="6">
        <f>DA31/DC31</f>
        <v>80</v>
      </c>
      <c r="DC31">
        <f>IF(C31="",0,1)+IF(W31="",0,1)+IF(AQ31="",0,1)+IF(BK31="",0,1)+IF(CE31="",0,1)</f>
        <v>5</v>
      </c>
      <c r="DD31" s="6">
        <f>CY31/DA31</f>
        <v>0.63099999999999989</v>
      </c>
      <c r="DE31">
        <v>0</v>
      </c>
      <c r="DF31">
        <f>IF((E31+Y31+AS31+BM31+CG31=0),"",(E31+Y31+AS31+BM31+CG31))</f>
        <v>59</v>
      </c>
      <c r="DG31" s="112">
        <f>IF(DF31="","",DF31/DC31)</f>
        <v>11.8</v>
      </c>
      <c r="DH31">
        <f>IF(F31+Z31+AT31+BN31+CH31=0,"",F31+Z31+AT31+BN31+CH31)</f>
        <v>6</v>
      </c>
      <c r="DI31">
        <v>0</v>
      </c>
      <c r="DJ31">
        <f>IF(H31+AB31+AV31+BP31+CJ31=0,"",H31+AB31+AV31+BP31+CJ31)</f>
        <v>232</v>
      </c>
      <c r="DK31" s="112">
        <f>IF(DJ31="","",DJ31/DC31)</f>
        <v>46.4</v>
      </c>
      <c r="DL31">
        <v>0</v>
      </c>
      <c r="DM31">
        <f>IF(J31+AD31+AX31+BR31+CL31=0,"",J31+AD31+AX31+BR31+CL31)</f>
        <v>5</v>
      </c>
      <c r="DN31">
        <v>0</v>
      </c>
      <c r="DO31">
        <f>IF(L31+AF31+AZ31+BT31+CN31=0,"",L31+AF31+AZ31+BT31+CN31)</f>
        <v>2</v>
      </c>
      <c r="DP31">
        <v>0</v>
      </c>
      <c r="DQ31">
        <f t="shared" si="1"/>
        <v>0</v>
      </c>
      <c r="DR31">
        <f t="shared" si="1"/>
        <v>0</v>
      </c>
      <c r="DS31">
        <f t="shared" si="1"/>
        <v>0</v>
      </c>
      <c r="DT31">
        <f t="shared" si="1"/>
        <v>0</v>
      </c>
      <c r="DU31">
        <f t="shared" si="1"/>
        <v>0</v>
      </c>
    </row>
    <row r="32" spans="1:125" ht="15" thickBot="1" x14ac:dyDescent="0.35">
      <c r="A32" s="4" t="s">
        <v>58</v>
      </c>
      <c r="B32" s="19" t="s">
        <v>63</v>
      </c>
      <c r="C32" s="114">
        <v>26</v>
      </c>
      <c r="D32" s="114"/>
      <c r="E32" s="114">
        <v>3</v>
      </c>
      <c r="F32" s="114"/>
      <c r="G32" s="114"/>
      <c r="H32" s="114">
        <v>10</v>
      </c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>
        <v>7.6</v>
      </c>
      <c r="U32" s="4" t="s">
        <v>58</v>
      </c>
      <c r="V32" s="19" t="s">
        <v>63</v>
      </c>
      <c r="W32" s="114">
        <v>35</v>
      </c>
      <c r="X32" s="114"/>
      <c r="Y32" s="114">
        <v>4</v>
      </c>
      <c r="Z32" s="114"/>
      <c r="AA32" s="114"/>
      <c r="AB32" s="114">
        <v>20</v>
      </c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>
        <v>11.5</v>
      </c>
      <c r="AO32" s="4" t="s">
        <v>58</v>
      </c>
      <c r="AP32" s="19" t="s">
        <v>63</v>
      </c>
      <c r="AQ32" s="114">
        <v>52</v>
      </c>
      <c r="AR32" s="114"/>
      <c r="AS32" s="114">
        <v>7</v>
      </c>
      <c r="AT32" s="114"/>
      <c r="AU32" s="114"/>
      <c r="AV32" s="114">
        <v>13</v>
      </c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>
        <v>14.8</v>
      </c>
      <c r="BH32" s="115"/>
      <c r="BI32" s="4" t="s">
        <v>58</v>
      </c>
      <c r="BJ32" s="19" t="s">
        <v>63</v>
      </c>
      <c r="BK32" s="114">
        <v>24</v>
      </c>
      <c r="BL32" s="114"/>
      <c r="BM32" s="114">
        <v>7</v>
      </c>
      <c r="BN32" s="114"/>
      <c r="BO32" s="114"/>
      <c r="BP32" s="114">
        <v>9</v>
      </c>
      <c r="BQ32" s="114"/>
      <c r="BR32" s="114"/>
      <c r="BS32" s="114"/>
      <c r="BT32" s="114"/>
      <c r="BU32" s="114"/>
      <c r="BV32" s="114"/>
      <c r="BW32" s="114"/>
      <c r="BX32" s="114"/>
      <c r="BY32" s="114"/>
      <c r="BZ32" s="114"/>
      <c r="CA32" s="114">
        <v>11.2</v>
      </c>
      <c r="CC32" s="4" t="s">
        <v>58</v>
      </c>
      <c r="CD32" s="19" t="s">
        <v>63</v>
      </c>
      <c r="CE32" s="118"/>
      <c r="CF32" s="118"/>
      <c r="CG32" s="118"/>
      <c r="CH32" s="118"/>
      <c r="CI32" s="118"/>
      <c r="CJ32" s="118"/>
      <c r="CK32" s="118"/>
      <c r="CL32" s="118"/>
      <c r="CM32" s="118"/>
      <c r="CN32" s="118"/>
      <c r="CO32" s="118"/>
      <c r="CP32" s="118"/>
      <c r="CQ32" s="118"/>
      <c r="CR32" s="118"/>
      <c r="CS32" s="118"/>
      <c r="CT32" s="118"/>
      <c r="CU32" s="118"/>
      <c r="CW32" s="4" t="s">
        <v>58</v>
      </c>
      <c r="CX32" s="19" t="s">
        <v>63</v>
      </c>
      <c r="CY32">
        <f>SUM(S32+AM32+BG32+CA32+CU32)</f>
        <v>45.100000000000009</v>
      </c>
      <c r="CZ32" s="6">
        <f>CY32/DC32</f>
        <v>11.275000000000002</v>
      </c>
      <c r="DA32">
        <f>SUM(C32+W32+AQ32+BK32+CE32)</f>
        <v>137</v>
      </c>
      <c r="DB32" s="6">
        <f>DA32/DC32</f>
        <v>34.25</v>
      </c>
      <c r="DC32">
        <f>IF(C32="",0,1)+IF(W32="",0,1)+IF(AQ32="",0,1)+IF(BK32="",0,1)+IF(CE32="",0,1)</f>
        <v>4</v>
      </c>
      <c r="DD32" s="6">
        <f>CY32/DA32</f>
        <v>0.32919708029197087</v>
      </c>
      <c r="DE32">
        <v>0</v>
      </c>
      <c r="DF32">
        <f>IF((E32+Y32+AS32+BM32+CG32=0),"",(E32+Y32+AS32+BM32+CG32))</f>
        <v>21</v>
      </c>
      <c r="DG32" s="112">
        <f>IF(DF32="","",DF32/DC32)</f>
        <v>5.25</v>
      </c>
      <c r="DH32">
        <v>0</v>
      </c>
      <c r="DI32">
        <v>0</v>
      </c>
      <c r="DJ32">
        <f>IF(H32+AB32+AV32+BP32+CJ32=0,"",H32+AB32+AV32+BP32+CJ32)</f>
        <v>52</v>
      </c>
      <c r="DK32" s="112">
        <f>IF(DJ32="","",DJ32/DC32)</f>
        <v>13</v>
      </c>
      <c r="DL32">
        <v>0</v>
      </c>
      <c r="DM32">
        <v>0</v>
      </c>
      <c r="DN32">
        <v>0</v>
      </c>
      <c r="DO32">
        <v>0</v>
      </c>
      <c r="DP32">
        <v>0</v>
      </c>
      <c r="DQ32">
        <f t="shared" si="1"/>
        <v>0</v>
      </c>
      <c r="DR32">
        <f t="shared" si="1"/>
        <v>0</v>
      </c>
      <c r="DS32">
        <f t="shared" si="1"/>
        <v>0</v>
      </c>
      <c r="DT32">
        <f t="shared" si="1"/>
        <v>0</v>
      </c>
      <c r="DU32">
        <f t="shared" si="1"/>
        <v>0</v>
      </c>
    </row>
    <row r="33" spans="1:125" ht="15" thickBot="1" x14ac:dyDescent="0.35">
      <c r="A33" s="4" t="s">
        <v>64</v>
      </c>
      <c r="B33" s="20" t="s">
        <v>65</v>
      </c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U33" s="4" t="s">
        <v>64</v>
      </c>
      <c r="V33" s="20" t="s">
        <v>65</v>
      </c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O33" s="4" t="s">
        <v>64</v>
      </c>
      <c r="AP33" s="20" t="s">
        <v>65</v>
      </c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5"/>
      <c r="BI33" s="4" t="s">
        <v>64</v>
      </c>
      <c r="BJ33" s="20" t="s">
        <v>65</v>
      </c>
      <c r="BK33" s="27">
        <v>32</v>
      </c>
      <c r="BL33" s="27"/>
      <c r="BM33" s="27">
        <v>1</v>
      </c>
      <c r="BN33" s="27"/>
      <c r="BO33" s="27"/>
      <c r="BP33" s="27">
        <v>15</v>
      </c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>
        <v>7.2</v>
      </c>
      <c r="CC33" s="4" t="s">
        <v>64</v>
      </c>
      <c r="CD33" s="20" t="s">
        <v>65</v>
      </c>
      <c r="CE33" s="27">
        <v>4</v>
      </c>
      <c r="CF33" s="27"/>
      <c r="CG33" s="27">
        <v>3</v>
      </c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>
        <v>3.4</v>
      </c>
      <c r="CW33" s="4" t="s">
        <v>64</v>
      </c>
      <c r="CX33" s="20" t="s">
        <v>65</v>
      </c>
      <c r="CY33">
        <f>SUM(S33+AM33+BG33+CA33+CU33)</f>
        <v>10.6</v>
      </c>
      <c r="CZ33" s="6">
        <f>CY33/DC33</f>
        <v>5.3</v>
      </c>
      <c r="DA33">
        <f>SUM(C33+W33+AQ33+BK33+CE33)</f>
        <v>36</v>
      </c>
      <c r="DB33" s="6">
        <f>DA33/DC33</f>
        <v>18</v>
      </c>
      <c r="DC33">
        <f>IF(C33="",0,1)+IF(W33="",0,1)+IF(AQ33="",0,1)+IF(BK33="",0,1)+IF(CE33="",0,1)</f>
        <v>2</v>
      </c>
      <c r="DD33" s="6">
        <f>CY33/DA33</f>
        <v>0.29444444444444445</v>
      </c>
      <c r="DE33">
        <v>0</v>
      </c>
      <c r="DF33">
        <f>IF((E33+Y33+AS33+BM33+CG33=0),"",(E33+Y33+AS33+BM33+CG33))</f>
        <v>4</v>
      </c>
      <c r="DG33" s="112">
        <f>IF(DF33="","",DF33/DC33)</f>
        <v>2</v>
      </c>
      <c r="DH33">
        <v>0</v>
      </c>
      <c r="DI33">
        <v>0</v>
      </c>
      <c r="DJ33">
        <f>IF(H33+AB33+AV33+BP33+CJ33=0,"",H33+AB33+AV33+BP33+CJ33)</f>
        <v>15</v>
      </c>
      <c r="DK33" s="112">
        <f>IF(DJ33="","",DJ33/DC33)</f>
        <v>7.5</v>
      </c>
      <c r="DL33">
        <v>0</v>
      </c>
      <c r="DM33">
        <v>0</v>
      </c>
      <c r="DN33">
        <v>0</v>
      </c>
      <c r="DO33">
        <v>0</v>
      </c>
      <c r="DP33">
        <v>0</v>
      </c>
      <c r="DQ33">
        <f t="shared" si="1"/>
        <v>0</v>
      </c>
      <c r="DR33">
        <f t="shared" si="1"/>
        <v>0</v>
      </c>
      <c r="DS33">
        <f t="shared" si="1"/>
        <v>0</v>
      </c>
      <c r="DT33">
        <f t="shared" si="1"/>
        <v>0</v>
      </c>
      <c r="DU33">
        <f t="shared" si="1"/>
        <v>0</v>
      </c>
    </row>
    <row r="34" spans="1:125" ht="15" thickBot="1" x14ac:dyDescent="0.35">
      <c r="A34" s="4" t="s">
        <v>64</v>
      </c>
      <c r="B34" s="20" t="s">
        <v>66</v>
      </c>
      <c r="C34" s="111">
        <v>7</v>
      </c>
      <c r="D34" s="111"/>
      <c r="E34" s="111">
        <v>5</v>
      </c>
      <c r="F34" s="111"/>
      <c r="G34" s="111"/>
      <c r="H34" s="111">
        <v>2</v>
      </c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>
        <v>6.1</v>
      </c>
      <c r="U34" s="4" t="s">
        <v>64</v>
      </c>
      <c r="V34" s="20" t="s">
        <v>66</v>
      </c>
      <c r="W34" s="111">
        <v>11</v>
      </c>
      <c r="X34" s="111"/>
      <c r="Y34" s="111">
        <v>3</v>
      </c>
      <c r="Z34" s="111"/>
      <c r="AA34" s="111"/>
      <c r="AB34" s="111">
        <v>9</v>
      </c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>
        <v>5.9</v>
      </c>
      <c r="AO34" s="4" t="s">
        <v>64</v>
      </c>
      <c r="AP34" s="20" t="s">
        <v>66</v>
      </c>
      <c r="AQ34" s="111">
        <v>15</v>
      </c>
      <c r="AR34" s="111"/>
      <c r="AS34" s="111"/>
      <c r="AT34" s="111">
        <v>1</v>
      </c>
      <c r="AU34" s="111"/>
      <c r="AV34" s="111">
        <v>7</v>
      </c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>
        <v>9.9</v>
      </c>
      <c r="BH34" s="27"/>
      <c r="BI34" s="4" t="s">
        <v>64</v>
      </c>
      <c r="BJ34" s="20" t="s">
        <v>66</v>
      </c>
      <c r="BK34" s="118"/>
      <c r="BL34" s="118"/>
      <c r="BM34" s="118"/>
      <c r="BN34" s="118"/>
      <c r="BO34" s="118"/>
      <c r="BP34" s="118"/>
      <c r="BQ34" s="118"/>
      <c r="BR34" s="118"/>
      <c r="BS34" s="118"/>
      <c r="BT34" s="118"/>
      <c r="BU34" s="118"/>
      <c r="BV34" s="118"/>
      <c r="BW34" s="118"/>
      <c r="BX34" s="118"/>
      <c r="BY34" s="118"/>
      <c r="BZ34" s="118"/>
      <c r="CA34" s="118"/>
      <c r="CC34" s="4" t="s">
        <v>64</v>
      </c>
      <c r="CD34" s="20" t="s">
        <v>66</v>
      </c>
      <c r="CE34" s="118"/>
      <c r="CF34" s="118"/>
      <c r="CG34" s="118"/>
      <c r="CH34" s="118"/>
      <c r="CI34" s="118"/>
      <c r="CJ34" s="118"/>
      <c r="CK34" s="118"/>
      <c r="CL34" s="118"/>
      <c r="CM34" s="118"/>
      <c r="CN34" s="118"/>
      <c r="CO34" s="118"/>
      <c r="CP34" s="118"/>
      <c r="CQ34" s="118"/>
      <c r="CR34" s="118"/>
      <c r="CS34" s="118"/>
      <c r="CT34" s="118"/>
      <c r="CU34" s="118"/>
      <c r="CW34" s="4" t="s">
        <v>64</v>
      </c>
      <c r="CX34" s="20" t="s">
        <v>66</v>
      </c>
      <c r="CY34">
        <f>SUM(S34+AM34+BG34+CA34+CU34)</f>
        <v>21.9</v>
      </c>
      <c r="CZ34" s="6">
        <f>CY34/DC34</f>
        <v>7.3</v>
      </c>
      <c r="DA34">
        <f>SUM(C34+W34+AQ34+BK34+CE34)</f>
        <v>33</v>
      </c>
      <c r="DB34" s="6">
        <f>DA34/DC34</f>
        <v>11</v>
      </c>
      <c r="DC34">
        <f>IF(C34="",0,1)+IF(W34="",0,1)+IF(AQ34="",0,1)+IF(BK34="",0,1)+IF(CE34="",0,1)</f>
        <v>3</v>
      </c>
      <c r="DD34" s="6">
        <f>CY34/DA34</f>
        <v>0.66363636363636358</v>
      </c>
      <c r="DE34">
        <v>0</v>
      </c>
      <c r="DF34">
        <f>IF((E34+Y34+AS34+BM34+CG34=0),"",(E34+Y34+AS34+BM34+CG34))</f>
        <v>8</v>
      </c>
      <c r="DG34" s="112">
        <f>IF(DF34="","",DF34/DC34)</f>
        <v>2.6666666666666665</v>
      </c>
      <c r="DH34">
        <f>IF(F34+Z34+AT34+BN34+CH34=0,"",F34+Z34+AT34+BN34+CH34)</f>
        <v>1</v>
      </c>
      <c r="DI34">
        <v>0</v>
      </c>
      <c r="DJ34">
        <f>IF(H34+AB34+AV34+BP34+CJ34=0,"",H34+AB34+AV34+BP34+CJ34)</f>
        <v>18</v>
      </c>
      <c r="DK34" s="112">
        <f>IF(DJ34="","",DJ34/DC34)</f>
        <v>6</v>
      </c>
      <c r="DL34">
        <v>0</v>
      </c>
      <c r="DM34">
        <v>0</v>
      </c>
      <c r="DN34">
        <v>0</v>
      </c>
      <c r="DO34">
        <v>0</v>
      </c>
      <c r="DP34">
        <v>0</v>
      </c>
      <c r="DQ34">
        <f t="shared" si="1"/>
        <v>0</v>
      </c>
      <c r="DR34">
        <f t="shared" si="1"/>
        <v>0</v>
      </c>
      <c r="DS34">
        <f t="shared" si="1"/>
        <v>0</v>
      </c>
      <c r="DT34">
        <f t="shared" si="1"/>
        <v>0</v>
      </c>
      <c r="DU34">
        <f t="shared" si="1"/>
        <v>0</v>
      </c>
    </row>
    <row r="35" spans="1:125" ht="15" thickBot="1" x14ac:dyDescent="0.35">
      <c r="A35" s="4" t="s">
        <v>64</v>
      </c>
      <c r="B35" s="20" t="s">
        <v>67</v>
      </c>
      <c r="U35" s="4" t="s">
        <v>64</v>
      </c>
      <c r="V35" s="20" t="s">
        <v>67</v>
      </c>
      <c r="AO35" s="4" t="s">
        <v>64</v>
      </c>
      <c r="AP35" s="20" t="s">
        <v>67</v>
      </c>
      <c r="BI35" s="4" t="s">
        <v>64</v>
      </c>
      <c r="BJ35" s="20" t="s">
        <v>67</v>
      </c>
      <c r="CC35" s="4" t="s">
        <v>64</v>
      </c>
      <c r="CD35" s="20" t="s">
        <v>67</v>
      </c>
      <c r="CW35" s="4" t="s">
        <v>64</v>
      </c>
      <c r="CX35" s="20" t="s">
        <v>67</v>
      </c>
      <c r="DE35">
        <v>0</v>
      </c>
      <c r="DH35">
        <v>0</v>
      </c>
      <c r="DI35">
        <v>0</v>
      </c>
      <c r="DQ35">
        <f t="shared" si="1"/>
        <v>0</v>
      </c>
      <c r="DR35">
        <f t="shared" si="1"/>
        <v>0</v>
      </c>
      <c r="DS35">
        <f t="shared" si="1"/>
        <v>0</v>
      </c>
      <c r="DT35">
        <f t="shared" si="1"/>
        <v>0</v>
      </c>
      <c r="DU35">
        <f t="shared" si="1"/>
        <v>0</v>
      </c>
    </row>
    <row r="36" spans="1:125" ht="15" thickBot="1" x14ac:dyDescent="0.35">
      <c r="A36" s="4" t="s">
        <v>64</v>
      </c>
      <c r="B36" s="20" t="s">
        <v>68</v>
      </c>
      <c r="C36" s="11">
        <v>73</v>
      </c>
      <c r="D36" s="11"/>
      <c r="E36" s="11">
        <v>11</v>
      </c>
      <c r="F36" s="11"/>
      <c r="G36" s="11"/>
      <c r="H36" s="11">
        <v>25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>
        <v>23.3</v>
      </c>
      <c r="U36" s="4" t="s">
        <v>64</v>
      </c>
      <c r="V36" s="20" t="s">
        <v>68</v>
      </c>
      <c r="W36" s="11">
        <v>69</v>
      </c>
      <c r="X36" s="11"/>
      <c r="Y36" s="11">
        <v>6</v>
      </c>
      <c r="Z36" s="11"/>
      <c r="AA36" s="11"/>
      <c r="AB36" s="11">
        <v>17</v>
      </c>
      <c r="AC36" s="11"/>
      <c r="AD36" s="11"/>
      <c r="AE36" s="11"/>
      <c r="AF36" s="11">
        <v>1</v>
      </c>
      <c r="AG36" s="11"/>
      <c r="AH36" s="11"/>
      <c r="AI36" s="11"/>
      <c r="AJ36" s="11"/>
      <c r="AK36" s="11"/>
      <c r="AL36" s="11"/>
      <c r="AM36" s="11">
        <v>31.3</v>
      </c>
      <c r="AO36" s="4" t="s">
        <v>64</v>
      </c>
      <c r="AP36" s="20" t="s">
        <v>68</v>
      </c>
      <c r="AQ36" s="11">
        <v>65</v>
      </c>
      <c r="AR36" s="11"/>
      <c r="AS36" s="11">
        <v>3</v>
      </c>
      <c r="AT36" s="11"/>
      <c r="AU36" s="11"/>
      <c r="AV36" s="11">
        <v>10</v>
      </c>
      <c r="AW36" s="11"/>
      <c r="AX36" s="11"/>
      <c r="AY36" s="11">
        <v>1</v>
      </c>
      <c r="AZ36" s="11"/>
      <c r="BA36" s="11"/>
      <c r="BB36" s="11"/>
      <c r="BC36" s="11"/>
      <c r="BD36" s="11"/>
      <c r="BE36" s="11"/>
      <c r="BF36" s="11"/>
      <c r="BG36" s="11">
        <v>18.5</v>
      </c>
      <c r="BH36" s="27"/>
      <c r="BI36" s="4" t="s">
        <v>64</v>
      </c>
      <c r="BJ36" s="20" t="s">
        <v>68</v>
      </c>
      <c r="BK36" s="11">
        <v>80</v>
      </c>
      <c r="BL36" s="11"/>
      <c r="BM36" s="11">
        <v>10</v>
      </c>
      <c r="BN36" s="11"/>
      <c r="BO36" s="11"/>
      <c r="BP36" s="11">
        <v>24</v>
      </c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>
        <v>22.8</v>
      </c>
      <c r="CC36" s="4" t="s">
        <v>64</v>
      </c>
      <c r="CD36" s="20" t="s">
        <v>68</v>
      </c>
      <c r="CE36" s="7">
        <v>76</v>
      </c>
      <c r="CF36" s="7"/>
      <c r="CG36" s="7">
        <v>7</v>
      </c>
      <c r="CH36" s="7"/>
      <c r="CI36" s="7"/>
      <c r="CJ36" s="7">
        <v>10</v>
      </c>
      <c r="CK36" s="7"/>
      <c r="CL36" s="7"/>
      <c r="CM36" s="7">
        <v>1</v>
      </c>
      <c r="CN36" s="7"/>
      <c r="CO36" s="7"/>
      <c r="CP36" s="7"/>
      <c r="CQ36" s="7"/>
      <c r="CR36" s="7"/>
      <c r="CS36" s="7"/>
      <c r="CT36" s="7"/>
      <c r="CU36" s="7">
        <v>23.6</v>
      </c>
      <c r="CW36" s="4" t="s">
        <v>64</v>
      </c>
      <c r="CX36" s="20" t="s">
        <v>68</v>
      </c>
      <c r="CY36">
        <f>SUM(S36+AM36+BG36+CA36+CU36)</f>
        <v>119.5</v>
      </c>
      <c r="CZ36" s="6">
        <f>CY36/DC36</f>
        <v>23.9</v>
      </c>
      <c r="DA36">
        <f>SUM(C36+W36+AQ36+BK36+CE36)</f>
        <v>363</v>
      </c>
      <c r="DB36" s="6">
        <f>DA36/DC36</f>
        <v>72.599999999999994</v>
      </c>
      <c r="DC36">
        <f>IF(C36="",0,1)+IF(W36="",0,1)+IF(AQ36="",0,1)+IF(BK36="",0,1)+IF(CE36="",0,1)</f>
        <v>5</v>
      </c>
      <c r="DD36" s="6">
        <f>CY36/DA36</f>
        <v>0.32920110192837465</v>
      </c>
      <c r="DE36">
        <v>0</v>
      </c>
      <c r="DF36">
        <f>IF((E36+Y36+AS36+BM36+CG36=0),"",(E36+Y36+AS36+BM36+CG36))</f>
        <v>37</v>
      </c>
      <c r="DG36" s="112">
        <f>IF(DF36="","",DF36/DC36)</f>
        <v>7.4</v>
      </c>
      <c r="DH36">
        <v>0</v>
      </c>
      <c r="DI36">
        <v>0</v>
      </c>
      <c r="DJ36">
        <f>IF(H36+AB36+AV36+BP36+CJ36=0,"",H36+AB36+AV36+BP36+CJ36)</f>
        <v>86</v>
      </c>
      <c r="DK36" s="112">
        <f>IF(DJ36="","",DJ36/DC36)</f>
        <v>17.2</v>
      </c>
      <c r="DL36">
        <v>0</v>
      </c>
      <c r="DM36">
        <v>0</v>
      </c>
      <c r="DN36" s="113">
        <f>IF(K36+AE36+AY36+BS36+CM36=0,"",K36+AE36+AY36+BS36+CM36)</f>
        <v>2</v>
      </c>
      <c r="DO36">
        <f>IF(L36+AF36+AZ36+BT36+CN36=0,"",L36+AF36+AZ36+BT36+CN36)</f>
        <v>1</v>
      </c>
      <c r="DP36" t="str">
        <f>IF(M36+AG36+BA36+BU36+CO36=0,"",M36+AG36+BA36+BU36+CO36)</f>
        <v/>
      </c>
      <c r="DQ36">
        <f t="shared" si="1"/>
        <v>0</v>
      </c>
      <c r="DR36">
        <f t="shared" si="1"/>
        <v>0</v>
      </c>
      <c r="DS36">
        <f t="shared" si="1"/>
        <v>0</v>
      </c>
      <c r="DT36">
        <f t="shared" si="1"/>
        <v>0</v>
      </c>
      <c r="DU36">
        <f t="shared" si="1"/>
        <v>0</v>
      </c>
    </row>
    <row r="37" spans="1:125" ht="15" thickBot="1" x14ac:dyDescent="0.35">
      <c r="A37" s="4" t="s">
        <v>64</v>
      </c>
      <c r="B37" s="20" t="s">
        <v>69</v>
      </c>
      <c r="C37" s="9">
        <v>60</v>
      </c>
      <c r="D37" s="9"/>
      <c r="E37" s="9">
        <v>12</v>
      </c>
      <c r="F37" s="9">
        <v>1</v>
      </c>
      <c r="G37" s="9"/>
      <c r="H37" s="9">
        <v>15</v>
      </c>
      <c r="I37" s="9"/>
      <c r="J37" s="9"/>
      <c r="K37" s="9"/>
      <c r="L37" s="9"/>
      <c r="M37" s="9">
        <v>1</v>
      </c>
      <c r="N37" s="9"/>
      <c r="O37" s="9"/>
      <c r="P37" s="9"/>
      <c r="Q37" s="9"/>
      <c r="R37" s="9"/>
      <c r="S37" s="9">
        <v>35</v>
      </c>
      <c r="U37" s="4" t="s">
        <v>64</v>
      </c>
      <c r="V37" s="20" t="s">
        <v>69</v>
      </c>
      <c r="W37" s="9">
        <v>61</v>
      </c>
      <c r="X37" s="9"/>
      <c r="Y37" s="9">
        <v>12</v>
      </c>
      <c r="Z37" s="9">
        <v>1</v>
      </c>
      <c r="AA37" s="9"/>
      <c r="AB37" s="9">
        <v>11</v>
      </c>
      <c r="AC37" s="9"/>
      <c r="AD37" s="9"/>
      <c r="AE37" s="9"/>
      <c r="AF37" s="9"/>
      <c r="AG37" s="9">
        <v>1</v>
      </c>
      <c r="AH37" s="9"/>
      <c r="AI37" s="9"/>
      <c r="AJ37" s="9"/>
      <c r="AK37" s="9"/>
      <c r="AL37" s="9"/>
      <c r="AM37" s="9">
        <v>34.299999999999997</v>
      </c>
      <c r="AO37" s="4" t="s">
        <v>64</v>
      </c>
      <c r="AP37" s="20" t="s">
        <v>69</v>
      </c>
      <c r="AQ37" s="9">
        <v>37</v>
      </c>
      <c r="AR37" s="9"/>
      <c r="AS37" s="9">
        <v>2</v>
      </c>
      <c r="AT37" s="9">
        <v>1</v>
      </c>
      <c r="AU37" s="9"/>
      <c r="AV37" s="9">
        <v>1</v>
      </c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>
        <v>12.9</v>
      </c>
      <c r="BH37" s="115"/>
      <c r="BI37" s="4" t="s">
        <v>64</v>
      </c>
      <c r="BJ37" s="20" t="s">
        <v>69</v>
      </c>
      <c r="BK37" s="116"/>
      <c r="BL37" s="116"/>
      <c r="BM37" s="116"/>
      <c r="BN37" s="116"/>
      <c r="BO37" s="116"/>
      <c r="BP37" s="116"/>
      <c r="BQ37" s="116"/>
      <c r="BR37" s="116"/>
      <c r="BS37" s="116"/>
      <c r="BT37" s="116"/>
      <c r="BU37" s="116"/>
      <c r="BV37" s="116"/>
      <c r="BW37" s="116"/>
      <c r="BX37" s="116"/>
      <c r="BY37" s="116"/>
      <c r="BZ37" s="116"/>
      <c r="CA37" s="116"/>
      <c r="CC37" s="4" t="s">
        <v>64</v>
      </c>
      <c r="CD37" s="20" t="s">
        <v>69</v>
      </c>
      <c r="CE37" s="116"/>
      <c r="CF37" s="116"/>
      <c r="CG37" s="116"/>
      <c r="CH37" s="116"/>
      <c r="CI37" s="116"/>
      <c r="CJ37" s="116"/>
      <c r="CK37" s="116"/>
      <c r="CL37" s="116"/>
      <c r="CM37" s="116"/>
      <c r="CN37" s="116"/>
      <c r="CO37" s="116"/>
      <c r="CP37" s="116"/>
      <c r="CQ37" s="116"/>
      <c r="CR37" s="116"/>
      <c r="CS37" s="116"/>
      <c r="CT37" s="116"/>
      <c r="CU37" s="116"/>
      <c r="CW37" s="4" t="s">
        <v>64</v>
      </c>
      <c r="CX37" s="20" t="s">
        <v>69</v>
      </c>
      <c r="CY37">
        <f>SUM(S37+AM37+BG37+CA37+CU37)</f>
        <v>82.2</v>
      </c>
      <c r="CZ37" s="6">
        <f>CY37/DC37</f>
        <v>27.400000000000002</v>
      </c>
      <c r="DA37">
        <f>SUM(C37+W37+AQ37+BK37+CE37)</f>
        <v>158</v>
      </c>
      <c r="DB37" s="6">
        <f>DA37/DC37</f>
        <v>52.666666666666664</v>
      </c>
      <c r="DC37">
        <f>IF(C37="",0,1)+IF(W37="",0,1)+IF(AQ37="",0,1)+IF(BK37="",0,1)+IF(CE37="",0,1)</f>
        <v>3</v>
      </c>
      <c r="DD37" s="6">
        <f>CY37/DA37</f>
        <v>0.52025316455696202</v>
      </c>
      <c r="DE37">
        <v>0</v>
      </c>
      <c r="DF37">
        <f>IF((E37+Y37+AS37+BM37+CG37=0),"",(E37+Y37+AS37+BM37+CG37))</f>
        <v>26</v>
      </c>
      <c r="DG37" s="112">
        <f>IF(DF37="","",DF37/DC37)</f>
        <v>8.6666666666666661</v>
      </c>
      <c r="DH37">
        <f>IF(F37+Z37+AT37+BN37+CH37=0,"",F37+Z37+AT37+BN37+CH37)</f>
        <v>3</v>
      </c>
      <c r="DI37" t="str">
        <f>IF(G37+AA37+AU37+BO37+CI37=0,"",G37+AA37+AU37+BO37+CI37)</f>
        <v/>
      </c>
      <c r="DJ37">
        <f>IF(H37+AB37+AV37+BP37+CJ37=0,"",H37+AB37+AV37+BP37+CJ37)</f>
        <v>27</v>
      </c>
      <c r="DK37" s="112">
        <f>IF(DJ37="","",DJ37/DC37)</f>
        <v>9</v>
      </c>
      <c r="DL37">
        <v>0</v>
      </c>
      <c r="DM37">
        <v>0</v>
      </c>
      <c r="DN37">
        <v>0</v>
      </c>
      <c r="DO37">
        <v>0</v>
      </c>
      <c r="DP37">
        <f>IF(M37+AG37+BA37+BU37+CO37=0,"",M37+AG37+BA37+BU37+CO37)</f>
        <v>2</v>
      </c>
      <c r="DQ37">
        <f t="shared" si="1"/>
        <v>0</v>
      </c>
      <c r="DR37">
        <f t="shared" si="1"/>
        <v>0</v>
      </c>
      <c r="DS37">
        <f t="shared" si="1"/>
        <v>0</v>
      </c>
      <c r="DT37">
        <f t="shared" si="1"/>
        <v>0</v>
      </c>
      <c r="DU37">
        <f t="shared" si="1"/>
        <v>0</v>
      </c>
    </row>
    <row r="38" spans="1:125" ht="15" thickBot="1" x14ac:dyDescent="0.35">
      <c r="A38" s="4" t="s">
        <v>64</v>
      </c>
      <c r="B38" s="20" t="s">
        <v>70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U38" s="4" t="s">
        <v>64</v>
      </c>
      <c r="V38" s="20" t="s">
        <v>70</v>
      </c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O38" s="4" t="s">
        <v>64</v>
      </c>
      <c r="AP38" s="20" t="s">
        <v>70</v>
      </c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27"/>
      <c r="BI38" s="4" t="s">
        <v>64</v>
      </c>
      <c r="BJ38" s="20" t="s">
        <v>70</v>
      </c>
      <c r="BK38" s="9">
        <v>65</v>
      </c>
      <c r="BL38" s="9"/>
      <c r="BM38" s="9">
        <v>11</v>
      </c>
      <c r="BN38" s="9"/>
      <c r="BO38" s="9"/>
      <c r="BP38" s="9">
        <v>41</v>
      </c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>
        <v>25.7</v>
      </c>
      <c r="CC38" s="4" t="s">
        <v>64</v>
      </c>
      <c r="CD38" s="20" t="s">
        <v>70</v>
      </c>
      <c r="CE38" s="9">
        <v>59</v>
      </c>
      <c r="CF38" s="9"/>
      <c r="CG38" s="9">
        <v>11</v>
      </c>
      <c r="CH38" s="9"/>
      <c r="CI38" s="9"/>
      <c r="CJ38" s="9">
        <v>20</v>
      </c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>
        <v>20.9</v>
      </c>
      <c r="CW38" s="4" t="s">
        <v>64</v>
      </c>
      <c r="CX38" s="20" t="s">
        <v>70</v>
      </c>
      <c r="CY38">
        <f>SUM(S38+AM38+BG38+CA38+CU38)</f>
        <v>46.599999999999994</v>
      </c>
      <c r="CZ38" s="6">
        <f>CY38/DC38</f>
        <v>23.299999999999997</v>
      </c>
      <c r="DA38">
        <f>SUM(C38+W38+AQ38+BK38+CE38)</f>
        <v>124</v>
      </c>
      <c r="DB38" s="6">
        <f>DA38/DC38</f>
        <v>62</v>
      </c>
      <c r="DC38">
        <f>IF(C38="",0,1)+IF(W38="",0,1)+IF(AQ38="",0,1)+IF(BK38="",0,1)+IF(CE38="",0,1)</f>
        <v>2</v>
      </c>
      <c r="DD38" s="6">
        <f>CY38/DA38</f>
        <v>0.37580645161290316</v>
      </c>
      <c r="DE38">
        <v>0</v>
      </c>
      <c r="DF38">
        <f>IF((E38+Y38+AS38+BM38+CG38=0),"",(E38+Y38+AS38+BM38+CG38))</f>
        <v>22</v>
      </c>
      <c r="DG38" s="112">
        <f>IF(DF38="","",DF38/DC38)</f>
        <v>11</v>
      </c>
      <c r="DH38" t="str">
        <f>IF(F38+Z38+AT38+BN38+CH38=0,"",F38+Z38+AT38+BN38+CH38)</f>
        <v/>
      </c>
      <c r="DI38" t="str">
        <f>IF(G38+AA38+AU38+BO38+CI38=0,"",G38+AA38+AU38+BO38+CI38)</f>
        <v/>
      </c>
      <c r="DJ38">
        <f>IF(H38+AB38+AV38+BP38+CJ38=0,"",H38+AB38+AV38+BP38+CJ38)</f>
        <v>61</v>
      </c>
      <c r="DK38" s="112">
        <f>IF(DJ38="","",DJ38/DC38)</f>
        <v>30.5</v>
      </c>
      <c r="DL38">
        <v>0</v>
      </c>
      <c r="DM38">
        <v>0</v>
      </c>
      <c r="DN38">
        <v>0</v>
      </c>
      <c r="DO38">
        <v>0</v>
      </c>
      <c r="DP38">
        <v>0</v>
      </c>
      <c r="DQ38">
        <f t="shared" si="1"/>
        <v>0</v>
      </c>
      <c r="DR38">
        <f t="shared" si="1"/>
        <v>0</v>
      </c>
      <c r="DS38">
        <f t="shared" si="1"/>
        <v>0</v>
      </c>
      <c r="DT38">
        <f t="shared" si="1"/>
        <v>0</v>
      </c>
      <c r="DU38">
        <f t="shared" si="1"/>
        <v>0</v>
      </c>
    </row>
    <row r="39" spans="1:125" ht="15" thickBot="1" x14ac:dyDescent="0.35">
      <c r="A39" s="4" t="s">
        <v>64</v>
      </c>
      <c r="B39" s="20" t="s">
        <v>71</v>
      </c>
      <c r="U39" s="4" t="s">
        <v>64</v>
      </c>
      <c r="V39" s="20" t="s">
        <v>71</v>
      </c>
      <c r="AO39" s="4" t="s">
        <v>64</v>
      </c>
      <c r="AP39" s="20" t="s">
        <v>71</v>
      </c>
      <c r="BI39" s="4" t="s">
        <v>64</v>
      </c>
      <c r="BJ39" s="20" t="s">
        <v>71</v>
      </c>
      <c r="CC39" s="4" t="s">
        <v>64</v>
      </c>
      <c r="CD39" s="20" t="s">
        <v>71</v>
      </c>
      <c r="CW39" s="4" t="s">
        <v>64</v>
      </c>
      <c r="CX39" s="20" t="s">
        <v>71</v>
      </c>
      <c r="DE39">
        <v>0</v>
      </c>
      <c r="DQ39">
        <f t="shared" si="1"/>
        <v>0</v>
      </c>
      <c r="DR39">
        <f t="shared" si="1"/>
        <v>0</v>
      </c>
      <c r="DS39">
        <f t="shared" si="1"/>
        <v>0</v>
      </c>
      <c r="DT39">
        <f t="shared" si="1"/>
        <v>0</v>
      </c>
      <c r="DU39">
        <f t="shared" si="1"/>
        <v>0</v>
      </c>
    </row>
    <row r="40" spans="1:125" ht="15" thickBot="1" x14ac:dyDescent="0.35">
      <c r="A40" s="4" t="s">
        <v>64</v>
      </c>
      <c r="B40" s="20" t="s">
        <v>72</v>
      </c>
      <c r="C40" s="35">
        <v>20</v>
      </c>
      <c r="D40" s="35"/>
      <c r="E40" s="35">
        <v>5</v>
      </c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>
        <v>7</v>
      </c>
      <c r="U40" s="4" t="s">
        <v>64</v>
      </c>
      <c r="V40" s="20" t="s">
        <v>72</v>
      </c>
      <c r="W40" s="35">
        <v>19</v>
      </c>
      <c r="X40" s="35"/>
      <c r="Y40" s="35"/>
      <c r="Z40" s="35"/>
      <c r="AA40" s="35"/>
      <c r="AB40" s="35">
        <v>52</v>
      </c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>
        <v>12.3</v>
      </c>
      <c r="AO40" s="4" t="s">
        <v>64</v>
      </c>
      <c r="AP40" s="20" t="s">
        <v>72</v>
      </c>
      <c r="AQ40" s="35">
        <v>43</v>
      </c>
      <c r="AR40" s="35"/>
      <c r="AS40" s="35">
        <v>6</v>
      </c>
      <c r="AT40" s="35"/>
      <c r="AU40" s="35"/>
      <c r="AV40" s="35">
        <v>24</v>
      </c>
      <c r="AW40" s="35"/>
      <c r="AX40" s="35"/>
      <c r="AY40" s="35">
        <v>1</v>
      </c>
      <c r="AZ40" s="35"/>
      <c r="BA40" s="35"/>
      <c r="BB40" s="35"/>
      <c r="BC40" s="35"/>
      <c r="BD40" s="35"/>
      <c r="BE40" s="35"/>
      <c r="BF40" s="35"/>
      <c r="BG40" s="35">
        <v>22.1</v>
      </c>
      <c r="BH40" s="115"/>
      <c r="BI40" s="4" t="s">
        <v>64</v>
      </c>
      <c r="BJ40" s="20" t="s">
        <v>72</v>
      </c>
      <c r="BK40" s="114">
        <v>15</v>
      </c>
      <c r="BL40" s="114"/>
      <c r="BM40" s="114">
        <v>1</v>
      </c>
      <c r="BN40" s="114"/>
      <c r="BO40" s="114"/>
      <c r="BP40" s="114"/>
      <c r="BQ40" s="114"/>
      <c r="BR40" s="114"/>
      <c r="BS40" s="114"/>
      <c r="BT40" s="114"/>
      <c r="BU40" s="114"/>
      <c r="BV40" s="114"/>
      <c r="BW40" s="114"/>
      <c r="BX40" s="114"/>
      <c r="BY40" s="114"/>
      <c r="BZ40" s="114"/>
      <c r="CA40" s="114">
        <v>2.5</v>
      </c>
      <c r="CC40" s="4" t="s">
        <v>64</v>
      </c>
      <c r="CD40" s="20" t="s">
        <v>72</v>
      </c>
      <c r="CE40" s="114">
        <v>21</v>
      </c>
      <c r="CF40" s="114"/>
      <c r="CG40" s="114">
        <v>7</v>
      </c>
      <c r="CH40" s="114"/>
      <c r="CI40" s="114"/>
      <c r="CJ40" s="114">
        <v>2</v>
      </c>
      <c r="CK40" s="114"/>
      <c r="CL40" s="114"/>
      <c r="CM40" s="114"/>
      <c r="CN40" s="114"/>
      <c r="CO40" s="114"/>
      <c r="CP40" s="114"/>
      <c r="CQ40" s="114"/>
      <c r="CR40" s="114"/>
      <c r="CS40" s="114"/>
      <c r="CT40" s="114"/>
      <c r="CU40" s="114">
        <v>9.5</v>
      </c>
      <c r="CW40" s="4" t="s">
        <v>64</v>
      </c>
      <c r="CX40" s="20" t="s">
        <v>72</v>
      </c>
      <c r="CY40">
        <f>SUM(S40+AM40+BG40+CA40+CU40)</f>
        <v>53.400000000000006</v>
      </c>
      <c r="CZ40" s="6">
        <f>CY40/DC40</f>
        <v>10.680000000000001</v>
      </c>
      <c r="DA40">
        <f>SUM(C40+W40+AQ40+BK40+CE40)</f>
        <v>118</v>
      </c>
      <c r="DB40" s="6">
        <f>DA40/DC40</f>
        <v>23.6</v>
      </c>
      <c r="DC40">
        <f>IF(C40="",0,1)+IF(W40="",0,1)+IF(AQ40="",0,1)+IF(BK40="",0,1)+IF(CE40="",0,1)</f>
        <v>5</v>
      </c>
      <c r="DD40" s="6">
        <f>CY40/DA40</f>
        <v>0.45254237288135596</v>
      </c>
      <c r="DE40">
        <v>0</v>
      </c>
      <c r="DF40">
        <f>IF((E40+Y40+AS40+BM40+CG40=0),"",(E40+Y40+AS40+BM40+CG40))</f>
        <v>19</v>
      </c>
      <c r="DG40" s="112">
        <f>IF(DF40="","",DF40/DC40)</f>
        <v>3.8</v>
      </c>
      <c r="DH40">
        <v>0</v>
      </c>
      <c r="DI40">
        <v>0</v>
      </c>
      <c r="DJ40">
        <f>IF(H40+AB40+AV40+BP40+CJ40=0,"",H40+AB40+AV40+BP40+CJ40)</f>
        <v>78</v>
      </c>
      <c r="DK40" s="112">
        <f>IF(DJ40="","",DJ40/DC40)</f>
        <v>15.6</v>
      </c>
      <c r="DL40">
        <v>0</v>
      </c>
      <c r="DM40">
        <v>0</v>
      </c>
      <c r="DN40" s="113">
        <f>IF(K40+AE40+AY40+BS40+CM40=0,"",K40+AE40+AY40+BS40+CM40)</f>
        <v>1</v>
      </c>
      <c r="DO40">
        <v>0</v>
      </c>
      <c r="DP40">
        <v>0</v>
      </c>
      <c r="DQ40">
        <f t="shared" si="1"/>
        <v>0</v>
      </c>
      <c r="DR40">
        <f t="shared" si="1"/>
        <v>0</v>
      </c>
      <c r="DS40">
        <f t="shared" si="1"/>
        <v>0</v>
      </c>
      <c r="DT40">
        <f t="shared" si="1"/>
        <v>0</v>
      </c>
      <c r="DU40">
        <f t="shared" si="1"/>
        <v>0</v>
      </c>
    </row>
    <row r="41" spans="1:125" ht="15" thickBot="1" x14ac:dyDescent="0.35">
      <c r="A41" s="4" t="s">
        <v>74</v>
      </c>
      <c r="B41" s="21" t="s">
        <v>73</v>
      </c>
      <c r="C41" s="115">
        <v>7</v>
      </c>
      <c r="D41" s="115"/>
      <c r="E41" s="115">
        <v>4</v>
      </c>
      <c r="F41" s="115"/>
      <c r="G41" s="115"/>
      <c r="H41" s="115">
        <v>4</v>
      </c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35">
        <v>5.5</v>
      </c>
      <c r="U41" s="4" t="s">
        <v>74</v>
      </c>
      <c r="V41" s="21" t="s">
        <v>73</v>
      </c>
      <c r="W41" s="114">
        <v>25</v>
      </c>
      <c r="X41" s="114"/>
      <c r="Y41" s="114">
        <v>6</v>
      </c>
      <c r="Z41" s="114"/>
      <c r="AA41" s="114"/>
      <c r="AB41" s="114">
        <v>7</v>
      </c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>
        <v>9.9</v>
      </c>
      <c r="AO41" s="4" t="s">
        <v>74</v>
      </c>
      <c r="AP41" s="21" t="s">
        <v>73</v>
      </c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27"/>
      <c r="BI41" s="4" t="s">
        <v>74</v>
      </c>
      <c r="BJ41" s="21" t="s">
        <v>73</v>
      </c>
      <c r="BK41" s="118"/>
      <c r="BL41" s="118"/>
      <c r="BM41" s="118"/>
      <c r="BN41" s="118"/>
      <c r="BO41" s="118"/>
      <c r="BP41" s="118"/>
      <c r="BQ41" s="118"/>
      <c r="BR41" s="118"/>
      <c r="BS41" s="118"/>
      <c r="BT41" s="118"/>
      <c r="BU41" s="118"/>
      <c r="BV41" s="118"/>
      <c r="BW41" s="118"/>
      <c r="BX41" s="118"/>
      <c r="BY41" s="118"/>
      <c r="BZ41" s="118"/>
      <c r="CA41" s="118"/>
      <c r="CC41" s="4" t="s">
        <v>74</v>
      </c>
      <c r="CD41" s="21" t="s">
        <v>73</v>
      </c>
      <c r="CE41" s="115">
        <v>10</v>
      </c>
      <c r="CF41" s="115"/>
      <c r="CG41" s="115">
        <v>2</v>
      </c>
      <c r="CH41" s="115"/>
      <c r="CI41" s="115"/>
      <c r="CJ41" s="115">
        <v>13</v>
      </c>
      <c r="CK41" s="115"/>
      <c r="CL41" s="115"/>
      <c r="CM41" s="115"/>
      <c r="CN41" s="115">
        <v>1</v>
      </c>
      <c r="CO41" s="115"/>
      <c r="CP41" s="115"/>
      <c r="CQ41" s="115"/>
      <c r="CR41" s="115"/>
      <c r="CS41" s="115"/>
      <c r="CT41" s="115"/>
      <c r="CU41" s="115">
        <v>20.6</v>
      </c>
      <c r="CW41" s="4" t="s">
        <v>74</v>
      </c>
      <c r="CX41" s="21" t="s">
        <v>73</v>
      </c>
      <c r="CY41">
        <f>SUM(S41+AM41+BG41+CA41+CU41)</f>
        <v>36</v>
      </c>
      <c r="CZ41" s="6">
        <f>CY41/DC41</f>
        <v>12</v>
      </c>
      <c r="DA41">
        <f>SUM(C41+W41+AQ41+BK41+CE41)</f>
        <v>42</v>
      </c>
      <c r="DB41" s="6">
        <f>DA41/DC41</f>
        <v>14</v>
      </c>
      <c r="DC41">
        <f>IF(C41="",0,1)+IF(W41="",0,1)+IF(AQ41="",0,1)+IF(BK41="",0,1)+IF(CE41="",0,1)</f>
        <v>3</v>
      </c>
      <c r="DD41" s="6">
        <f>CY41/DA41</f>
        <v>0.8571428571428571</v>
      </c>
      <c r="DE41">
        <v>0</v>
      </c>
      <c r="DF41">
        <f>IF((E41+Y41+AS41+BM41+CG41=0),"",(E41+Y41+AS41+BM41+CG41))</f>
        <v>12</v>
      </c>
      <c r="DG41" s="112">
        <f>IF(DF41="","",DF41/DC41)</f>
        <v>4</v>
      </c>
      <c r="DH41">
        <v>0</v>
      </c>
      <c r="DI41">
        <v>0</v>
      </c>
      <c r="DJ41">
        <f>IF(H41+AB41+AV41+BP41+CJ41=0,"",H41+AB41+AV41+BP41+CJ41)</f>
        <v>24</v>
      </c>
      <c r="DK41" s="112">
        <f>IF(DJ41="","",DJ41/DC41)</f>
        <v>8</v>
      </c>
      <c r="DL41">
        <v>0</v>
      </c>
      <c r="DM41">
        <v>0</v>
      </c>
      <c r="DN41">
        <v>0</v>
      </c>
      <c r="DO41">
        <f>IF(L41+AF41+AZ41+BT41+CN41=0,"",L41+AF41+AZ41+BT41+CN41)</f>
        <v>1</v>
      </c>
      <c r="DP41">
        <v>0</v>
      </c>
      <c r="DQ41">
        <f t="shared" si="1"/>
        <v>0</v>
      </c>
      <c r="DR41">
        <f t="shared" si="1"/>
        <v>0</v>
      </c>
      <c r="DS41">
        <f t="shared" si="1"/>
        <v>0</v>
      </c>
      <c r="DT41">
        <f t="shared" si="1"/>
        <v>0</v>
      </c>
      <c r="DU41">
        <f t="shared" si="1"/>
        <v>0</v>
      </c>
    </row>
    <row r="42" spans="1:125" ht="15" thickBot="1" x14ac:dyDescent="0.35">
      <c r="A42" s="4" t="s">
        <v>74</v>
      </c>
      <c r="B42" s="21" t="s">
        <v>75</v>
      </c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7">
        <v>0</v>
      </c>
      <c r="U42" s="4" t="s">
        <v>74</v>
      </c>
      <c r="V42" s="21" t="s">
        <v>75</v>
      </c>
      <c r="W42" s="7">
        <v>55</v>
      </c>
      <c r="X42" s="7"/>
      <c r="Y42" s="7">
        <v>9</v>
      </c>
      <c r="Z42" s="7">
        <v>2</v>
      </c>
      <c r="AA42" s="7"/>
      <c r="AB42" s="7">
        <v>38</v>
      </c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>
        <v>36.1</v>
      </c>
      <c r="AO42" s="4" t="s">
        <v>74</v>
      </c>
      <c r="AP42" s="21" t="s">
        <v>75</v>
      </c>
      <c r="AQ42" s="114">
        <v>56</v>
      </c>
      <c r="AR42" s="114"/>
      <c r="AS42" s="114">
        <v>9</v>
      </c>
      <c r="AT42" s="114"/>
      <c r="AU42" s="114"/>
      <c r="AV42" s="114">
        <v>23</v>
      </c>
      <c r="AW42" s="114"/>
      <c r="AX42" s="114"/>
      <c r="AY42" s="114">
        <v>1</v>
      </c>
      <c r="AZ42" s="114"/>
      <c r="BA42" s="114"/>
      <c r="BB42" s="114"/>
      <c r="BC42" s="114"/>
      <c r="BD42" s="114"/>
      <c r="BE42" s="114"/>
      <c r="BF42" s="114"/>
      <c r="BG42" s="114">
        <v>26.2</v>
      </c>
      <c r="BH42" s="115"/>
      <c r="BI42" s="4" t="s">
        <v>74</v>
      </c>
      <c r="BJ42" s="21" t="s">
        <v>75</v>
      </c>
      <c r="BK42" s="114">
        <v>30</v>
      </c>
      <c r="BL42" s="114"/>
      <c r="BM42" s="114">
        <v>2</v>
      </c>
      <c r="BN42" s="114"/>
      <c r="BO42" s="114"/>
      <c r="BP42" s="114">
        <v>23</v>
      </c>
      <c r="BQ42" s="114"/>
      <c r="BR42" s="114"/>
      <c r="BS42" s="114"/>
      <c r="BT42" s="114"/>
      <c r="BU42" s="114"/>
      <c r="BV42" s="114"/>
      <c r="BW42" s="114"/>
      <c r="BX42" s="114"/>
      <c r="BY42" s="114"/>
      <c r="BZ42" s="114"/>
      <c r="CA42" s="114">
        <v>9.6</v>
      </c>
      <c r="CC42" s="4" t="s">
        <v>74</v>
      </c>
      <c r="CD42" s="21" t="s">
        <v>75</v>
      </c>
      <c r="CE42" s="117"/>
      <c r="CF42" s="117"/>
      <c r="CG42" s="117"/>
      <c r="CH42" s="117"/>
      <c r="CI42" s="117"/>
      <c r="CJ42" s="117"/>
      <c r="CK42" s="117"/>
      <c r="CL42" s="117"/>
      <c r="CM42" s="117"/>
      <c r="CN42" s="117"/>
      <c r="CO42" s="117"/>
      <c r="CP42" s="117"/>
      <c r="CQ42" s="117"/>
      <c r="CR42" s="117"/>
      <c r="CS42" s="117"/>
      <c r="CT42" s="117"/>
      <c r="CU42" s="117"/>
      <c r="CW42" s="4" t="s">
        <v>74</v>
      </c>
      <c r="CX42" s="21" t="s">
        <v>75</v>
      </c>
      <c r="CY42">
        <f>SUM(S42+AM42+BG42+CA42+CU42)</f>
        <v>71.899999999999991</v>
      </c>
      <c r="CZ42" s="6">
        <f>CY42/DC42</f>
        <v>23.966666666666665</v>
      </c>
      <c r="DA42">
        <f>SUM(C42+W42+AQ42+BK42+CE42)</f>
        <v>141</v>
      </c>
      <c r="DB42" s="6">
        <f>DA42/DC42</f>
        <v>47</v>
      </c>
      <c r="DC42">
        <f>IF(C42="",0,1)+IF(W42="",0,1)+IF(AQ42="",0,1)+IF(BK42="",0,1)+IF(CE42="",0,1)</f>
        <v>3</v>
      </c>
      <c r="DD42" s="6">
        <f>CY42/DA42</f>
        <v>0.5099290780141843</v>
      </c>
      <c r="DE42">
        <v>0</v>
      </c>
      <c r="DF42">
        <f>IF((E42+Y42+AS42+BM42+CG42=0),"",(E42+Y42+AS42+BM42+CG42))</f>
        <v>20</v>
      </c>
      <c r="DG42" s="112">
        <f>IF(DF42="","",DF42/DC42)</f>
        <v>6.666666666666667</v>
      </c>
      <c r="DH42">
        <f>IF(F42+Z42+AT42+BN42+CH42=0,"",F42+Z42+AT42+BN42+CH42)</f>
        <v>2</v>
      </c>
      <c r="DI42">
        <v>0</v>
      </c>
      <c r="DJ42">
        <f>IF(H42+AB42+AV42+BP42+CJ42=0,"",H42+AB42+AV42+BP42+CJ42)</f>
        <v>84</v>
      </c>
      <c r="DK42" s="112">
        <f>IF(DJ42="","",DJ42/DC42)</f>
        <v>28</v>
      </c>
      <c r="DL42">
        <v>0</v>
      </c>
      <c r="DM42">
        <v>0</v>
      </c>
      <c r="DN42" s="113">
        <f>IF(K42+AE42+AY42+BS42+CM42=0,"",K42+AE42+AY42+BS42+CM42)</f>
        <v>1</v>
      </c>
      <c r="DO42">
        <v>0</v>
      </c>
      <c r="DP42">
        <v>0</v>
      </c>
      <c r="DQ42">
        <f t="shared" si="1"/>
        <v>0</v>
      </c>
      <c r="DR42">
        <f t="shared" si="1"/>
        <v>0</v>
      </c>
      <c r="DS42">
        <f t="shared" si="1"/>
        <v>0</v>
      </c>
      <c r="DT42">
        <f t="shared" si="1"/>
        <v>0</v>
      </c>
      <c r="DU42">
        <f t="shared" si="1"/>
        <v>0</v>
      </c>
    </row>
    <row r="43" spans="1:125" ht="15" thickBot="1" x14ac:dyDescent="0.35">
      <c r="A43" s="4" t="s">
        <v>74</v>
      </c>
      <c r="B43" s="21" t="s">
        <v>76</v>
      </c>
      <c r="C43" s="7">
        <v>73</v>
      </c>
      <c r="D43" s="7"/>
      <c r="E43" s="7">
        <v>5</v>
      </c>
      <c r="F43" s="7">
        <v>2</v>
      </c>
      <c r="G43" s="7">
        <v>2</v>
      </c>
      <c r="H43" s="7">
        <v>54</v>
      </c>
      <c r="I43" s="7"/>
      <c r="J43" s="7">
        <v>1</v>
      </c>
      <c r="K43" s="7"/>
      <c r="L43" s="7"/>
      <c r="M43" s="7"/>
      <c r="N43" s="7"/>
      <c r="O43" s="7"/>
      <c r="P43" s="7"/>
      <c r="Q43" s="7"/>
      <c r="R43" s="7"/>
      <c r="S43" s="7">
        <v>58.1</v>
      </c>
      <c r="U43" s="4" t="s">
        <v>74</v>
      </c>
      <c r="V43" s="21" t="s">
        <v>76</v>
      </c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>
        <v>0</v>
      </c>
      <c r="AO43" s="4" t="s">
        <v>74</v>
      </c>
      <c r="AP43" s="21" t="s">
        <v>76</v>
      </c>
      <c r="AQ43" s="11">
        <v>24</v>
      </c>
      <c r="AR43" s="11"/>
      <c r="AS43" s="11">
        <v>2</v>
      </c>
      <c r="AT43" s="11">
        <v>2</v>
      </c>
      <c r="AU43" s="11"/>
      <c r="AV43" s="11">
        <v>5</v>
      </c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>
        <v>19.399999999999999</v>
      </c>
      <c r="BH43" s="27"/>
      <c r="BI43" s="4" t="s">
        <v>74</v>
      </c>
      <c r="BJ43" s="21" t="s">
        <v>76</v>
      </c>
      <c r="BK43" s="27">
        <v>18</v>
      </c>
      <c r="BL43" s="27"/>
      <c r="BM43" s="27">
        <v>4</v>
      </c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>
        <v>5.8</v>
      </c>
      <c r="CC43" s="4" t="s">
        <v>74</v>
      </c>
      <c r="CD43" s="21" t="s">
        <v>76</v>
      </c>
      <c r="CE43" s="111">
        <v>70</v>
      </c>
      <c r="CF43" s="111">
        <v>1</v>
      </c>
      <c r="CG43" s="111">
        <v>7</v>
      </c>
      <c r="CH43" s="111"/>
      <c r="CI43" s="111">
        <v>3</v>
      </c>
      <c r="CJ43" s="111">
        <v>84</v>
      </c>
      <c r="CK43" s="111"/>
      <c r="CL43" s="111"/>
      <c r="CM43" s="111"/>
      <c r="CN43" s="111">
        <v>2</v>
      </c>
      <c r="CO43" s="111"/>
      <c r="CP43" s="111"/>
      <c r="CQ43" s="111"/>
      <c r="CR43" s="111"/>
      <c r="CS43" s="111"/>
      <c r="CT43" s="111"/>
      <c r="CU43" s="111">
        <v>96.8</v>
      </c>
      <c r="CW43" s="4" t="s">
        <v>74</v>
      </c>
      <c r="CX43" s="21" t="s">
        <v>76</v>
      </c>
      <c r="CY43">
        <f>SUM(S43+AM43+BG43+CA43+CU43)</f>
        <v>180.1</v>
      </c>
      <c r="CZ43" s="6">
        <f>CY43/DC43</f>
        <v>45.024999999999999</v>
      </c>
      <c r="DA43">
        <f>SUM(C43+W43+AQ43+BK43+CE43)</f>
        <v>185</v>
      </c>
      <c r="DB43" s="6">
        <f>DA43/DC43</f>
        <v>46.25</v>
      </c>
      <c r="DC43">
        <f>IF(C43="",0,1)+IF(W43="",0,1)+IF(AQ43="",0,1)+IF(BK43="",0,1)+IF(CE43="",0,1)</f>
        <v>4</v>
      </c>
      <c r="DD43" s="6">
        <f>CY43/DA43</f>
        <v>0.97351351351351345</v>
      </c>
      <c r="DE43">
        <f>IF((D43+X43+AR43+BL43+CF43=0),"",(D43+X43+AR43+BL43+CF43))</f>
        <v>1</v>
      </c>
      <c r="DF43">
        <f>IF((E43+Y43+AS43+BM43+CG43=0),"",(E43+Y43+AS43+BM43+CG43))</f>
        <v>18</v>
      </c>
      <c r="DG43" s="112">
        <f>IF(DF43="","",DF43/DC43)</f>
        <v>4.5</v>
      </c>
      <c r="DH43">
        <f>IF(F43+Z43+AT43+BN43+CH43=0,"",F43+Z43+AT43+BN43+CH43)</f>
        <v>4</v>
      </c>
      <c r="DI43">
        <f>IF(G43+AA43+AU43+BO43+CI43=0,"",G43+AA43+AU43+BO43+CI43)</f>
        <v>5</v>
      </c>
      <c r="DJ43">
        <f>IF(H43+AB43+AV43+BP43+CJ43=0,"",H43+AB43+AV43+BP43+CJ43)</f>
        <v>143</v>
      </c>
      <c r="DK43" s="112">
        <f>IF(DJ43="","",DJ43/DC43)</f>
        <v>35.75</v>
      </c>
      <c r="DL43" t="str">
        <f>IF(I43+AC43+AW43+BQ43+CK43=0,"",I43+AC43+AW43+BQ43+CK43)</f>
        <v/>
      </c>
      <c r="DM43">
        <f>IF(J43+AD43+AX43+BR43+CL43=0,"",J43+AD43+AX43+BR43+CL43)</f>
        <v>1</v>
      </c>
      <c r="DN43">
        <v>0</v>
      </c>
      <c r="DO43">
        <f>IF(L43+AF43+AZ43+BT43+CN43=0,"",L43+AF43+AZ43+BT43+CN43)</f>
        <v>2</v>
      </c>
      <c r="DP43">
        <v>0</v>
      </c>
      <c r="DQ43">
        <f t="shared" si="1"/>
        <v>0</v>
      </c>
      <c r="DR43">
        <f t="shared" si="1"/>
        <v>0</v>
      </c>
      <c r="DS43">
        <f t="shared" si="1"/>
        <v>0</v>
      </c>
      <c r="DT43">
        <f t="shared" si="1"/>
        <v>0</v>
      </c>
      <c r="DU43">
        <f t="shared" si="1"/>
        <v>0</v>
      </c>
    </row>
    <row r="44" spans="1:125" ht="15" thickBot="1" x14ac:dyDescent="0.35">
      <c r="A44" s="4" t="s">
        <v>30</v>
      </c>
      <c r="B44" s="22" t="s">
        <v>77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U44" s="4" t="s">
        <v>30</v>
      </c>
      <c r="V44" s="22" t="s">
        <v>77</v>
      </c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O44" s="4" t="s">
        <v>30</v>
      </c>
      <c r="AP44" s="22" t="s">
        <v>77</v>
      </c>
      <c r="AQ44" s="7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27"/>
      <c r="BI44" s="4" t="s">
        <v>30</v>
      </c>
      <c r="BJ44" s="22" t="s">
        <v>77</v>
      </c>
      <c r="BK44" s="7">
        <v>7</v>
      </c>
      <c r="BL44" s="7"/>
      <c r="BM44" s="7">
        <v>2</v>
      </c>
      <c r="BN44" s="7"/>
      <c r="BO44" s="7"/>
      <c r="BP44" s="7">
        <v>11</v>
      </c>
      <c r="BQ44" s="7"/>
      <c r="BR44" s="7"/>
      <c r="BS44" s="7"/>
      <c r="BT44" s="7"/>
      <c r="BU44" s="7">
        <v>1</v>
      </c>
      <c r="BV44" s="7"/>
      <c r="BW44" s="7"/>
      <c r="BX44" s="7"/>
      <c r="BY44" s="7"/>
      <c r="BZ44" s="7"/>
      <c r="CA44" s="7">
        <v>11.9</v>
      </c>
      <c r="CC44" s="4" t="s">
        <v>30</v>
      </c>
      <c r="CD44" s="22" t="s">
        <v>77</v>
      </c>
      <c r="CE44" s="120"/>
      <c r="CF44" s="120"/>
      <c r="CG44" s="120"/>
      <c r="CH44" s="120"/>
      <c r="CI44" s="120"/>
      <c r="CJ44" s="120"/>
      <c r="CK44" s="120"/>
      <c r="CL44" s="120"/>
      <c r="CM44" s="120"/>
      <c r="CN44" s="120"/>
      <c r="CO44" s="120"/>
      <c r="CP44" s="120"/>
      <c r="CQ44" s="120"/>
      <c r="CR44" s="120"/>
      <c r="CS44" s="120"/>
      <c r="CT44" s="120"/>
      <c r="CU44" s="120"/>
      <c r="CW44" s="4" t="s">
        <v>30</v>
      </c>
      <c r="CX44" s="22" t="s">
        <v>77</v>
      </c>
      <c r="CY44">
        <f>SUM(S44+AM44+BG44+CA44+CU44)</f>
        <v>11.9</v>
      </c>
      <c r="CZ44" s="6">
        <f>CY44/DC44</f>
        <v>11.9</v>
      </c>
      <c r="DA44">
        <f>SUM(C44+W44+AQ44+BK44+CE44)</f>
        <v>7</v>
      </c>
      <c r="DB44" s="6">
        <f>DA44/DC44</f>
        <v>7</v>
      </c>
      <c r="DC44">
        <f>IF(C44="",0,1)+IF(W44="",0,1)+IF(AQ44="",0,1)+IF(BK44="",0,1)+IF(CE44="",0,1)</f>
        <v>1</v>
      </c>
      <c r="DD44" s="6">
        <f>CY44/DA44</f>
        <v>1.7</v>
      </c>
      <c r="DE44">
        <v>0</v>
      </c>
      <c r="DF44">
        <f>IF((E44+Y44+AS44+BM44+CG44=0),"",(E44+Y44+AS44+BM44+CG44))</f>
        <v>2</v>
      </c>
      <c r="DG44" s="112">
        <f>IF(DF44="","",DF44/DC44)</f>
        <v>2</v>
      </c>
      <c r="DH44">
        <v>0</v>
      </c>
      <c r="DI44">
        <v>0</v>
      </c>
      <c r="DJ44">
        <f>IF(H44+AB44+AV44+BP44+CJ44=0,"",H44+AB44+AV44+BP44+CJ44)</f>
        <v>11</v>
      </c>
      <c r="DK44" s="112">
        <f>IF(DJ44="","",DJ44/DC44)</f>
        <v>11</v>
      </c>
      <c r="DL44">
        <v>0</v>
      </c>
      <c r="DM44">
        <v>0</v>
      </c>
      <c r="DN44">
        <v>0</v>
      </c>
      <c r="DO44">
        <v>0</v>
      </c>
      <c r="DP44">
        <f>IF(M44+AG44+BA44+BU44+CO44=0,"",M44+AG44+BA44+BU44+CO44)</f>
        <v>1</v>
      </c>
      <c r="DQ44">
        <f t="shared" si="1"/>
        <v>0</v>
      </c>
      <c r="DR44">
        <f t="shared" si="1"/>
        <v>0</v>
      </c>
      <c r="DS44">
        <f t="shared" si="1"/>
        <v>0</v>
      </c>
      <c r="DT44">
        <f t="shared" si="1"/>
        <v>0</v>
      </c>
      <c r="DU44">
        <f t="shared" si="1"/>
        <v>0</v>
      </c>
    </row>
    <row r="45" spans="1:125" ht="15" thickBot="1" x14ac:dyDescent="0.35">
      <c r="A45" s="4" t="s">
        <v>30</v>
      </c>
      <c r="B45" s="22" t="s">
        <v>79</v>
      </c>
      <c r="C45" s="115">
        <v>80</v>
      </c>
      <c r="D45" s="115"/>
      <c r="E45" s="115">
        <v>2</v>
      </c>
      <c r="F45" s="115"/>
      <c r="G45" s="115">
        <v>1</v>
      </c>
      <c r="H45" s="115">
        <v>52</v>
      </c>
      <c r="I45" s="115"/>
      <c r="J45" s="115"/>
      <c r="K45" s="115"/>
      <c r="L45" s="115">
        <v>1</v>
      </c>
      <c r="M45" s="115"/>
      <c r="N45" s="115">
        <v>3</v>
      </c>
      <c r="O45" s="115">
        <v>1</v>
      </c>
      <c r="P45" s="115"/>
      <c r="Q45" s="115"/>
      <c r="R45" s="115"/>
      <c r="S45" s="115">
        <v>53.4</v>
      </c>
      <c r="U45" s="4" t="s">
        <v>30</v>
      </c>
      <c r="V45" s="22" t="s">
        <v>79</v>
      </c>
      <c r="W45" s="114">
        <v>61</v>
      </c>
      <c r="X45" s="114"/>
      <c r="Y45" s="114">
        <v>3</v>
      </c>
      <c r="Z45" s="114"/>
      <c r="AA45" s="114"/>
      <c r="AB45" s="114">
        <v>90</v>
      </c>
      <c r="AC45" s="114"/>
      <c r="AD45" s="114"/>
      <c r="AE45" s="114"/>
      <c r="AF45" s="114"/>
      <c r="AG45" s="114"/>
      <c r="AH45" s="114">
        <v>1</v>
      </c>
      <c r="AI45" s="114">
        <v>3</v>
      </c>
      <c r="AJ45" s="114">
        <v>1</v>
      </c>
      <c r="AK45" s="114"/>
      <c r="AL45" s="114"/>
      <c r="AM45" s="114">
        <v>45</v>
      </c>
      <c r="AO45" s="4" t="s">
        <v>30</v>
      </c>
      <c r="AP45" s="22" t="s">
        <v>79</v>
      </c>
      <c r="AQ45" s="7">
        <v>80</v>
      </c>
      <c r="AR45" s="114"/>
      <c r="AS45" s="114"/>
      <c r="AT45" s="114"/>
      <c r="AU45" s="114">
        <v>2</v>
      </c>
      <c r="AV45" s="114">
        <v>173</v>
      </c>
      <c r="AW45" s="114"/>
      <c r="AX45" s="114"/>
      <c r="AY45" s="114"/>
      <c r="AZ45" s="114">
        <v>1</v>
      </c>
      <c r="BA45" s="114"/>
      <c r="BB45" s="114">
        <v>3</v>
      </c>
      <c r="BC45" s="114">
        <v>2</v>
      </c>
      <c r="BD45" s="114"/>
      <c r="BE45" s="114"/>
      <c r="BF45" s="114"/>
      <c r="BG45" s="114">
        <v>87.6</v>
      </c>
      <c r="BH45" s="115"/>
      <c r="BI45" s="4" t="s">
        <v>30</v>
      </c>
      <c r="BJ45" s="22" t="s">
        <v>79</v>
      </c>
      <c r="BK45" s="111">
        <v>80</v>
      </c>
      <c r="BL45" s="111">
        <v>1</v>
      </c>
      <c r="BM45" s="111"/>
      <c r="BN45" s="111">
        <v>1</v>
      </c>
      <c r="BO45" s="111">
        <v>1</v>
      </c>
      <c r="BP45" s="111">
        <v>96</v>
      </c>
      <c r="BQ45" s="111"/>
      <c r="BR45" s="111"/>
      <c r="BS45" s="111"/>
      <c r="BT45" s="111">
        <v>1</v>
      </c>
      <c r="BU45" s="111"/>
      <c r="BV45" s="111">
        <v>6</v>
      </c>
      <c r="BW45" s="111">
        <v>2</v>
      </c>
      <c r="BX45" s="111"/>
      <c r="BY45" s="111"/>
      <c r="BZ45" s="111"/>
      <c r="CA45" s="111">
        <v>93.2</v>
      </c>
      <c r="CC45" s="4" t="s">
        <v>30</v>
      </c>
      <c r="CD45" s="22" t="s">
        <v>79</v>
      </c>
      <c r="CE45" s="114">
        <v>80</v>
      </c>
      <c r="CF45" s="114"/>
      <c r="CG45" s="114">
        <v>1</v>
      </c>
      <c r="CH45" s="114">
        <v>1</v>
      </c>
      <c r="CI45" s="114">
        <v>1</v>
      </c>
      <c r="CJ45" s="114">
        <v>91</v>
      </c>
      <c r="CK45" s="114"/>
      <c r="CL45" s="114"/>
      <c r="CM45" s="114"/>
      <c r="CN45" s="114"/>
      <c r="CO45" s="114">
        <v>2</v>
      </c>
      <c r="CP45" s="114">
        <v>5</v>
      </c>
      <c r="CQ45" s="114">
        <v>2</v>
      </c>
      <c r="CR45" s="114"/>
      <c r="CS45" s="114"/>
      <c r="CT45" s="114"/>
      <c r="CU45" s="114">
        <v>75.2</v>
      </c>
      <c r="CW45" s="4" t="s">
        <v>30</v>
      </c>
      <c r="CX45" s="22" t="s">
        <v>79</v>
      </c>
      <c r="CY45">
        <f>SUM(S45+AM45+BG45+CA45+CU45)</f>
        <v>354.4</v>
      </c>
      <c r="CZ45" s="6">
        <f>CY45/DC45</f>
        <v>70.88</v>
      </c>
      <c r="DA45">
        <f>SUM(C45+W45+AQ45+BK45+CE45)</f>
        <v>381</v>
      </c>
      <c r="DB45" s="6">
        <f>DA45/DC45</f>
        <v>76.2</v>
      </c>
      <c r="DC45">
        <f>IF(C45="",0,1)+IF(W45="",0,1)+IF(AQ45="",0,1)+IF(BK45="",0,1)+IF(CE45="",0,1)</f>
        <v>5</v>
      </c>
      <c r="DD45" s="6">
        <f>CY45/DA45</f>
        <v>0.93018372703412067</v>
      </c>
      <c r="DE45">
        <f>IF((D45+X45+AR45+BL45+CF45=0),"",(D45+X45+AR45+BL45+CF45))</f>
        <v>1</v>
      </c>
      <c r="DF45">
        <f>IF((E45+Y45+AS45+BM45+CG45=0),"",(E45+Y45+AS45+BM45+CG45))</f>
        <v>6</v>
      </c>
      <c r="DG45" s="112">
        <f>IF(DF45="","",DF45/DC45)</f>
        <v>1.2</v>
      </c>
      <c r="DH45">
        <f>IF(F45+Z45+AT45+BN45+CH45=0,"",F45+Z45+AT45+BN45+CH45)</f>
        <v>2</v>
      </c>
      <c r="DI45">
        <f>IF(G45+AA45+AU45+BO45+CI45=0,"",G45+AA45+AU45+BO45+CI45)</f>
        <v>5</v>
      </c>
      <c r="DJ45">
        <f>IF(H45+AB45+AV45+BP45+CJ45=0,"",H45+AB45+AV45+BP45+CJ45)</f>
        <v>502</v>
      </c>
      <c r="DK45" s="112">
        <f>IF(DJ45="","",DJ45/DC45)</f>
        <v>100.4</v>
      </c>
      <c r="DL45">
        <v>0</v>
      </c>
      <c r="DM45">
        <v>0</v>
      </c>
      <c r="DN45">
        <v>0</v>
      </c>
      <c r="DO45">
        <f>IF(L45+AF45+AZ45+BT45+CN45=0,"",L45+AF45+AZ45+BT45+CN45)</f>
        <v>3</v>
      </c>
      <c r="DP45">
        <f>IF(M45+AG45+BA45+BU45+CO45=0,"",M45+AG45+BA45+BU45+CO45)</f>
        <v>2</v>
      </c>
      <c r="DQ45">
        <f>IF(N45+AH45+BB45+BV45+CP45=0,"",N45+AH45+BB45+BV45+CP45)</f>
        <v>18</v>
      </c>
      <c r="DR45">
        <f>IF(O45+AI45+BC45+BW45+CQ45=0,"",O45+AI45+BC45+BW45+CQ45)</f>
        <v>10</v>
      </c>
      <c r="DS45">
        <f>IF(P45+AJ45+BD45+BX45+CR45=0,"",P45+AJ45+BD45+BX45+CR45)</f>
        <v>1</v>
      </c>
      <c r="DT45">
        <f t="shared" ref="DT45:DU100" si="2">IF(Q45+AK45+BE45+BY45+CS45=0,0,Q45+AK45+BE45+BY45+CS45)</f>
        <v>0</v>
      </c>
      <c r="DU45">
        <f t="shared" si="2"/>
        <v>0</v>
      </c>
    </row>
    <row r="46" spans="1:125" ht="15" thickBot="1" x14ac:dyDescent="0.35">
      <c r="A46" s="4" t="s">
        <v>30</v>
      </c>
      <c r="B46" s="22" t="s">
        <v>80</v>
      </c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U46" s="4" t="s">
        <v>30</v>
      </c>
      <c r="V46" s="22" t="s">
        <v>80</v>
      </c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O46" s="4" t="s">
        <v>30</v>
      </c>
      <c r="AP46" s="22" t="s">
        <v>80</v>
      </c>
      <c r="AQ46" s="7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5"/>
      <c r="BI46" s="4" t="s">
        <v>30</v>
      </c>
      <c r="BJ46" s="22" t="s">
        <v>80</v>
      </c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C46" s="4" t="s">
        <v>30</v>
      </c>
      <c r="CD46" s="22" t="s">
        <v>80</v>
      </c>
      <c r="CE46" s="115"/>
      <c r="CF46" s="115"/>
      <c r="CG46" s="115"/>
      <c r="CH46" s="115"/>
      <c r="CI46" s="115"/>
      <c r="CJ46" s="115"/>
      <c r="CK46" s="115"/>
      <c r="CL46" s="115"/>
      <c r="CM46" s="115"/>
      <c r="CN46" s="115"/>
      <c r="CO46" s="115"/>
      <c r="CP46" s="115"/>
      <c r="CQ46" s="115"/>
      <c r="CR46" s="115"/>
      <c r="CS46" s="115"/>
      <c r="CT46" s="115"/>
      <c r="CU46" s="115"/>
      <c r="CW46" s="4" t="s">
        <v>30</v>
      </c>
      <c r="CX46" s="22" t="s">
        <v>80</v>
      </c>
      <c r="CZ46" s="6"/>
      <c r="DB46" s="6"/>
      <c r="DD46" s="6"/>
      <c r="DE46">
        <v>0</v>
      </c>
      <c r="DG46" s="112"/>
      <c r="DK46" s="112"/>
      <c r="DN46" s="113"/>
      <c r="DQ46">
        <f t="shared" ref="DQ46:DS64" si="3">IF(N46+AH46+BB46+BV46+CP46=0,0,N46+AH46+BB46+BV46+CP46)</f>
        <v>0</v>
      </c>
      <c r="DR46">
        <f t="shared" si="3"/>
        <v>0</v>
      </c>
      <c r="DS46">
        <f t="shared" si="3"/>
        <v>0</v>
      </c>
      <c r="DT46">
        <f t="shared" si="2"/>
        <v>0</v>
      </c>
      <c r="DU46">
        <f t="shared" si="2"/>
        <v>0</v>
      </c>
    </row>
    <row r="47" spans="1:125" ht="15" thickBot="1" x14ac:dyDescent="0.35">
      <c r="A47" s="4" t="s">
        <v>30</v>
      </c>
      <c r="B47" s="22" t="s">
        <v>81</v>
      </c>
      <c r="C47" s="27">
        <v>80</v>
      </c>
      <c r="D47" s="27"/>
      <c r="E47" s="27">
        <v>2</v>
      </c>
      <c r="F47" s="27">
        <v>2</v>
      </c>
      <c r="G47" s="27">
        <v>2</v>
      </c>
      <c r="H47" s="27">
        <v>56</v>
      </c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>
        <v>49.2</v>
      </c>
      <c r="U47" s="4" t="s">
        <v>30</v>
      </c>
      <c r="V47" s="22" t="s">
        <v>81</v>
      </c>
      <c r="W47" s="7">
        <v>80</v>
      </c>
      <c r="X47" s="7"/>
      <c r="Y47" s="7">
        <v>4</v>
      </c>
      <c r="Z47" s="7"/>
      <c r="AA47" s="7">
        <v>1</v>
      </c>
      <c r="AB47" s="7">
        <v>134</v>
      </c>
      <c r="AC47" s="7"/>
      <c r="AD47" s="7"/>
      <c r="AE47" s="7"/>
      <c r="AF47" s="7">
        <v>1</v>
      </c>
      <c r="AG47" s="7"/>
      <c r="AH47" s="7"/>
      <c r="AI47" s="7"/>
      <c r="AJ47" s="7"/>
      <c r="AK47" s="7"/>
      <c r="AL47" s="7"/>
      <c r="AM47" s="7">
        <v>52.8</v>
      </c>
      <c r="AO47" s="4" t="s">
        <v>30</v>
      </c>
      <c r="AP47" s="22" t="s">
        <v>81</v>
      </c>
      <c r="AQ47" s="7">
        <v>80</v>
      </c>
      <c r="AR47" s="7"/>
      <c r="AS47" s="7">
        <v>3</v>
      </c>
      <c r="AT47" s="7"/>
      <c r="AU47" s="7"/>
      <c r="AV47" s="7">
        <v>24</v>
      </c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>
        <v>15.8</v>
      </c>
      <c r="BH47" s="27"/>
      <c r="BI47" s="4" t="s">
        <v>30</v>
      </c>
      <c r="BJ47" s="22" t="s">
        <v>81</v>
      </c>
      <c r="BK47" s="114">
        <v>80</v>
      </c>
      <c r="BL47" s="114"/>
      <c r="BM47" s="114">
        <v>4</v>
      </c>
      <c r="BN47" s="114"/>
      <c r="BO47" s="114">
        <v>2</v>
      </c>
      <c r="BP47" s="114">
        <v>86</v>
      </c>
      <c r="BQ47" s="114"/>
      <c r="BR47" s="114"/>
      <c r="BS47" s="114"/>
      <c r="BT47" s="114">
        <v>2</v>
      </c>
      <c r="BU47" s="114"/>
      <c r="BV47" s="114"/>
      <c r="BW47" s="114"/>
      <c r="BX47" s="114"/>
      <c r="BY47" s="114"/>
      <c r="BZ47" s="114"/>
      <c r="CA47" s="114">
        <v>73.2</v>
      </c>
      <c r="CC47" s="4" t="s">
        <v>30</v>
      </c>
      <c r="CD47" s="22" t="s">
        <v>81</v>
      </c>
      <c r="CE47" s="27">
        <v>80</v>
      </c>
      <c r="CF47" s="27"/>
      <c r="CG47" s="27">
        <v>8</v>
      </c>
      <c r="CH47" s="27"/>
      <c r="CI47" s="27">
        <v>2</v>
      </c>
      <c r="CJ47" s="27">
        <v>97</v>
      </c>
      <c r="CK47" s="27"/>
      <c r="CL47" s="27"/>
      <c r="CM47" s="27"/>
      <c r="CN47" s="27">
        <v>2</v>
      </c>
      <c r="CO47" s="27">
        <v>1</v>
      </c>
      <c r="CP47" s="27"/>
      <c r="CQ47" s="27"/>
      <c r="CR47" s="27"/>
      <c r="CS47" s="27"/>
      <c r="CT47" s="27"/>
      <c r="CU47" s="27">
        <v>86.4</v>
      </c>
      <c r="CW47" s="4" t="s">
        <v>30</v>
      </c>
      <c r="CX47" s="22" t="s">
        <v>81</v>
      </c>
      <c r="CY47">
        <f>SUM(S47+AM47+BG47+CA47+CU47)</f>
        <v>277.39999999999998</v>
      </c>
      <c r="CZ47" s="6">
        <f>CY47/DC47</f>
        <v>55.48</v>
      </c>
      <c r="DA47">
        <f>SUM(C47+W47+AQ47+BK47+CE47)</f>
        <v>400</v>
      </c>
      <c r="DB47" s="6">
        <f>DA47/DC47</f>
        <v>80</v>
      </c>
      <c r="DC47">
        <f>IF(C47="",0,1)+IF(W47="",0,1)+IF(AQ47="",0,1)+IF(BK47="",0,1)+IF(CE47="",0,1)</f>
        <v>5</v>
      </c>
      <c r="DD47" s="6">
        <f>CY47/DA47</f>
        <v>0.69349999999999989</v>
      </c>
      <c r="DE47">
        <v>0</v>
      </c>
      <c r="DF47">
        <f>IF((E47+Y47+AS47+BM47+CG47=0),"",(E47+Y47+AS47+BM47+CG47))</f>
        <v>21</v>
      </c>
      <c r="DG47" s="112">
        <f>IF(DF47="","",DF47/DC47)</f>
        <v>4.2</v>
      </c>
      <c r="DH47">
        <f>IF(F47+Z47+AT47+BN47+CH47=0,"",F47+Z47+AT47+BN47+CH47)</f>
        <v>2</v>
      </c>
      <c r="DI47">
        <f>IF(G47+AA47+AU47+BO47+CI47=0,"",G47+AA47+AU47+BO47+CI47)</f>
        <v>7</v>
      </c>
      <c r="DJ47">
        <f>IF(H47+AB47+AV47+BP47+CJ47=0,"",H47+AB47+AV47+BP47+CJ47)</f>
        <v>397</v>
      </c>
      <c r="DK47" s="112">
        <f>IF(DJ47="","",DJ47/DC47)</f>
        <v>79.400000000000006</v>
      </c>
      <c r="DL47">
        <v>0</v>
      </c>
      <c r="DM47">
        <v>0</v>
      </c>
      <c r="DN47">
        <v>0</v>
      </c>
      <c r="DO47">
        <f>IF(L47+AF47+AZ47+BT47+CN47=0,"",L47+AF47+AZ47+BT47+CN47)</f>
        <v>5</v>
      </c>
      <c r="DP47">
        <f>IF(M47+AG47+BA47+BU47+CO47=0,"",M47+AG47+BA47+BU47+CO47)</f>
        <v>1</v>
      </c>
      <c r="DQ47">
        <f t="shared" si="3"/>
        <v>0</v>
      </c>
      <c r="DR47">
        <f t="shared" si="3"/>
        <v>0</v>
      </c>
      <c r="DS47">
        <f t="shared" si="3"/>
        <v>0</v>
      </c>
      <c r="DT47">
        <f t="shared" si="2"/>
        <v>0</v>
      </c>
      <c r="DU47">
        <f t="shared" si="2"/>
        <v>0</v>
      </c>
    </row>
    <row r="48" spans="1:125" ht="15" thickBot="1" x14ac:dyDescent="0.35">
      <c r="A48" s="4" t="s">
        <v>30</v>
      </c>
      <c r="B48" s="23" t="s">
        <v>82</v>
      </c>
      <c r="U48" s="4" t="s">
        <v>30</v>
      </c>
      <c r="V48" s="23" t="s">
        <v>82</v>
      </c>
      <c r="AO48" s="4" t="s">
        <v>30</v>
      </c>
      <c r="AP48" s="23" t="s">
        <v>82</v>
      </c>
      <c r="BI48" s="4" t="s">
        <v>30</v>
      </c>
      <c r="BJ48" s="23" t="s">
        <v>82</v>
      </c>
      <c r="CC48" s="4" t="s">
        <v>30</v>
      </c>
      <c r="CD48" s="23" t="s">
        <v>82</v>
      </c>
      <c r="CW48" s="4" t="s">
        <v>30</v>
      </c>
      <c r="CX48" s="23" t="s">
        <v>82</v>
      </c>
      <c r="DE48">
        <v>0</v>
      </c>
      <c r="DQ48">
        <f t="shared" si="3"/>
        <v>0</v>
      </c>
      <c r="DR48">
        <f t="shared" si="3"/>
        <v>0</v>
      </c>
      <c r="DS48">
        <f t="shared" si="3"/>
        <v>0</v>
      </c>
      <c r="DT48">
        <f t="shared" si="2"/>
        <v>0</v>
      </c>
      <c r="DU48">
        <f t="shared" si="2"/>
        <v>0</v>
      </c>
    </row>
    <row r="49" spans="1:125" ht="15" thickBot="1" x14ac:dyDescent="0.35">
      <c r="A49" s="4" t="s">
        <v>37</v>
      </c>
      <c r="B49" s="24" t="s">
        <v>83</v>
      </c>
      <c r="C49" s="111">
        <v>80</v>
      </c>
      <c r="D49" s="111"/>
      <c r="E49" s="111">
        <v>1</v>
      </c>
      <c r="F49" s="111"/>
      <c r="G49" s="111">
        <v>1</v>
      </c>
      <c r="H49" s="111">
        <v>21</v>
      </c>
      <c r="I49" s="111"/>
      <c r="J49" s="111"/>
      <c r="K49" s="111"/>
      <c r="L49" s="111">
        <v>1</v>
      </c>
      <c r="M49" s="111"/>
      <c r="N49" s="111"/>
      <c r="O49" s="111"/>
      <c r="P49" s="111"/>
      <c r="Q49" s="111"/>
      <c r="R49" s="111"/>
      <c r="S49" s="111">
        <v>35.200000000000003</v>
      </c>
      <c r="U49" s="4" t="s">
        <v>37</v>
      </c>
      <c r="V49" s="24" t="s">
        <v>83</v>
      </c>
      <c r="W49" s="7">
        <v>68</v>
      </c>
      <c r="X49" s="7"/>
      <c r="Y49" s="7">
        <v>2</v>
      </c>
      <c r="Z49" s="7"/>
      <c r="AA49" s="7">
        <v>2</v>
      </c>
      <c r="AB49" s="7">
        <v>88</v>
      </c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>
        <v>33.6</v>
      </c>
      <c r="AO49" s="4" t="s">
        <v>37</v>
      </c>
      <c r="AP49" s="24" t="s">
        <v>83</v>
      </c>
      <c r="AQ49" s="7">
        <v>80</v>
      </c>
      <c r="AR49" s="7"/>
      <c r="AS49" s="7">
        <v>3</v>
      </c>
      <c r="AT49" s="7"/>
      <c r="AU49" s="7">
        <v>2</v>
      </c>
      <c r="AV49" s="7">
        <v>46</v>
      </c>
      <c r="AW49" s="7"/>
      <c r="AX49" s="7"/>
      <c r="AY49" s="7"/>
      <c r="AZ49" s="7">
        <v>1</v>
      </c>
      <c r="BA49" s="7"/>
      <c r="BB49" s="7"/>
      <c r="BC49" s="7"/>
      <c r="BD49" s="7"/>
      <c r="BE49" s="7"/>
      <c r="BF49" s="7"/>
      <c r="BG49" s="7">
        <v>49.2</v>
      </c>
      <c r="BH49" s="27"/>
      <c r="BI49" s="4" t="s">
        <v>37</v>
      </c>
      <c r="BJ49" s="24" t="s">
        <v>83</v>
      </c>
      <c r="BK49" s="7">
        <v>80</v>
      </c>
      <c r="BL49" s="7"/>
      <c r="BM49" s="7"/>
      <c r="BN49" s="7"/>
      <c r="BO49" s="7">
        <v>1</v>
      </c>
      <c r="BP49" s="7">
        <v>50</v>
      </c>
      <c r="BQ49" s="7"/>
      <c r="BR49" s="7"/>
      <c r="BS49" s="7"/>
      <c r="BT49" s="7"/>
      <c r="BU49" s="7">
        <v>1</v>
      </c>
      <c r="BV49" s="7"/>
      <c r="BW49" s="7"/>
      <c r="BX49" s="7"/>
      <c r="BY49" s="7"/>
      <c r="BZ49" s="7"/>
      <c r="CA49" s="7">
        <v>32</v>
      </c>
      <c r="CC49" s="4" t="s">
        <v>37</v>
      </c>
      <c r="CD49" s="24" t="s">
        <v>83</v>
      </c>
      <c r="CE49" s="9">
        <v>75</v>
      </c>
      <c r="CF49" s="9"/>
      <c r="CG49" s="9">
        <v>5</v>
      </c>
      <c r="CH49" s="9"/>
      <c r="CI49" s="9"/>
      <c r="CJ49" s="9">
        <v>27</v>
      </c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>
        <v>17.899999999999999</v>
      </c>
      <c r="CW49" s="4" t="s">
        <v>37</v>
      </c>
      <c r="CX49" s="24" t="s">
        <v>83</v>
      </c>
      <c r="CY49">
        <f>SUM(S49+AM49+BG49+CA49+CU49)</f>
        <v>167.9</v>
      </c>
      <c r="CZ49" s="6">
        <f>CY49/DC49</f>
        <v>33.58</v>
      </c>
      <c r="DA49">
        <f>SUM(C49+W49+AQ49+BK49+CE49)</f>
        <v>383</v>
      </c>
      <c r="DB49" s="6">
        <f>DA49/DC49</f>
        <v>76.599999999999994</v>
      </c>
      <c r="DC49">
        <f>IF(C49="",0,1)+IF(W49="",0,1)+IF(AQ49="",0,1)+IF(BK49="",0,1)+IF(CE49="",0,1)</f>
        <v>5</v>
      </c>
      <c r="DD49" s="6">
        <f>CY49/DA49</f>
        <v>0.43838120104438644</v>
      </c>
      <c r="DE49">
        <v>0</v>
      </c>
      <c r="DF49">
        <f>IF((E49+Y49+AS49+BM49+CG49=0),"",(E49+Y49+AS49+BM49+CG49))</f>
        <v>11</v>
      </c>
      <c r="DG49" s="112">
        <f>IF(DF49="","",DF49/DC49)</f>
        <v>2.2000000000000002</v>
      </c>
      <c r="DH49">
        <v>0</v>
      </c>
      <c r="DI49">
        <f>IF(G49+AA49+AU49+BO49+CI49=0,"",G49+AA49+AU49+BO49+CI49)</f>
        <v>6</v>
      </c>
      <c r="DJ49">
        <f>IF(H49+AB49+AV49+BP49+CJ49=0,"",H49+AB49+AV49+BP49+CJ49)</f>
        <v>232</v>
      </c>
      <c r="DK49" s="112">
        <f>IF(DJ49="","",DJ49/DC49)</f>
        <v>46.4</v>
      </c>
      <c r="DL49">
        <v>0</v>
      </c>
      <c r="DM49">
        <v>0</v>
      </c>
      <c r="DN49">
        <v>0</v>
      </c>
      <c r="DO49">
        <f>IF(L49+AF49+AZ49+BT49+CN49=0,"",L49+AF49+AZ49+BT49+CN49)</f>
        <v>2</v>
      </c>
      <c r="DP49">
        <f>IF(M49+AG49+BA49+BU49+CO49=0,"",M49+AG49+BA49+BU49+CO49)</f>
        <v>1</v>
      </c>
      <c r="DQ49">
        <f t="shared" si="3"/>
        <v>0</v>
      </c>
      <c r="DR49">
        <f t="shared" si="3"/>
        <v>0</v>
      </c>
      <c r="DS49">
        <f t="shared" si="3"/>
        <v>0</v>
      </c>
      <c r="DT49">
        <f t="shared" si="2"/>
        <v>0</v>
      </c>
      <c r="DU49">
        <f t="shared" si="2"/>
        <v>0</v>
      </c>
    </row>
    <row r="50" spans="1:125" ht="15" thickBot="1" x14ac:dyDescent="0.35">
      <c r="A50" s="4" t="s">
        <v>37</v>
      </c>
      <c r="B50" s="24" t="s">
        <v>84</v>
      </c>
      <c r="U50" s="4" t="s">
        <v>37</v>
      </c>
      <c r="V50" s="24" t="s">
        <v>84</v>
      </c>
      <c r="AO50" s="4" t="s">
        <v>37</v>
      </c>
      <c r="AP50" s="24" t="s">
        <v>84</v>
      </c>
      <c r="BI50" s="4" t="s">
        <v>37</v>
      </c>
      <c r="BJ50" s="24" t="s">
        <v>84</v>
      </c>
      <c r="CC50" s="4" t="s">
        <v>37</v>
      </c>
      <c r="CD50" s="24" t="s">
        <v>84</v>
      </c>
      <c r="CW50" s="4" t="s">
        <v>37</v>
      </c>
      <c r="CX50" s="24" t="s">
        <v>84</v>
      </c>
      <c r="DE50">
        <v>0</v>
      </c>
      <c r="DQ50">
        <f t="shared" si="3"/>
        <v>0</v>
      </c>
      <c r="DR50">
        <f t="shared" si="3"/>
        <v>0</v>
      </c>
      <c r="DS50">
        <f t="shared" si="3"/>
        <v>0</v>
      </c>
      <c r="DT50">
        <f t="shared" si="2"/>
        <v>0</v>
      </c>
      <c r="DU50">
        <f t="shared" si="2"/>
        <v>0</v>
      </c>
    </row>
    <row r="51" spans="1:125" ht="15" thickBot="1" x14ac:dyDescent="0.35">
      <c r="A51" s="4" t="s">
        <v>37</v>
      </c>
      <c r="B51" s="24" t="s">
        <v>85</v>
      </c>
      <c r="C51" s="115">
        <v>80</v>
      </c>
      <c r="D51" s="115"/>
      <c r="E51" s="115">
        <v>16</v>
      </c>
      <c r="F51" s="115"/>
      <c r="G51" s="115"/>
      <c r="H51" s="115">
        <v>66</v>
      </c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>
        <v>37.200000000000003</v>
      </c>
      <c r="U51" s="4" t="s">
        <v>37</v>
      </c>
      <c r="V51" s="24" t="s">
        <v>85</v>
      </c>
      <c r="W51" s="35">
        <v>80</v>
      </c>
      <c r="X51" s="35"/>
      <c r="Y51" s="35">
        <v>14</v>
      </c>
      <c r="Z51" s="35"/>
      <c r="AA51" s="35"/>
      <c r="AB51" s="35">
        <v>83</v>
      </c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>
        <v>30.6</v>
      </c>
      <c r="AO51" s="4" t="s">
        <v>37</v>
      </c>
      <c r="AP51" s="24" t="s">
        <v>85</v>
      </c>
      <c r="AQ51" s="7">
        <v>80</v>
      </c>
      <c r="AR51" s="35">
        <v>1</v>
      </c>
      <c r="AS51" s="35">
        <v>15</v>
      </c>
      <c r="AT51" s="35"/>
      <c r="AU51" s="35">
        <v>1</v>
      </c>
      <c r="AV51" s="35">
        <v>55</v>
      </c>
      <c r="AW51" s="35"/>
      <c r="AX51" s="35"/>
      <c r="AY51" s="35"/>
      <c r="AZ51" s="35">
        <v>1</v>
      </c>
      <c r="BA51" s="35"/>
      <c r="BB51" s="35"/>
      <c r="BC51" s="35"/>
      <c r="BD51" s="35"/>
      <c r="BE51" s="35"/>
      <c r="BF51" s="35"/>
      <c r="BG51" s="35">
        <v>71</v>
      </c>
      <c r="BH51" s="115"/>
      <c r="BI51" s="4" t="s">
        <v>37</v>
      </c>
      <c r="BJ51" s="24" t="s">
        <v>85</v>
      </c>
      <c r="BK51" s="9">
        <v>80</v>
      </c>
      <c r="BL51" s="9"/>
      <c r="BM51" s="9">
        <v>12</v>
      </c>
      <c r="BN51" s="9">
        <v>1</v>
      </c>
      <c r="BO51" s="9"/>
      <c r="BP51" s="9">
        <v>54</v>
      </c>
      <c r="BQ51" s="9"/>
      <c r="BR51" s="9"/>
      <c r="BS51" s="9"/>
      <c r="BT51" s="9"/>
      <c r="BU51" s="9">
        <v>1</v>
      </c>
      <c r="BV51" s="9"/>
      <c r="BW51" s="9"/>
      <c r="BX51" s="9"/>
      <c r="BY51" s="9"/>
      <c r="BZ51" s="9"/>
      <c r="CA51" s="9">
        <v>44.8</v>
      </c>
      <c r="CC51" s="4" t="s">
        <v>37</v>
      </c>
      <c r="CD51" s="24" t="s">
        <v>85</v>
      </c>
      <c r="CE51" s="7">
        <v>80</v>
      </c>
      <c r="CF51" s="7"/>
      <c r="CG51" s="7">
        <v>8</v>
      </c>
      <c r="CH51" s="7">
        <v>1</v>
      </c>
      <c r="CI51" s="7">
        <v>1</v>
      </c>
      <c r="CJ51" s="7">
        <v>47</v>
      </c>
      <c r="CK51" s="7"/>
      <c r="CL51" s="7"/>
      <c r="CM51" s="7"/>
      <c r="CN51" s="7">
        <v>1</v>
      </c>
      <c r="CO51" s="7"/>
      <c r="CP51" s="7"/>
      <c r="CQ51" s="7"/>
      <c r="CR51" s="7"/>
      <c r="CS51" s="7"/>
      <c r="CT51" s="7"/>
      <c r="CU51" s="7">
        <v>54.4</v>
      </c>
      <c r="CW51" s="4" t="s">
        <v>37</v>
      </c>
      <c r="CX51" s="24" t="s">
        <v>85</v>
      </c>
      <c r="CY51">
        <f>SUM(S51+AM51+BG51+CA51+CU51)</f>
        <v>238.00000000000003</v>
      </c>
      <c r="CZ51" s="6">
        <f>CY51/DC51</f>
        <v>47.600000000000009</v>
      </c>
      <c r="DA51">
        <f>SUM(C51+W51+AQ51+BK51+CE51)</f>
        <v>400</v>
      </c>
      <c r="DB51" s="6">
        <f>DA51/DC51</f>
        <v>80</v>
      </c>
      <c r="DC51">
        <f>IF(C51="",0,1)+IF(W51="",0,1)+IF(AQ51="",0,1)+IF(BK51="",0,1)+IF(CE51="",0,1)</f>
        <v>5</v>
      </c>
      <c r="DD51" s="6">
        <f>CY51/DA51</f>
        <v>0.59500000000000008</v>
      </c>
      <c r="DE51">
        <f>IF((D51+X51+AR51+BL51+CF51=0),"",(D51+X51+AR51+BL51+CF51))</f>
        <v>1</v>
      </c>
      <c r="DF51">
        <f>IF((E51+Y51+AS51+BM51+CG51=0),"",(E51+Y51+AS51+BM51+CG51))</f>
        <v>65</v>
      </c>
      <c r="DG51" s="112">
        <f>IF(DF51="","",DF51/DC51)</f>
        <v>13</v>
      </c>
      <c r="DH51">
        <f>IF(F51+Z51+AT51+BN51+CH51=0,"",F51+Z51+AT51+BN51+CH51)</f>
        <v>2</v>
      </c>
      <c r="DI51">
        <f>IF(G51+AA51+AU51+BO51+CI51=0,"",G51+AA51+AU51+BO51+CI51)</f>
        <v>2</v>
      </c>
      <c r="DJ51">
        <f>IF(H51+AB51+AV51+BP51+CJ51=0,"",H51+AB51+AV51+BP51+CJ51)</f>
        <v>305</v>
      </c>
      <c r="DK51" s="112">
        <f>IF(DJ51="","",DJ51/DC51)</f>
        <v>61</v>
      </c>
      <c r="DL51">
        <v>0</v>
      </c>
      <c r="DM51">
        <v>0</v>
      </c>
      <c r="DN51">
        <v>0</v>
      </c>
      <c r="DO51">
        <f>IF(L51+AF51+AZ51+BT51+CN51=0,"",L51+AF51+AZ51+BT51+CN51)</f>
        <v>2</v>
      </c>
      <c r="DP51">
        <f>IF(M51+AG51+BA51+BU51+CO51=0,"",M51+AG51+BA51+BU51+CO51)</f>
        <v>1</v>
      </c>
      <c r="DQ51">
        <f t="shared" si="3"/>
        <v>0</v>
      </c>
      <c r="DR51">
        <f t="shared" si="3"/>
        <v>0</v>
      </c>
      <c r="DS51">
        <f t="shared" si="3"/>
        <v>0</v>
      </c>
      <c r="DT51">
        <f t="shared" si="2"/>
        <v>0</v>
      </c>
      <c r="DU51">
        <f t="shared" si="2"/>
        <v>0</v>
      </c>
    </row>
    <row r="52" spans="1:125" ht="15" thickBot="1" x14ac:dyDescent="0.35">
      <c r="A52" s="4" t="s">
        <v>37</v>
      </c>
      <c r="B52" s="25" t="s">
        <v>86</v>
      </c>
      <c r="C52" s="7">
        <v>80</v>
      </c>
      <c r="D52" s="7"/>
      <c r="E52" s="7">
        <v>3</v>
      </c>
      <c r="F52" s="7"/>
      <c r="G52" s="7"/>
      <c r="H52" s="7">
        <v>46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>
        <v>20.2</v>
      </c>
      <c r="U52" s="4" t="s">
        <v>37</v>
      </c>
      <c r="V52" s="25" t="s">
        <v>86</v>
      </c>
      <c r="W52" s="7">
        <v>80</v>
      </c>
      <c r="X52" s="7"/>
      <c r="Y52" s="7">
        <v>9</v>
      </c>
      <c r="Z52" s="7"/>
      <c r="AA52" s="7"/>
      <c r="AB52" s="7">
        <v>57</v>
      </c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>
        <v>20.399999999999999</v>
      </c>
      <c r="AO52" s="4" t="s">
        <v>37</v>
      </c>
      <c r="AP52" s="25" t="s">
        <v>86</v>
      </c>
      <c r="AQ52" s="7">
        <v>80</v>
      </c>
      <c r="AR52" s="7"/>
      <c r="AS52" s="7">
        <v>10</v>
      </c>
      <c r="AT52" s="7"/>
      <c r="AU52" s="7">
        <v>1</v>
      </c>
      <c r="AV52" s="7">
        <v>39</v>
      </c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>
        <v>32.799999999999997</v>
      </c>
      <c r="BH52" s="27"/>
      <c r="BI52" s="4" t="s">
        <v>37</v>
      </c>
      <c r="BJ52" s="25" t="s">
        <v>86</v>
      </c>
      <c r="BK52" s="7">
        <v>15</v>
      </c>
      <c r="BL52" s="7"/>
      <c r="BM52" s="7">
        <v>2</v>
      </c>
      <c r="BN52" s="7"/>
      <c r="BO52" s="7"/>
      <c r="BP52" s="7">
        <v>11</v>
      </c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>
        <v>5.7</v>
      </c>
      <c r="CC52" s="4" t="s">
        <v>37</v>
      </c>
      <c r="CD52" s="25" t="s">
        <v>86</v>
      </c>
      <c r="CE52" s="9">
        <v>5</v>
      </c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>
        <v>0.5</v>
      </c>
      <c r="CW52" s="4" t="s">
        <v>37</v>
      </c>
      <c r="CX52" s="25" t="s">
        <v>86</v>
      </c>
      <c r="CY52">
        <f>SUM(S52+AM52+BG52+CA52+CU52)</f>
        <v>79.599999999999994</v>
      </c>
      <c r="CZ52" s="6">
        <f>CY52/DC52</f>
        <v>15.919999999999998</v>
      </c>
      <c r="DA52">
        <f>SUM(C52+W52+AQ52+BK52+CE52)</f>
        <v>260</v>
      </c>
      <c r="DB52" s="6">
        <f>DA52/DC52</f>
        <v>52</v>
      </c>
      <c r="DC52">
        <f>IF(C52="",0,1)+IF(W52="",0,1)+IF(AQ52="",0,1)+IF(BK52="",0,1)+IF(CE52="",0,1)</f>
        <v>5</v>
      </c>
      <c r="DD52" s="6">
        <f>CY52/DA52</f>
        <v>0.30615384615384611</v>
      </c>
      <c r="DE52">
        <v>0</v>
      </c>
      <c r="DF52">
        <f>IF((E52+Y52+AS52+BM52+CG52=0),"",(E52+Y52+AS52+BM52+CG52))</f>
        <v>24</v>
      </c>
      <c r="DG52" s="112">
        <f>IF(DF52="","",DF52/DC52)</f>
        <v>4.8</v>
      </c>
      <c r="DH52">
        <v>0</v>
      </c>
      <c r="DI52">
        <f>IF(G52+AA52+AU52+BO52+CI52=0,"",G52+AA52+AU52+BO52+CI52)</f>
        <v>1</v>
      </c>
      <c r="DJ52">
        <f>IF(H52+AB52+AV52+BP52+CJ52=0,"",H52+AB52+AV52+BP52+CJ52)</f>
        <v>153</v>
      </c>
      <c r="DK52" s="112">
        <f>IF(DJ52="","",DJ52/DC52)</f>
        <v>30.6</v>
      </c>
      <c r="DL52">
        <v>0</v>
      </c>
      <c r="DM52">
        <v>0</v>
      </c>
      <c r="DN52">
        <v>0</v>
      </c>
      <c r="DO52">
        <v>0</v>
      </c>
      <c r="DP52">
        <v>0</v>
      </c>
      <c r="DQ52">
        <f t="shared" si="3"/>
        <v>0</v>
      </c>
      <c r="DR52">
        <f t="shared" si="3"/>
        <v>0</v>
      </c>
      <c r="DS52">
        <f t="shared" si="3"/>
        <v>0</v>
      </c>
      <c r="DT52">
        <f t="shared" si="2"/>
        <v>0</v>
      </c>
      <c r="DU52">
        <f t="shared" si="2"/>
        <v>0</v>
      </c>
    </row>
    <row r="53" spans="1:125" ht="15" thickBot="1" x14ac:dyDescent="0.35">
      <c r="A53" s="4" t="s">
        <v>37</v>
      </c>
      <c r="B53" s="24" t="s">
        <v>87</v>
      </c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U53" s="4" t="s">
        <v>37</v>
      </c>
      <c r="V53" s="24" t="s">
        <v>87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O53" s="4" t="s">
        <v>37</v>
      </c>
      <c r="AP53" s="24" t="s">
        <v>87</v>
      </c>
      <c r="AQ53" s="7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115"/>
      <c r="BI53" s="4" t="s">
        <v>37</v>
      </c>
      <c r="BJ53" s="24" t="s">
        <v>87</v>
      </c>
      <c r="BK53" s="9">
        <v>65</v>
      </c>
      <c r="BL53" s="9"/>
      <c r="BM53" s="9">
        <v>8</v>
      </c>
      <c r="BN53" s="9">
        <v>1</v>
      </c>
      <c r="BO53" s="9"/>
      <c r="BP53" s="9">
        <v>26</v>
      </c>
      <c r="BQ53" s="9"/>
      <c r="BR53" s="9"/>
      <c r="BS53" s="9">
        <v>1</v>
      </c>
      <c r="BT53" s="9"/>
      <c r="BU53" s="9"/>
      <c r="BV53" s="9"/>
      <c r="BW53" s="9"/>
      <c r="BX53" s="9"/>
      <c r="BY53" s="9"/>
      <c r="BZ53" s="9"/>
      <c r="CA53" s="9">
        <v>33.700000000000003</v>
      </c>
      <c r="CC53" s="4" t="s">
        <v>37</v>
      </c>
      <c r="CD53" s="24" t="s">
        <v>87</v>
      </c>
      <c r="CE53" s="7">
        <v>80</v>
      </c>
      <c r="CF53" s="7"/>
      <c r="CG53" s="7">
        <v>9</v>
      </c>
      <c r="CH53" s="7"/>
      <c r="CI53" s="7"/>
      <c r="CJ53" s="7">
        <v>72</v>
      </c>
      <c r="CK53" s="7"/>
      <c r="CL53" s="7"/>
      <c r="CM53" s="7"/>
      <c r="CN53" s="7">
        <v>1</v>
      </c>
      <c r="CO53" s="7"/>
      <c r="CP53" s="7"/>
      <c r="CQ53" s="7"/>
      <c r="CR53" s="7"/>
      <c r="CS53" s="7"/>
      <c r="CT53" s="7"/>
      <c r="CU53" s="7">
        <v>46.4</v>
      </c>
      <c r="CW53" s="4" t="s">
        <v>37</v>
      </c>
      <c r="CX53" s="24" t="s">
        <v>87</v>
      </c>
      <c r="CY53">
        <f>SUM(S53+AM53+BG53+CA53+CU53)</f>
        <v>80.099999999999994</v>
      </c>
      <c r="CZ53" s="6">
        <f>CY53/DC53</f>
        <v>40.049999999999997</v>
      </c>
      <c r="DA53">
        <f>SUM(C53+W53+AQ53+BK53+CE53)</f>
        <v>145</v>
      </c>
      <c r="DB53" s="6">
        <f>DA53/DC53</f>
        <v>72.5</v>
      </c>
      <c r="DC53">
        <f>IF(C53="",0,1)+IF(W53="",0,1)+IF(AQ53="",0,1)+IF(BK53="",0,1)+IF(CE53="",0,1)</f>
        <v>2</v>
      </c>
      <c r="DD53" s="6">
        <f>CY53/DA53</f>
        <v>0.55241379310344829</v>
      </c>
      <c r="DE53">
        <v>0</v>
      </c>
      <c r="DF53">
        <f>IF((E53+Y53+AS53+BM53+CG53=0),"",(E53+Y53+AS53+BM53+CG53))</f>
        <v>17</v>
      </c>
      <c r="DG53" s="112">
        <f>IF(DF53="","",DF53/DC53)</f>
        <v>8.5</v>
      </c>
      <c r="DH53">
        <f>IF(F53+Z53+AT53+BN53+CH53=0,"",F53+Z53+AT53+BN53+CH53)</f>
        <v>1</v>
      </c>
      <c r="DI53">
        <v>0</v>
      </c>
      <c r="DJ53">
        <f>IF(H53+AB53+AV53+BP53+CJ53=0,"",H53+AB53+AV53+BP53+CJ53)</f>
        <v>98</v>
      </c>
      <c r="DK53" s="112">
        <f>IF(DJ53="","",DJ53/DC53)</f>
        <v>49</v>
      </c>
      <c r="DL53">
        <v>0</v>
      </c>
      <c r="DM53">
        <v>0</v>
      </c>
      <c r="DN53" s="113">
        <f>IF(K53+AE53+AY53+BS53+CM53=0,"",K53+AE53+AY53+BS53+CM53)</f>
        <v>1</v>
      </c>
      <c r="DO53">
        <f>IF(L53+AF53+AZ53+BT53+CN53=0,"",L53+AF53+AZ53+BT53+CN53)</f>
        <v>1</v>
      </c>
      <c r="DP53">
        <v>0</v>
      </c>
      <c r="DQ53">
        <f t="shared" si="3"/>
        <v>0</v>
      </c>
      <c r="DR53">
        <f t="shared" si="3"/>
        <v>0</v>
      </c>
      <c r="DS53">
        <f t="shared" si="3"/>
        <v>0</v>
      </c>
      <c r="DT53">
        <f t="shared" si="2"/>
        <v>0</v>
      </c>
      <c r="DU53">
        <f t="shared" si="2"/>
        <v>0</v>
      </c>
    </row>
    <row r="54" spans="1:125" ht="15" thickBot="1" x14ac:dyDescent="0.35">
      <c r="A54" s="4" t="s">
        <v>44</v>
      </c>
      <c r="B54" s="26" t="s">
        <v>88</v>
      </c>
      <c r="C54" s="7">
        <v>65</v>
      </c>
      <c r="D54" s="7"/>
      <c r="E54" s="7">
        <v>6</v>
      </c>
      <c r="F54" s="7"/>
      <c r="G54" s="7"/>
      <c r="H54" s="7">
        <v>38</v>
      </c>
      <c r="I54" s="7"/>
      <c r="J54" s="7"/>
      <c r="K54" s="7"/>
      <c r="L54" s="7"/>
      <c r="M54" s="7">
        <v>1</v>
      </c>
      <c r="N54" s="7"/>
      <c r="O54" s="7"/>
      <c r="P54" s="7"/>
      <c r="Q54" s="7"/>
      <c r="R54" s="7"/>
      <c r="S54" s="7">
        <v>27.1</v>
      </c>
      <c r="U54" s="4" t="s">
        <v>44</v>
      </c>
      <c r="V54" s="26" t="s">
        <v>88</v>
      </c>
      <c r="W54" s="111">
        <v>80</v>
      </c>
      <c r="X54" s="111"/>
      <c r="Y54" s="111">
        <v>12</v>
      </c>
      <c r="Z54" s="111"/>
      <c r="AA54" s="111"/>
      <c r="AB54" s="111">
        <v>51</v>
      </c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>
        <v>22.2</v>
      </c>
      <c r="AO54" s="4" t="s">
        <v>44</v>
      </c>
      <c r="AP54" s="26" t="s">
        <v>88</v>
      </c>
      <c r="AQ54" s="7">
        <v>69</v>
      </c>
      <c r="AR54" s="111"/>
      <c r="AS54" s="111">
        <v>12</v>
      </c>
      <c r="AT54" s="111"/>
      <c r="AU54" s="111">
        <v>1</v>
      </c>
      <c r="AV54" s="111">
        <v>20</v>
      </c>
      <c r="AW54" s="111"/>
      <c r="AX54" s="111"/>
      <c r="AY54" s="111"/>
      <c r="AZ54" s="111">
        <v>1</v>
      </c>
      <c r="BA54" s="111">
        <v>1</v>
      </c>
      <c r="BB54" s="111"/>
      <c r="BC54" s="111"/>
      <c r="BD54" s="111"/>
      <c r="BE54" s="111"/>
      <c r="BF54" s="111"/>
      <c r="BG54" s="111">
        <v>51.9</v>
      </c>
      <c r="BH54" s="27"/>
      <c r="BI54" s="4" t="s">
        <v>44</v>
      </c>
      <c r="BJ54" s="26" t="s">
        <v>88</v>
      </c>
      <c r="BK54" s="115">
        <v>73</v>
      </c>
      <c r="BL54" s="115"/>
      <c r="BM54" s="115">
        <v>6</v>
      </c>
      <c r="BN54" s="115"/>
      <c r="BO54" s="115"/>
      <c r="BP54" s="115">
        <v>16</v>
      </c>
      <c r="BQ54" s="115"/>
      <c r="BR54" s="115"/>
      <c r="BS54" s="115"/>
      <c r="BT54" s="115"/>
      <c r="BU54" s="115">
        <v>1</v>
      </c>
      <c r="BV54" s="115"/>
      <c r="BW54" s="115"/>
      <c r="BX54" s="115"/>
      <c r="BY54" s="115"/>
      <c r="BZ54" s="115"/>
      <c r="CA54" s="115">
        <v>23.5</v>
      </c>
      <c r="CC54" s="4" t="s">
        <v>44</v>
      </c>
      <c r="CD54" s="26" t="s">
        <v>88</v>
      </c>
      <c r="CE54" s="27">
        <v>80</v>
      </c>
      <c r="CF54" s="27">
        <v>1</v>
      </c>
      <c r="CG54" s="27">
        <v>5</v>
      </c>
      <c r="CH54" s="27"/>
      <c r="CI54" s="27">
        <v>1</v>
      </c>
      <c r="CJ54" s="27">
        <v>69</v>
      </c>
      <c r="CK54" s="27"/>
      <c r="CL54" s="27"/>
      <c r="CM54" s="27"/>
      <c r="CN54" s="27"/>
      <c r="CO54" s="27">
        <v>1</v>
      </c>
      <c r="CP54" s="27"/>
      <c r="CQ54" s="27"/>
      <c r="CR54" s="27"/>
      <c r="CS54" s="27"/>
      <c r="CT54" s="27"/>
      <c r="CU54" s="27">
        <v>55.8</v>
      </c>
      <c r="CW54" s="4" t="s">
        <v>44</v>
      </c>
      <c r="CX54" s="26" t="s">
        <v>88</v>
      </c>
      <c r="CY54">
        <f>SUM(S54+AM54+BG54+CA54+CU54)</f>
        <v>180.5</v>
      </c>
      <c r="CZ54" s="6">
        <f>CY54/DC54</f>
        <v>36.1</v>
      </c>
      <c r="DA54">
        <f>SUM(C54+W54+AQ54+BK54+CE54)</f>
        <v>367</v>
      </c>
      <c r="DB54" s="6">
        <f>DA54/DC54</f>
        <v>73.400000000000006</v>
      </c>
      <c r="DC54">
        <f>IF(C54="",0,1)+IF(W54="",0,1)+IF(AQ54="",0,1)+IF(BK54="",0,1)+IF(CE54="",0,1)</f>
        <v>5</v>
      </c>
      <c r="DD54" s="6">
        <f>CY54/DA54</f>
        <v>0.49182561307901906</v>
      </c>
      <c r="DE54">
        <f>IF((D54+X54+AR54+BL54+CF54=0),"",(D54+X54+AR54+BL54+CF54))</f>
        <v>1</v>
      </c>
      <c r="DF54">
        <f>IF((E54+Y54+AS54+BM54+CG54=0),"",(E54+Y54+AS54+BM54+CG54))</f>
        <v>41</v>
      </c>
      <c r="DG54" s="112">
        <f>IF(DF54="","",DF54/DC54)</f>
        <v>8.1999999999999993</v>
      </c>
      <c r="DH54">
        <v>0</v>
      </c>
      <c r="DI54">
        <f>IF(G54+AA54+AU54+BO54+CI54=0,"",G54+AA54+AU54+BO54+CI54)</f>
        <v>2</v>
      </c>
      <c r="DJ54">
        <f>IF(H54+AB54+AV54+BP54+CJ54=0,"",H54+AB54+AV54+BP54+CJ54)</f>
        <v>194</v>
      </c>
      <c r="DK54" s="112">
        <f>IF(DJ54="","",DJ54/DC54)</f>
        <v>38.799999999999997</v>
      </c>
      <c r="DL54">
        <v>0</v>
      </c>
      <c r="DM54">
        <v>0</v>
      </c>
      <c r="DN54">
        <v>0</v>
      </c>
      <c r="DO54">
        <f>IF(L54+AF54+AZ54+BT54+CN54=0,"",L54+AF54+AZ54+BT54+CN54)</f>
        <v>1</v>
      </c>
      <c r="DP54">
        <f>IF(M54+AG54+BA54+BU54+CO54=0,"",M54+AG54+BA54+BU54+CO54)</f>
        <v>4</v>
      </c>
      <c r="DQ54">
        <f t="shared" si="3"/>
        <v>0</v>
      </c>
      <c r="DR54">
        <f t="shared" si="3"/>
        <v>0</v>
      </c>
      <c r="DS54">
        <f t="shared" si="3"/>
        <v>0</v>
      </c>
      <c r="DT54">
        <f t="shared" si="2"/>
        <v>0</v>
      </c>
      <c r="DU54">
        <f t="shared" si="2"/>
        <v>0</v>
      </c>
    </row>
    <row r="55" spans="1:125" ht="15" thickBot="1" x14ac:dyDescent="0.35">
      <c r="A55" s="4" t="s">
        <v>44</v>
      </c>
      <c r="B55" s="26" t="s">
        <v>89</v>
      </c>
      <c r="U55" s="4" t="s">
        <v>44</v>
      </c>
      <c r="V55" s="26" t="s">
        <v>89</v>
      </c>
      <c r="AO55" s="4" t="s">
        <v>44</v>
      </c>
      <c r="AP55" s="26" t="s">
        <v>89</v>
      </c>
      <c r="BI55" s="4" t="s">
        <v>44</v>
      </c>
      <c r="BJ55" s="26" t="s">
        <v>89</v>
      </c>
      <c r="CC55" s="4" t="s">
        <v>44</v>
      </c>
      <c r="CD55" s="26" t="s">
        <v>89</v>
      </c>
      <c r="CW55" s="4" t="s">
        <v>44</v>
      </c>
      <c r="CX55" s="26" t="s">
        <v>89</v>
      </c>
      <c r="DE55">
        <v>0</v>
      </c>
      <c r="DQ55">
        <f t="shared" si="3"/>
        <v>0</v>
      </c>
      <c r="DR55">
        <f t="shared" si="3"/>
        <v>0</v>
      </c>
      <c r="DS55">
        <f t="shared" si="3"/>
        <v>0</v>
      </c>
      <c r="DT55">
        <f t="shared" si="2"/>
        <v>0</v>
      </c>
      <c r="DU55">
        <f t="shared" si="2"/>
        <v>0</v>
      </c>
    </row>
    <row r="56" spans="1:125" ht="15" thickBot="1" x14ac:dyDescent="0.35">
      <c r="A56" s="4" t="s">
        <v>44</v>
      </c>
      <c r="B56" s="26" t="s">
        <v>90</v>
      </c>
      <c r="C56" s="9">
        <v>15</v>
      </c>
      <c r="D56" s="9"/>
      <c r="E56" s="9"/>
      <c r="F56" s="9"/>
      <c r="G56" s="9"/>
      <c r="H56" s="9">
        <v>8</v>
      </c>
      <c r="I56" s="9"/>
      <c r="J56" s="9"/>
      <c r="K56" s="9"/>
      <c r="L56" s="9">
        <v>1</v>
      </c>
      <c r="M56" s="9"/>
      <c r="N56" s="9"/>
      <c r="O56" s="9"/>
      <c r="P56" s="9"/>
      <c r="Q56" s="9"/>
      <c r="R56" s="9"/>
      <c r="S56" s="9">
        <v>18.100000000000001</v>
      </c>
      <c r="U56" s="4" t="s">
        <v>44</v>
      </c>
      <c r="V56" s="26" t="s">
        <v>90</v>
      </c>
      <c r="W56" s="114">
        <v>19</v>
      </c>
      <c r="X56" s="114"/>
      <c r="Y56" s="114">
        <v>2</v>
      </c>
      <c r="Z56" s="114"/>
      <c r="AA56" s="114"/>
      <c r="AB56" s="114">
        <v>19</v>
      </c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>
        <v>5.8</v>
      </c>
      <c r="AO56" s="4" t="s">
        <v>44</v>
      </c>
      <c r="AP56" s="26" t="s">
        <v>90</v>
      </c>
      <c r="AQ56" s="7">
        <v>11</v>
      </c>
      <c r="AR56" s="114"/>
      <c r="AS56" s="114">
        <v>1</v>
      </c>
      <c r="AT56" s="114"/>
      <c r="AU56" s="114"/>
      <c r="AV56" s="114">
        <v>10</v>
      </c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>
        <v>4.0999999999999996</v>
      </c>
      <c r="BH56" s="115"/>
      <c r="BI56" s="4" t="s">
        <v>44</v>
      </c>
      <c r="BJ56" s="26" t="s">
        <v>90</v>
      </c>
      <c r="BK56" s="118"/>
      <c r="BL56" s="118"/>
      <c r="BM56" s="118"/>
      <c r="BN56" s="118"/>
      <c r="BO56" s="118"/>
      <c r="BP56" s="118"/>
      <c r="BQ56" s="118"/>
      <c r="BR56" s="118"/>
      <c r="BS56" s="118"/>
      <c r="BT56" s="118"/>
      <c r="BU56" s="118"/>
      <c r="BV56" s="118"/>
      <c r="BW56" s="118"/>
      <c r="BX56" s="118"/>
      <c r="BY56" s="118"/>
      <c r="BZ56" s="118"/>
      <c r="CA56" s="118"/>
      <c r="CC56" s="4" t="s">
        <v>44</v>
      </c>
      <c r="CD56" s="26" t="s">
        <v>90</v>
      </c>
      <c r="CE56" s="119"/>
      <c r="CF56" s="119"/>
      <c r="CG56" s="119"/>
      <c r="CH56" s="119"/>
      <c r="CI56" s="119"/>
      <c r="CJ56" s="119"/>
      <c r="CK56" s="119"/>
      <c r="CL56" s="119"/>
      <c r="CM56" s="119"/>
      <c r="CN56" s="119"/>
      <c r="CO56" s="119"/>
      <c r="CP56" s="119"/>
      <c r="CQ56" s="119"/>
      <c r="CR56" s="119"/>
      <c r="CS56" s="119"/>
      <c r="CT56" s="119"/>
      <c r="CU56" s="119"/>
      <c r="CW56" s="4" t="s">
        <v>44</v>
      </c>
      <c r="CX56" s="26" t="s">
        <v>90</v>
      </c>
      <c r="CY56">
        <f>SUM(S56+AM56+BG56+CA56+CU56)</f>
        <v>28</v>
      </c>
      <c r="CZ56" s="6">
        <f>CY56/DC56</f>
        <v>9.3333333333333339</v>
      </c>
      <c r="DA56">
        <f>SUM(C56+W56+AQ56+BK56+CE56)</f>
        <v>45</v>
      </c>
      <c r="DB56" s="6">
        <f>DA56/DC56</f>
        <v>15</v>
      </c>
      <c r="DC56">
        <f>IF(C56="",0,1)+IF(W56="",0,1)+IF(AQ56="",0,1)+IF(BK56="",0,1)+IF(CE56="",0,1)</f>
        <v>3</v>
      </c>
      <c r="DD56" s="6">
        <f>CY56/DA56</f>
        <v>0.62222222222222223</v>
      </c>
      <c r="DE56">
        <v>0</v>
      </c>
      <c r="DF56">
        <f>IF((E56+Y56+AS56+BM56+CG56=0),"",(E56+Y56+AS56+BM56+CG56))</f>
        <v>3</v>
      </c>
      <c r="DG56" s="112">
        <f>IF(DF56="","",DF56/DC56)</f>
        <v>1</v>
      </c>
      <c r="DH56">
        <v>0</v>
      </c>
      <c r="DI56">
        <v>0</v>
      </c>
      <c r="DJ56">
        <f>IF(H56+AB56+AV56+BP56+CJ56=0,"",H56+AB56+AV56+BP56+CJ56)</f>
        <v>37</v>
      </c>
      <c r="DK56" s="112">
        <f>IF(DJ56="","",DJ56/DC56)</f>
        <v>12.333333333333334</v>
      </c>
      <c r="DL56">
        <v>0</v>
      </c>
      <c r="DM56">
        <v>0</v>
      </c>
      <c r="DN56">
        <v>0</v>
      </c>
      <c r="DO56">
        <f>IF(L56+AF56+AZ56+BT56+CN56=0,"",L56+AF56+AZ56+BT56+CN56)</f>
        <v>1</v>
      </c>
      <c r="DP56">
        <v>0</v>
      </c>
      <c r="DQ56">
        <f t="shared" si="3"/>
        <v>0</v>
      </c>
      <c r="DR56">
        <f t="shared" si="3"/>
        <v>0</v>
      </c>
      <c r="DS56">
        <f t="shared" si="3"/>
        <v>0</v>
      </c>
      <c r="DT56">
        <f t="shared" si="2"/>
        <v>0</v>
      </c>
      <c r="DU56">
        <f t="shared" si="2"/>
        <v>0</v>
      </c>
    </row>
    <row r="57" spans="1:125" ht="15" thickBot="1" x14ac:dyDescent="0.35">
      <c r="A57" s="4" t="s">
        <v>48</v>
      </c>
      <c r="B57" s="26" t="s">
        <v>91</v>
      </c>
      <c r="C57" s="9">
        <v>80</v>
      </c>
      <c r="D57" s="9">
        <v>1</v>
      </c>
      <c r="E57" s="9">
        <v>11</v>
      </c>
      <c r="F57" s="9"/>
      <c r="G57" s="9"/>
      <c r="H57" s="9">
        <v>52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>
        <v>44.4</v>
      </c>
      <c r="U57" s="4" t="s">
        <v>48</v>
      </c>
      <c r="V57" s="26" t="s">
        <v>91</v>
      </c>
      <c r="W57" s="9">
        <v>80</v>
      </c>
      <c r="X57" s="9"/>
      <c r="Y57" s="9">
        <v>10</v>
      </c>
      <c r="Z57" s="9">
        <v>1</v>
      </c>
      <c r="AA57" s="9">
        <v>2</v>
      </c>
      <c r="AB57" s="9">
        <v>90</v>
      </c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>
        <v>49</v>
      </c>
      <c r="AO57" s="4" t="s">
        <v>48</v>
      </c>
      <c r="AP57" s="26" t="s">
        <v>91</v>
      </c>
      <c r="AQ57" s="7">
        <v>80</v>
      </c>
      <c r="AR57" s="9"/>
      <c r="AS57" s="9">
        <v>13</v>
      </c>
      <c r="AT57" s="9"/>
      <c r="AU57" s="9"/>
      <c r="AV57" s="9">
        <v>14</v>
      </c>
      <c r="AW57" s="9"/>
      <c r="AX57" s="9"/>
      <c r="AY57" s="9">
        <v>1</v>
      </c>
      <c r="AZ57" s="9"/>
      <c r="BA57" s="9">
        <v>2</v>
      </c>
      <c r="BB57" s="9"/>
      <c r="BC57" s="9"/>
      <c r="BD57" s="9"/>
      <c r="BE57" s="9"/>
      <c r="BF57" s="9"/>
      <c r="BG57" s="9">
        <v>44.8</v>
      </c>
      <c r="BH57" s="115"/>
      <c r="BI57" s="4" t="s">
        <v>48</v>
      </c>
      <c r="BJ57" s="26" t="s">
        <v>91</v>
      </c>
      <c r="BK57" s="7">
        <v>69</v>
      </c>
      <c r="BL57" s="7"/>
      <c r="BM57" s="7">
        <v>9</v>
      </c>
      <c r="BN57" s="7">
        <v>1</v>
      </c>
      <c r="BO57" s="7">
        <v>1</v>
      </c>
      <c r="BP57" s="7">
        <v>45</v>
      </c>
      <c r="BQ57" s="7">
        <v>1</v>
      </c>
      <c r="BR57" s="7"/>
      <c r="BS57" s="7"/>
      <c r="BT57" s="7"/>
      <c r="BU57" s="7">
        <v>1</v>
      </c>
      <c r="BV57" s="7"/>
      <c r="BW57" s="7"/>
      <c r="BX57" s="7"/>
      <c r="BY57" s="7"/>
      <c r="BZ57" s="7"/>
      <c r="CA57" s="7">
        <v>55.9</v>
      </c>
      <c r="CC57" s="4" t="s">
        <v>48</v>
      </c>
      <c r="CD57" s="26" t="s">
        <v>91</v>
      </c>
      <c r="CE57" s="9">
        <v>75</v>
      </c>
      <c r="CF57" s="9"/>
      <c r="CG57" s="9">
        <v>7</v>
      </c>
      <c r="CH57" s="9"/>
      <c r="CI57" s="9">
        <v>1</v>
      </c>
      <c r="CJ57" s="9">
        <v>52</v>
      </c>
      <c r="CK57" s="9"/>
      <c r="CL57" s="9"/>
      <c r="CM57" s="9"/>
      <c r="CN57" s="9"/>
      <c r="CO57" s="9">
        <v>1</v>
      </c>
      <c r="CP57" s="9"/>
      <c r="CQ57" s="9"/>
      <c r="CR57" s="9"/>
      <c r="CS57" s="9"/>
      <c r="CT57" s="9"/>
      <c r="CU57" s="9">
        <v>38.9</v>
      </c>
      <c r="CW57" s="4" t="s">
        <v>48</v>
      </c>
      <c r="CX57" s="26" t="s">
        <v>91</v>
      </c>
      <c r="CY57">
        <f>SUM(S57+AM57+BG57+CA57+CU57)</f>
        <v>233</v>
      </c>
      <c r="CZ57" s="6">
        <f>CY57/DC57</f>
        <v>46.6</v>
      </c>
      <c r="DA57">
        <f>SUM(C57+W57+AQ57+BK57+CE57)</f>
        <v>384</v>
      </c>
      <c r="DB57" s="6">
        <f>DA57/DC57</f>
        <v>76.8</v>
      </c>
      <c r="DC57">
        <f>IF(C57="",0,1)+IF(W57="",0,1)+IF(AQ57="",0,1)+IF(BK57="",0,1)+IF(CE57="",0,1)</f>
        <v>5</v>
      </c>
      <c r="DD57" s="6">
        <f>CY57/DA57</f>
        <v>0.60677083333333337</v>
      </c>
      <c r="DE57">
        <f>IF((D57+X57+AR57+BL57+CF57=0),"",(D57+X57+AR57+BL57+CF57))</f>
        <v>1</v>
      </c>
      <c r="DF57">
        <f>IF((E57+Y57+AS57+BM57+CG57=0),"",(E57+Y57+AS57+BM57+CG57))</f>
        <v>50</v>
      </c>
      <c r="DG57" s="112">
        <f>IF(DF57="","",DF57/DC57)</f>
        <v>10</v>
      </c>
      <c r="DH57">
        <f>IF(F57+Z57+AT57+BN57+CH57=0,"",F57+Z57+AT57+BN57+CH57)</f>
        <v>2</v>
      </c>
      <c r="DI57">
        <f>IF(G57+AA57+AU57+BO57+CI57=0,"",G57+AA57+AU57+BO57+CI57)</f>
        <v>4</v>
      </c>
      <c r="DJ57">
        <f>IF(H57+AB57+AV57+BP57+CJ57=0,"",H57+AB57+AV57+BP57+CJ57)</f>
        <v>253</v>
      </c>
      <c r="DK57" s="112">
        <f>IF(DJ57="","",DJ57/DC57)</f>
        <v>50.6</v>
      </c>
      <c r="DL57">
        <f>IF(I57+AC57+AW57+BQ57+CK57=0,"",I57+AC57+AW57+BQ57+CK57)</f>
        <v>1</v>
      </c>
      <c r="DM57">
        <v>0</v>
      </c>
      <c r="DN57" s="113">
        <f>IF(K57+AE57+AY57+BS57+CM57=0,"",K57+AE57+AY57+BS57+CM57)</f>
        <v>1</v>
      </c>
      <c r="DO57">
        <v>0</v>
      </c>
      <c r="DP57">
        <f>IF(M57+AG57+BA57+BU57+CO57=0,"",M57+AG57+BA57+BU57+CO57)</f>
        <v>4</v>
      </c>
      <c r="DQ57">
        <f t="shared" si="3"/>
        <v>0</v>
      </c>
      <c r="DR57">
        <f t="shared" si="3"/>
        <v>0</v>
      </c>
      <c r="DS57">
        <f t="shared" si="3"/>
        <v>0</v>
      </c>
      <c r="DT57">
        <f t="shared" si="2"/>
        <v>0</v>
      </c>
      <c r="DU57">
        <f t="shared" si="2"/>
        <v>0</v>
      </c>
    </row>
    <row r="58" spans="1:125" ht="15" thickBot="1" x14ac:dyDescent="0.35">
      <c r="A58" s="4" t="s">
        <v>48</v>
      </c>
      <c r="B58" s="26" t="s">
        <v>92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U58" s="4" t="s">
        <v>48</v>
      </c>
      <c r="V58" s="26" t="s">
        <v>92</v>
      </c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O58" s="4" t="s">
        <v>48</v>
      </c>
      <c r="AP58" s="26" t="s">
        <v>92</v>
      </c>
      <c r="AQ58" s="7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115"/>
      <c r="BI58" s="4" t="s">
        <v>48</v>
      </c>
      <c r="BJ58" s="26" t="s">
        <v>92</v>
      </c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C58" s="4" t="s">
        <v>48</v>
      </c>
      <c r="CD58" s="26" t="s">
        <v>92</v>
      </c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W58" s="4" t="s">
        <v>48</v>
      </c>
      <c r="CX58" s="26" t="s">
        <v>92</v>
      </c>
      <c r="CZ58" s="6"/>
      <c r="DB58" s="6"/>
      <c r="DD58" s="6"/>
      <c r="DE58">
        <v>0</v>
      </c>
      <c r="DG58" s="112"/>
      <c r="DK58" s="112"/>
      <c r="DN58" s="113"/>
      <c r="DQ58">
        <f t="shared" si="3"/>
        <v>0</v>
      </c>
      <c r="DR58">
        <f t="shared" si="3"/>
        <v>0</v>
      </c>
      <c r="DS58">
        <f t="shared" si="3"/>
        <v>0</v>
      </c>
      <c r="DT58">
        <f t="shared" si="2"/>
        <v>0</v>
      </c>
      <c r="DU58">
        <f t="shared" si="2"/>
        <v>0</v>
      </c>
    </row>
    <row r="59" spans="1:125" ht="15" thickBot="1" x14ac:dyDescent="0.35">
      <c r="A59" s="4" t="s">
        <v>48</v>
      </c>
      <c r="B59" s="26" t="s">
        <v>93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U59" s="4" t="s">
        <v>48</v>
      </c>
      <c r="V59" s="26" t="s">
        <v>93</v>
      </c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O59" s="4" t="s">
        <v>48</v>
      </c>
      <c r="AP59" s="26" t="s">
        <v>93</v>
      </c>
      <c r="AQ59" s="7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115"/>
      <c r="BI59" s="4" t="s">
        <v>48</v>
      </c>
      <c r="BJ59" s="26" t="s">
        <v>93</v>
      </c>
      <c r="BK59" s="9">
        <v>11</v>
      </c>
      <c r="BL59" s="9"/>
      <c r="BM59" s="9"/>
      <c r="BN59" s="9"/>
      <c r="BO59" s="9"/>
      <c r="BP59" s="9">
        <v>2</v>
      </c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>
        <v>1.5</v>
      </c>
      <c r="CC59" s="4" t="s">
        <v>48</v>
      </c>
      <c r="CD59" s="26" t="s">
        <v>93</v>
      </c>
      <c r="CE59" s="7">
        <v>5</v>
      </c>
      <c r="CF59" s="7"/>
      <c r="CG59" s="7">
        <v>1</v>
      </c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>
        <v>1.5</v>
      </c>
      <c r="CW59" s="4" t="s">
        <v>48</v>
      </c>
      <c r="CX59" s="26" t="s">
        <v>93</v>
      </c>
      <c r="CY59">
        <f>SUM(S59+AM59+BG59+CA59+CU59)</f>
        <v>3</v>
      </c>
      <c r="CZ59" s="6">
        <f>CY59/DC59</f>
        <v>1.5</v>
      </c>
      <c r="DA59">
        <f>SUM(C59+W59+AQ59+BK59+CE59)</f>
        <v>16</v>
      </c>
      <c r="DB59" s="6">
        <f>DA59/DC59</f>
        <v>8</v>
      </c>
      <c r="DC59">
        <f>IF(C59="",0,1)+IF(W59="",0,1)+IF(AQ59="",0,1)+IF(BK59="",0,1)+IF(CE59="",0,1)</f>
        <v>2</v>
      </c>
      <c r="DD59" s="6">
        <f>CY59/DA59</f>
        <v>0.1875</v>
      </c>
      <c r="DE59">
        <v>0</v>
      </c>
      <c r="DF59">
        <f>IF((E59+Y59+AS59+BM59+CG59=0),"",(E59+Y59+AS59+BM59+CG59))</f>
        <v>1</v>
      </c>
      <c r="DG59" s="112">
        <f>IF(DF59="","",DF59/DC59)</f>
        <v>0.5</v>
      </c>
      <c r="DH59">
        <v>0</v>
      </c>
      <c r="DI59">
        <v>0</v>
      </c>
      <c r="DJ59">
        <f>IF(H59+AB59+AV59+BP59+CJ59=0,"",H59+AB59+AV59+BP59+CJ59)</f>
        <v>2</v>
      </c>
      <c r="DK59" s="112">
        <f>IF(DJ59="","",DJ59/DC59)</f>
        <v>1</v>
      </c>
      <c r="DL59">
        <v>0</v>
      </c>
      <c r="DM59">
        <v>0</v>
      </c>
      <c r="DN59">
        <v>0</v>
      </c>
      <c r="DO59">
        <v>0</v>
      </c>
      <c r="DP59">
        <v>0</v>
      </c>
      <c r="DQ59">
        <f t="shared" si="3"/>
        <v>0</v>
      </c>
      <c r="DR59">
        <f t="shared" si="3"/>
        <v>0</v>
      </c>
      <c r="DS59">
        <f t="shared" si="3"/>
        <v>0</v>
      </c>
      <c r="DT59">
        <f t="shared" si="2"/>
        <v>0</v>
      </c>
      <c r="DU59">
        <f t="shared" si="2"/>
        <v>0</v>
      </c>
    </row>
    <row r="60" spans="1:125" ht="15" thickBot="1" x14ac:dyDescent="0.35">
      <c r="A60" s="4" t="s">
        <v>52</v>
      </c>
      <c r="B60" s="29" t="s">
        <v>94</v>
      </c>
      <c r="C60" s="35">
        <v>80</v>
      </c>
      <c r="D60" s="35"/>
      <c r="E60" s="35">
        <v>19</v>
      </c>
      <c r="F60" s="35">
        <v>1</v>
      </c>
      <c r="G60" s="35"/>
      <c r="H60" s="35">
        <v>12</v>
      </c>
      <c r="I60" s="35"/>
      <c r="J60" s="35"/>
      <c r="K60" s="35">
        <v>1</v>
      </c>
      <c r="L60" s="35"/>
      <c r="M60" s="35"/>
      <c r="N60" s="35"/>
      <c r="O60" s="35"/>
      <c r="P60" s="35"/>
      <c r="Q60" s="35"/>
      <c r="R60" s="35"/>
      <c r="S60" s="35">
        <v>43.4</v>
      </c>
      <c r="U60" s="4" t="s">
        <v>52</v>
      </c>
      <c r="V60" s="29" t="s">
        <v>94</v>
      </c>
      <c r="W60" s="111">
        <v>80</v>
      </c>
      <c r="X60" s="111"/>
      <c r="Y60" s="111">
        <v>22</v>
      </c>
      <c r="Z60" s="111"/>
      <c r="AA60" s="111">
        <v>1</v>
      </c>
      <c r="AB60" s="111">
        <v>58</v>
      </c>
      <c r="AC60" s="111"/>
      <c r="AD60" s="111"/>
      <c r="AE60" s="111"/>
      <c r="AF60" s="111"/>
      <c r="AG60" s="111">
        <v>1</v>
      </c>
      <c r="AH60" s="111"/>
      <c r="AI60" s="111"/>
      <c r="AJ60" s="111"/>
      <c r="AK60" s="111"/>
      <c r="AL60" s="111"/>
      <c r="AM60" s="111">
        <v>47.6</v>
      </c>
      <c r="AO60" s="4" t="s">
        <v>52</v>
      </c>
      <c r="AP60" s="29" t="s">
        <v>94</v>
      </c>
      <c r="AQ60" s="7">
        <v>17</v>
      </c>
      <c r="AR60" s="111"/>
      <c r="AS60" s="111">
        <v>4</v>
      </c>
      <c r="AT60" s="111">
        <v>2</v>
      </c>
      <c r="AU60" s="111"/>
      <c r="AV60" s="111">
        <v>19</v>
      </c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>
        <v>23.5</v>
      </c>
      <c r="BH60" s="27"/>
      <c r="BI60" s="4" t="s">
        <v>52</v>
      </c>
      <c r="BJ60" s="29" t="s">
        <v>94</v>
      </c>
      <c r="BK60" s="118"/>
      <c r="BL60" s="118"/>
      <c r="BM60" s="118"/>
      <c r="BN60" s="118"/>
      <c r="BO60" s="118"/>
      <c r="BP60" s="118"/>
      <c r="BQ60" s="118"/>
      <c r="BR60" s="118"/>
      <c r="BS60" s="118"/>
      <c r="BT60" s="118"/>
      <c r="BU60" s="118"/>
      <c r="BV60" s="118"/>
      <c r="BW60" s="118"/>
      <c r="BX60" s="118"/>
      <c r="BY60" s="118"/>
      <c r="BZ60" s="118"/>
      <c r="CA60" s="118"/>
      <c r="CC60" s="4" t="s">
        <v>52</v>
      </c>
      <c r="CD60" s="29" t="s">
        <v>94</v>
      </c>
      <c r="CE60" s="119"/>
      <c r="CF60" s="119"/>
      <c r="CG60" s="119"/>
      <c r="CH60" s="119"/>
      <c r="CI60" s="119"/>
      <c r="CJ60" s="119"/>
      <c r="CK60" s="119"/>
      <c r="CL60" s="119"/>
      <c r="CM60" s="119"/>
      <c r="CN60" s="119"/>
      <c r="CO60" s="119"/>
      <c r="CP60" s="119"/>
      <c r="CQ60" s="119"/>
      <c r="CR60" s="119"/>
      <c r="CS60" s="119"/>
      <c r="CT60" s="119"/>
      <c r="CU60" s="119"/>
      <c r="CW60" s="4" t="s">
        <v>52</v>
      </c>
      <c r="CX60" s="29" t="s">
        <v>94</v>
      </c>
      <c r="CY60">
        <f>SUM(S60+AM60+BG60+CA60+CU60)</f>
        <v>114.5</v>
      </c>
      <c r="CZ60" s="6">
        <f>CY60/DC60</f>
        <v>38.166666666666664</v>
      </c>
      <c r="DA60">
        <f>SUM(C60+W60+AQ60+BK60+CE60)</f>
        <v>177</v>
      </c>
      <c r="DB60" s="6">
        <f>DA60/DC60</f>
        <v>59</v>
      </c>
      <c r="DC60">
        <f>IF(C60="",0,1)+IF(W60="",0,1)+IF(AQ60="",0,1)+IF(BK60="",0,1)+IF(CE60="",0,1)</f>
        <v>3</v>
      </c>
      <c r="DD60" s="6">
        <f>CY60/DA60</f>
        <v>0.64689265536723162</v>
      </c>
      <c r="DE60">
        <v>0</v>
      </c>
      <c r="DF60">
        <f>IF((E60+Y60+AS60+BM60+CG60=0),"",(E60+Y60+AS60+BM60+CG60))</f>
        <v>45</v>
      </c>
      <c r="DG60" s="112">
        <f>IF(DF60="","",DF60/DC60)</f>
        <v>15</v>
      </c>
      <c r="DH60">
        <f>IF(F60+Z60+AT60+BN60+CH60=0,"",F60+Z60+AT60+BN60+CH60)</f>
        <v>3</v>
      </c>
      <c r="DI60">
        <f>IF(G60+AA60+AU60+BO60+CI60=0,"",G60+AA60+AU60+BO60+CI60)</f>
        <v>1</v>
      </c>
      <c r="DJ60">
        <f>IF(H60+AB60+AV60+BP60+CJ60=0,"",H60+AB60+AV60+BP60+CJ60)</f>
        <v>89</v>
      </c>
      <c r="DK60" s="112">
        <f>IF(DJ60="","",DJ60/DC60)</f>
        <v>29.666666666666668</v>
      </c>
      <c r="DL60">
        <v>0</v>
      </c>
      <c r="DM60">
        <v>0</v>
      </c>
      <c r="DN60" s="113">
        <f>IF(K60+AE60+AY60+BS60+CM60=0,"",K60+AE60+AY60+BS60+CM60)</f>
        <v>1</v>
      </c>
      <c r="DO60">
        <v>0</v>
      </c>
      <c r="DP60">
        <f>IF(M60+AG60+BA60+BU60+CO60=0,"",M60+AG60+BA60+BU60+CO60)</f>
        <v>1</v>
      </c>
      <c r="DQ60">
        <f t="shared" si="3"/>
        <v>0</v>
      </c>
      <c r="DR60">
        <f t="shared" si="3"/>
        <v>0</v>
      </c>
      <c r="DS60">
        <f t="shared" si="3"/>
        <v>0</v>
      </c>
      <c r="DT60">
        <f t="shared" si="2"/>
        <v>0</v>
      </c>
      <c r="DU60">
        <f t="shared" si="2"/>
        <v>0</v>
      </c>
    </row>
    <row r="61" spans="1:125" ht="15" thickBot="1" x14ac:dyDescent="0.35">
      <c r="A61" s="4" t="s">
        <v>52</v>
      </c>
      <c r="B61" s="29" t="s">
        <v>95</v>
      </c>
      <c r="C61" s="7">
        <v>19</v>
      </c>
      <c r="D61" s="7"/>
      <c r="E61" s="7">
        <v>4</v>
      </c>
      <c r="F61" s="7"/>
      <c r="G61" s="7"/>
      <c r="H61" s="7"/>
      <c r="I61" s="7"/>
      <c r="J61" s="7"/>
      <c r="K61" s="7">
        <v>1</v>
      </c>
      <c r="L61" s="7"/>
      <c r="M61" s="7"/>
      <c r="N61" s="7"/>
      <c r="O61" s="7"/>
      <c r="P61" s="7"/>
      <c r="Q61" s="7"/>
      <c r="R61" s="7"/>
      <c r="S61" s="7">
        <v>12.9</v>
      </c>
      <c r="U61" s="4" t="s">
        <v>52</v>
      </c>
      <c r="V61" s="29" t="s">
        <v>95</v>
      </c>
      <c r="W61" s="114">
        <v>28</v>
      </c>
      <c r="X61" s="114"/>
      <c r="Y61" s="114">
        <v>7</v>
      </c>
      <c r="Z61" s="114"/>
      <c r="AA61" s="114"/>
      <c r="AB61" s="114">
        <v>23</v>
      </c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>
        <v>11.6</v>
      </c>
      <c r="AO61" s="4" t="s">
        <v>52</v>
      </c>
      <c r="AP61" s="29" t="s">
        <v>95</v>
      </c>
      <c r="AQ61" s="7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27"/>
      <c r="BI61" s="4" t="s">
        <v>52</v>
      </c>
      <c r="BJ61" s="29" t="s">
        <v>95</v>
      </c>
      <c r="BK61" s="111">
        <v>18</v>
      </c>
      <c r="BL61" s="111"/>
      <c r="BM61" s="111">
        <v>2</v>
      </c>
      <c r="BN61" s="111"/>
      <c r="BO61" s="111"/>
      <c r="BP61" s="111"/>
      <c r="BQ61" s="111"/>
      <c r="BR61" s="111"/>
      <c r="BS61" s="111"/>
      <c r="BT61" s="111"/>
      <c r="BU61" s="111"/>
      <c r="BV61" s="111"/>
      <c r="BW61" s="111"/>
      <c r="BX61" s="111"/>
      <c r="BY61" s="111"/>
      <c r="BZ61" s="111"/>
      <c r="CA61" s="111">
        <v>3.8</v>
      </c>
      <c r="CC61" s="4" t="s">
        <v>52</v>
      </c>
      <c r="CD61" s="29" t="s">
        <v>95</v>
      </c>
      <c r="CE61" s="114">
        <v>5</v>
      </c>
      <c r="CF61" s="114"/>
      <c r="CG61" s="114"/>
      <c r="CH61" s="114"/>
      <c r="CI61" s="114"/>
      <c r="CJ61" s="114"/>
      <c r="CK61" s="114"/>
      <c r="CL61" s="114"/>
      <c r="CM61" s="114"/>
      <c r="CN61" s="114"/>
      <c r="CO61" s="114"/>
      <c r="CP61" s="114"/>
      <c r="CQ61" s="114"/>
      <c r="CR61" s="114"/>
      <c r="CS61" s="114"/>
      <c r="CT61" s="114"/>
      <c r="CU61" s="114">
        <v>0.5</v>
      </c>
      <c r="CW61" s="4" t="s">
        <v>52</v>
      </c>
      <c r="CX61" s="29" t="s">
        <v>95</v>
      </c>
      <c r="CY61">
        <f>SUM(S61+AM61+BG61+CA61+CU61)</f>
        <v>28.8</v>
      </c>
      <c r="CZ61" s="6">
        <f>CY61/DC61</f>
        <v>7.2</v>
      </c>
      <c r="DA61">
        <f>SUM(C61+W61+AQ61+BK61+CE61)</f>
        <v>70</v>
      </c>
      <c r="DB61" s="6">
        <f>DA61/DC61</f>
        <v>17.5</v>
      </c>
      <c r="DC61">
        <f>IF(C61="",0,1)+IF(W61="",0,1)+IF(AQ61="",0,1)+IF(BK61="",0,1)+IF(CE61="",0,1)</f>
        <v>4</v>
      </c>
      <c r="DD61" s="6">
        <f>CY61/DA61</f>
        <v>0.41142857142857142</v>
      </c>
      <c r="DE61">
        <v>0</v>
      </c>
      <c r="DF61">
        <f>IF((E61+Y61+AS61+BM61+CG61=0),"",(E61+Y61+AS61+BM61+CG61))</f>
        <v>13</v>
      </c>
      <c r="DG61" s="112">
        <f>IF(DF61="","",DF61/DC61)</f>
        <v>3.25</v>
      </c>
      <c r="DH61">
        <v>0</v>
      </c>
      <c r="DI61">
        <v>0</v>
      </c>
      <c r="DJ61">
        <f>IF(H61+AB61+AV61+BP61+CJ61=0,"",H61+AB61+AV61+BP61+CJ61)</f>
        <v>23</v>
      </c>
      <c r="DK61" s="112">
        <f>IF(DJ61="","",DJ61/DC61)</f>
        <v>5.75</v>
      </c>
      <c r="DL61">
        <v>0</v>
      </c>
      <c r="DM61">
        <v>0</v>
      </c>
      <c r="DN61" s="113">
        <f>IF(K61+AE61+AY61+BS61+CM61=0,"",K61+AE61+AY61+BS61+CM61)</f>
        <v>1</v>
      </c>
      <c r="DO61">
        <v>0</v>
      </c>
      <c r="DP61">
        <v>0</v>
      </c>
      <c r="DQ61">
        <f t="shared" si="3"/>
        <v>0</v>
      </c>
      <c r="DR61">
        <f t="shared" si="3"/>
        <v>0</v>
      </c>
      <c r="DS61">
        <f t="shared" si="3"/>
        <v>0</v>
      </c>
      <c r="DT61">
        <f t="shared" si="2"/>
        <v>0</v>
      </c>
      <c r="DU61">
        <f t="shared" si="2"/>
        <v>0</v>
      </c>
    </row>
    <row r="62" spans="1:125" ht="15" thickBot="1" x14ac:dyDescent="0.35">
      <c r="A62" s="4" t="s">
        <v>52</v>
      </c>
      <c r="B62" s="29" t="s">
        <v>96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U62" s="4" t="s">
        <v>52</v>
      </c>
      <c r="V62" s="29" t="s">
        <v>96</v>
      </c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O62" s="4" t="s">
        <v>52</v>
      </c>
      <c r="AP62" s="29" t="s">
        <v>96</v>
      </c>
      <c r="AQ62" s="7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115"/>
      <c r="BI62" s="4" t="s">
        <v>52</v>
      </c>
      <c r="BJ62" s="29" t="s">
        <v>96</v>
      </c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C62" s="4" t="s">
        <v>52</v>
      </c>
      <c r="CD62" s="29" t="s">
        <v>96</v>
      </c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W62" s="4" t="s">
        <v>52</v>
      </c>
      <c r="CX62" s="29" t="s">
        <v>96</v>
      </c>
      <c r="CZ62" s="6"/>
      <c r="DB62" s="6"/>
      <c r="DD62" s="6"/>
      <c r="DE62">
        <v>0</v>
      </c>
      <c r="DG62" s="112"/>
      <c r="DK62" s="112"/>
      <c r="DN62" s="113"/>
      <c r="DQ62">
        <f t="shared" si="3"/>
        <v>0</v>
      </c>
      <c r="DR62">
        <f t="shared" si="3"/>
        <v>0</v>
      </c>
      <c r="DS62">
        <f t="shared" si="3"/>
        <v>0</v>
      </c>
      <c r="DT62">
        <f t="shared" si="2"/>
        <v>0</v>
      </c>
      <c r="DU62">
        <f t="shared" si="2"/>
        <v>0</v>
      </c>
    </row>
    <row r="63" spans="1:125" ht="15" thickBot="1" x14ac:dyDescent="0.35">
      <c r="A63" s="4" t="s">
        <v>52</v>
      </c>
      <c r="B63" s="29" t="s">
        <v>97</v>
      </c>
      <c r="C63" s="111">
        <v>61</v>
      </c>
      <c r="D63" s="111"/>
      <c r="E63" s="111">
        <v>13</v>
      </c>
      <c r="F63" s="111">
        <v>1</v>
      </c>
      <c r="G63" s="111"/>
      <c r="H63" s="111">
        <v>72</v>
      </c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>
        <v>40.5</v>
      </c>
      <c r="U63" s="4" t="s">
        <v>52</v>
      </c>
      <c r="V63" s="29" t="s">
        <v>97</v>
      </c>
      <c r="W63" s="111">
        <v>52</v>
      </c>
      <c r="X63" s="111"/>
      <c r="Y63" s="111">
        <v>13</v>
      </c>
      <c r="Z63" s="111"/>
      <c r="AA63" s="111"/>
      <c r="AB63" s="111">
        <v>17</v>
      </c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>
        <v>16.399999999999999</v>
      </c>
      <c r="AO63" s="4" t="s">
        <v>52</v>
      </c>
      <c r="AP63" s="29" t="s">
        <v>97</v>
      </c>
      <c r="AQ63" s="7">
        <v>12</v>
      </c>
      <c r="AR63" s="11"/>
      <c r="AS63" s="11"/>
      <c r="AT63" s="11"/>
      <c r="AU63" s="11"/>
      <c r="AV63" s="11">
        <v>6</v>
      </c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>
        <v>2.4</v>
      </c>
      <c r="BH63" s="27"/>
      <c r="BI63" s="4" t="s">
        <v>52</v>
      </c>
      <c r="BJ63" s="29" t="s">
        <v>97</v>
      </c>
      <c r="BK63" s="7">
        <v>80</v>
      </c>
      <c r="BL63" s="7"/>
      <c r="BM63" s="7">
        <v>7</v>
      </c>
      <c r="BN63" s="7">
        <v>1</v>
      </c>
      <c r="BO63" s="7">
        <v>1</v>
      </c>
      <c r="BP63" s="7">
        <v>93</v>
      </c>
      <c r="BQ63" s="7"/>
      <c r="BR63" s="7"/>
      <c r="BS63" s="7">
        <v>2</v>
      </c>
      <c r="BT63" s="7"/>
      <c r="BU63" s="7">
        <v>1</v>
      </c>
      <c r="BV63" s="7"/>
      <c r="BW63" s="7"/>
      <c r="BX63" s="7"/>
      <c r="BY63" s="7"/>
      <c r="BZ63" s="7"/>
      <c r="CA63" s="7">
        <v>68.599999999999994</v>
      </c>
      <c r="CC63" s="4" t="s">
        <v>52</v>
      </c>
      <c r="CD63" s="29" t="s">
        <v>97</v>
      </c>
      <c r="CE63" s="9">
        <v>80</v>
      </c>
      <c r="CF63" s="9"/>
      <c r="CG63" s="9">
        <v>5</v>
      </c>
      <c r="CH63" s="9">
        <v>1</v>
      </c>
      <c r="CI63" s="9"/>
      <c r="CJ63" s="9">
        <v>58</v>
      </c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>
        <v>31.6</v>
      </c>
      <c r="CW63" s="4" t="s">
        <v>52</v>
      </c>
      <c r="CX63" s="29" t="s">
        <v>97</v>
      </c>
      <c r="CY63">
        <f>SUM(S63+AM63+BG63+CA63+CU63)</f>
        <v>159.5</v>
      </c>
      <c r="CZ63" s="6">
        <f>CY63/DC63</f>
        <v>31.9</v>
      </c>
      <c r="DA63">
        <f>SUM(C63+W63+AQ63+BK63+CE63)</f>
        <v>285</v>
      </c>
      <c r="DB63" s="6">
        <f>DA63/DC63</f>
        <v>57</v>
      </c>
      <c r="DC63">
        <f>IF(C63="",0,1)+IF(W63="",0,1)+IF(AQ63="",0,1)+IF(BK63="",0,1)+IF(CE63="",0,1)</f>
        <v>5</v>
      </c>
      <c r="DD63" s="6">
        <f>CY63/DA63</f>
        <v>0.55964912280701751</v>
      </c>
      <c r="DE63">
        <v>0</v>
      </c>
      <c r="DF63">
        <f>IF((E63+Y63+AS63+BM63+CG63=0),"",(E63+Y63+AS63+BM63+CG63))</f>
        <v>38</v>
      </c>
      <c r="DG63" s="112">
        <f>IF(DF63="","",DF63/DC63)</f>
        <v>7.6</v>
      </c>
      <c r="DH63">
        <f>IF(F63+Z63+AT63+BN63+CH63=0,"",F63+Z63+AT63+BN63+CH63)</f>
        <v>3</v>
      </c>
      <c r="DI63">
        <f>IF(G63+AA63+AU63+BO63+CI63=0,"",G63+AA63+AU63+BO63+CI63)</f>
        <v>1</v>
      </c>
      <c r="DJ63">
        <f>IF(H63+AB63+AV63+BP63+CJ63=0,"",H63+AB63+AV63+BP63+CJ63)</f>
        <v>246</v>
      </c>
      <c r="DK63" s="112">
        <f>IF(DJ63="","",DJ63/DC63)</f>
        <v>49.2</v>
      </c>
      <c r="DL63">
        <v>0</v>
      </c>
      <c r="DM63">
        <v>0</v>
      </c>
      <c r="DN63" s="113">
        <f>IF(K63+AE63+AY63+BS63+CM63=0,"",K63+AE63+AY63+BS63+CM63)</f>
        <v>2</v>
      </c>
      <c r="DO63">
        <v>0</v>
      </c>
      <c r="DP63">
        <f>IF(M63+AG63+BA63+BU63+CO63=0,"",M63+AG63+BA63+BU63+CO63)</f>
        <v>1</v>
      </c>
      <c r="DQ63">
        <f t="shared" si="3"/>
        <v>0</v>
      </c>
      <c r="DR63">
        <f t="shared" si="3"/>
        <v>0</v>
      </c>
      <c r="DS63">
        <f t="shared" si="3"/>
        <v>0</v>
      </c>
      <c r="DT63">
        <f t="shared" si="2"/>
        <v>0</v>
      </c>
      <c r="DU63">
        <f t="shared" si="2"/>
        <v>0</v>
      </c>
    </row>
    <row r="64" spans="1:125" ht="15" thickBot="1" x14ac:dyDescent="0.35">
      <c r="A64" s="4" t="s">
        <v>52</v>
      </c>
      <c r="B64" s="29" t="s">
        <v>98</v>
      </c>
      <c r="C64" s="114">
        <v>70</v>
      </c>
      <c r="D64" s="114"/>
      <c r="E64" s="114">
        <v>8</v>
      </c>
      <c r="F64" s="114"/>
      <c r="G64" s="114"/>
      <c r="H64" s="114">
        <v>54</v>
      </c>
      <c r="I64" s="114"/>
      <c r="J64" s="114">
        <v>1</v>
      </c>
      <c r="K64" s="114"/>
      <c r="L64" s="114"/>
      <c r="M64" s="114"/>
      <c r="N64" s="114"/>
      <c r="O64" s="114"/>
      <c r="P64" s="114"/>
      <c r="Q64" s="114">
        <v>1</v>
      </c>
      <c r="R64" s="114"/>
      <c r="S64" s="114">
        <v>27.8</v>
      </c>
      <c r="U64" s="4" t="s">
        <v>52</v>
      </c>
      <c r="V64" s="29" t="s">
        <v>98</v>
      </c>
      <c r="W64" s="7">
        <v>69</v>
      </c>
      <c r="X64" s="7"/>
      <c r="Y64" s="7">
        <v>21</v>
      </c>
      <c r="Z64" s="7"/>
      <c r="AA64" s="7"/>
      <c r="AB64" s="7">
        <v>25</v>
      </c>
      <c r="AC64" s="7"/>
      <c r="AD64" s="7"/>
      <c r="AE64" s="7">
        <v>1</v>
      </c>
      <c r="AF64" s="7"/>
      <c r="AG64" s="7"/>
      <c r="AH64" s="7"/>
      <c r="AI64" s="7"/>
      <c r="AJ64" s="7"/>
      <c r="AK64" s="7"/>
      <c r="AL64" s="7"/>
      <c r="AM64" s="7">
        <v>33</v>
      </c>
      <c r="AO64" s="4" t="s">
        <v>52</v>
      </c>
      <c r="AP64" s="29" t="s">
        <v>98</v>
      </c>
      <c r="AQ64" s="7">
        <v>80</v>
      </c>
      <c r="AR64" s="114"/>
      <c r="AS64" s="114">
        <v>15</v>
      </c>
      <c r="AT64" s="114">
        <v>1</v>
      </c>
      <c r="AU64" s="114"/>
      <c r="AV64" s="114">
        <v>35</v>
      </c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>
        <v>37</v>
      </c>
      <c r="BH64" s="115"/>
      <c r="BI64" s="4" t="s">
        <v>52</v>
      </c>
      <c r="BJ64" s="29" t="s">
        <v>98</v>
      </c>
      <c r="BK64" s="114">
        <v>62</v>
      </c>
      <c r="BL64" s="114"/>
      <c r="BM64" s="114">
        <v>5</v>
      </c>
      <c r="BN64" s="114">
        <v>1</v>
      </c>
      <c r="BO64" s="114">
        <v>1</v>
      </c>
      <c r="BP64" s="114">
        <v>59</v>
      </c>
      <c r="BQ64" s="114"/>
      <c r="BR64" s="114"/>
      <c r="BS64" s="114"/>
      <c r="BT64" s="114">
        <v>2</v>
      </c>
      <c r="BU64" s="114"/>
      <c r="BV64" s="114"/>
      <c r="BW64" s="114"/>
      <c r="BX64" s="114"/>
      <c r="BY64" s="114"/>
      <c r="BZ64" s="114"/>
      <c r="CA64" s="114">
        <v>67</v>
      </c>
      <c r="CC64" s="4" t="s">
        <v>52</v>
      </c>
      <c r="CD64" s="29" t="s">
        <v>98</v>
      </c>
      <c r="CE64" s="111">
        <v>75</v>
      </c>
      <c r="CF64" s="111"/>
      <c r="CG64" s="111">
        <v>12</v>
      </c>
      <c r="CH64" s="111"/>
      <c r="CI64" s="111"/>
      <c r="CJ64" s="111">
        <v>44</v>
      </c>
      <c r="CK64" s="111"/>
      <c r="CL64" s="111"/>
      <c r="CM64" s="111"/>
      <c r="CN64" s="111"/>
      <c r="CO64" s="111"/>
      <c r="CP64" s="111"/>
      <c r="CQ64" s="111"/>
      <c r="CR64" s="111"/>
      <c r="CS64" s="111"/>
      <c r="CT64" s="111"/>
      <c r="CU64" s="111">
        <v>28.3</v>
      </c>
      <c r="CW64" s="4" t="s">
        <v>52</v>
      </c>
      <c r="CX64" s="29" t="s">
        <v>98</v>
      </c>
      <c r="CY64">
        <f>SUM(S64+AM64+BG64+CA64+CU64)</f>
        <v>193.10000000000002</v>
      </c>
      <c r="CZ64" s="6">
        <f>CY64/DC64</f>
        <v>38.620000000000005</v>
      </c>
      <c r="DA64">
        <f>SUM(C64+W64+AQ64+BK64+CE64)</f>
        <v>356</v>
      </c>
      <c r="DB64" s="6">
        <f>DA64/DC64</f>
        <v>71.2</v>
      </c>
      <c r="DC64">
        <f>IF(C64="",0,1)+IF(W64="",0,1)+IF(AQ64="",0,1)+IF(BK64="",0,1)+IF(CE64="",0,1)</f>
        <v>5</v>
      </c>
      <c r="DD64" s="6">
        <f>CY64/DA64</f>
        <v>0.54241573033707868</v>
      </c>
      <c r="DE64">
        <v>0</v>
      </c>
      <c r="DF64">
        <f>IF((E64+Y64+AS64+BM64+CG64=0),"",(E64+Y64+AS64+BM64+CG64))</f>
        <v>61</v>
      </c>
      <c r="DG64" s="112">
        <f>IF(DF64="","",DF64/DC64)</f>
        <v>12.2</v>
      </c>
      <c r="DH64">
        <f>IF(F64+Z64+AT64+BN64+CH64=0,"",F64+Z64+AT64+BN64+CH64)</f>
        <v>2</v>
      </c>
      <c r="DI64">
        <f>IF(G64+AA64+AU64+BO64+CI64=0,"",G64+AA64+AU64+BO64+CI64)</f>
        <v>1</v>
      </c>
      <c r="DJ64">
        <f>IF(H64+AB64+AV64+BP64+CJ64=0,"",H64+AB64+AV64+BP64+CJ64)</f>
        <v>217</v>
      </c>
      <c r="DK64" s="112">
        <f>IF(DJ64="","",DJ64/DC64)</f>
        <v>43.4</v>
      </c>
      <c r="DL64">
        <v>0</v>
      </c>
      <c r="DM64">
        <f>IF(J64+AD64+AX64+BR64+CL64=0,"",J64+AD64+AX64+BR64+CL64)</f>
        <v>1</v>
      </c>
      <c r="DN64" s="113">
        <f>IF(K64+AE64+AY64+BS64+CM64=0,"",K64+AE64+AY64+BS64+CM64)</f>
        <v>1</v>
      </c>
      <c r="DO64">
        <f>IF(L64+AF64+AZ64+BT64+CN64=0,"",L64+AF64+AZ64+BT64+CN64)</f>
        <v>2</v>
      </c>
      <c r="DP64">
        <v>0</v>
      </c>
      <c r="DQ64">
        <f t="shared" si="3"/>
        <v>0</v>
      </c>
      <c r="DR64">
        <f t="shared" si="3"/>
        <v>0</v>
      </c>
      <c r="DS64">
        <f t="shared" si="3"/>
        <v>0</v>
      </c>
      <c r="DT64">
        <f>IF(Q64+AK64+BE64+BY64+CS64=0,"",Q64+AK64+BE64+BY64+CS64)</f>
        <v>1</v>
      </c>
      <c r="DU64">
        <v>0</v>
      </c>
    </row>
    <row r="65" spans="1:125" ht="15" thickBot="1" x14ac:dyDescent="0.35">
      <c r="A65" s="4" t="s">
        <v>52</v>
      </c>
      <c r="B65" s="30" t="s">
        <v>99</v>
      </c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>
        <v>0</v>
      </c>
      <c r="U65" s="4" t="s">
        <v>52</v>
      </c>
      <c r="V65" s="30" t="s">
        <v>99</v>
      </c>
      <c r="W65" s="114">
        <v>11</v>
      </c>
      <c r="X65" s="114"/>
      <c r="Y65" s="114">
        <v>6</v>
      </c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>
        <v>6</v>
      </c>
      <c r="AO65" s="4" t="s">
        <v>52</v>
      </c>
      <c r="AP65" s="30" t="s">
        <v>99</v>
      </c>
      <c r="AQ65" s="7">
        <v>63</v>
      </c>
      <c r="AR65" s="114"/>
      <c r="AS65" s="114">
        <v>10</v>
      </c>
      <c r="AT65" s="114">
        <v>2</v>
      </c>
      <c r="AU65" s="114"/>
      <c r="AV65" s="114">
        <v>26</v>
      </c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>
        <v>35.5</v>
      </c>
      <c r="BH65" s="115"/>
      <c r="BI65" s="4" t="s">
        <v>52</v>
      </c>
      <c r="BJ65" s="30" t="s">
        <v>99</v>
      </c>
      <c r="BK65" s="115">
        <v>80</v>
      </c>
      <c r="BL65" s="115"/>
      <c r="BM65" s="115">
        <v>12</v>
      </c>
      <c r="BN65" s="115">
        <v>1</v>
      </c>
      <c r="BO65" s="115"/>
      <c r="BP65" s="115">
        <v>33</v>
      </c>
      <c r="BQ65" s="115"/>
      <c r="BR65" s="115"/>
      <c r="BS65" s="115"/>
      <c r="BT65" s="115"/>
      <c r="BU65" s="115"/>
      <c r="BV65" s="115"/>
      <c r="BW65" s="115"/>
      <c r="BX65" s="115"/>
      <c r="BY65" s="115"/>
      <c r="BZ65" s="115"/>
      <c r="CA65" s="115">
        <v>33.6</v>
      </c>
      <c r="CC65" s="4" t="s">
        <v>52</v>
      </c>
      <c r="CD65" s="30" t="s">
        <v>99</v>
      </c>
      <c r="CE65" s="27">
        <v>80</v>
      </c>
      <c r="CF65" s="27"/>
      <c r="CG65" s="27">
        <v>17</v>
      </c>
      <c r="CH65" s="27">
        <v>1</v>
      </c>
      <c r="CI65" s="27"/>
      <c r="CJ65" s="27">
        <v>5</v>
      </c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>
        <v>33</v>
      </c>
      <c r="CW65" s="4" t="s">
        <v>52</v>
      </c>
      <c r="CX65" s="30" t="s">
        <v>99</v>
      </c>
      <c r="CY65">
        <f>SUM(S65+AM65+BG65+CA65+CU65)</f>
        <v>108.1</v>
      </c>
      <c r="CZ65" s="6">
        <f>CY65/DC65</f>
        <v>27.024999999999999</v>
      </c>
      <c r="DA65">
        <f>SUM(C65+W65+AQ65+BK65+CE65)</f>
        <v>234</v>
      </c>
      <c r="DB65" s="6">
        <f>DA65/DC65</f>
        <v>58.5</v>
      </c>
      <c r="DC65">
        <f>IF(C65="",0,1)+IF(W65="",0,1)+IF(AQ65="",0,1)+IF(BK65="",0,1)+IF(CE65="",0,1)</f>
        <v>4</v>
      </c>
      <c r="DD65" s="6">
        <f>CY65/DA65</f>
        <v>0.46196581196581193</v>
      </c>
      <c r="DE65">
        <v>0</v>
      </c>
      <c r="DF65">
        <f>IF((E65+Y65+AS65+BM65+CG65=0),"",(E65+Y65+AS65+BM65+CG65))</f>
        <v>45</v>
      </c>
      <c r="DG65" s="112">
        <f>IF(DF65="","",DF65/DC65)</f>
        <v>11.25</v>
      </c>
      <c r="DH65">
        <f>IF(F65+Z65+AT65+BN65+CH65=0,"",F65+Z65+AT65+BN65+CH65)</f>
        <v>4</v>
      </c>
      <c r="DI65">
        <v>0</v>
      </c>
      <c r="DJ65">
        <f>IF(H65+AB65+AV65+BP65+CJ65=0,"",H65+AB65+AV65+BP65+CJ65)</f>
        <v>64</v>
      </c>
      <c r="DK65" s="112">
        <f>IF(DJ65="","",DJ65/DC65)</f>
        <v>16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</row>
    <row r="66" spans="1:125" ht="15" thickBot="1" x14ac:dyDescent="0.35">
      <c r="A66" s="4" t="s">
        <v>52</v>
      </c>
      <c r="B66" s="29" t="s">
        <v>100</v>
      </c>
      <c r="U66" s="4" t="s">
        <v>52</v>
      </c>
      <c r="V66" s="29" t="s">
        <v>100</v>
      </c>
      <c r="AO66" s="4" t="s">
        <v>52</v>
      </c>
      <c r="AP66" s="29" t="s">
        <v>100</v>
      </c>
      <c r="BI66" s="4" t="s">
        <v>52</v>
      </c>
      <c r="BJ66" s="29" t="s">
        <v>100</v>
      </c>
      <c r="CC66" s="4" t="s">
        <v>52</v>
      </c>
      <c r="CD66" s="29" t="s">
        <v>100</v>
      </c>
      <c r="CW66" s="4" t="s">
        <v>52</v>
      </c>
      <c r="CX66" s="29" t="s">
        <v>100</v>
      </c>
      <c r="DE66">
        <v>0</v>
      </c>
    </row>
    <row r="67" spans="1:125" ht="15" thickBot="1" x14ac:dyDescent="0.35">
      <c r="A67" s="4" t="s">
        <v>52</v>
      </c>
      <c r="B67" s="29" t="s">
        <v>101</v>
      </c>
      <c r="U67" s="4" t="s">
        <v>52</v>
      </c>
      <c r="V67" s="29" t="s">
        <v>101</v>
      </c>
      <c r="AO67" s="4" t="s">
        <v>52</v>
      </c>
      <c r="AP67" s="29" t="s">
        <v>101</v>
      </c>
      <c r="BI67" s="4" t="s">
        <v>52</v>
      </c>
      <c r="BJ67" s="29" t="s">
        <v>101</v>
      </c>
      <c r="CC67" s="4" t="s">
        <v>52</v>
      </c>
      <c r="CD67" s="29" t="s">
        <v>101</v>
      </c>
      <c r="CW67" s="4" t="s">
        <v>52</v>
      </c>
      <c r="CX67" s="29" t="s">
        <v>101</v>
      </c>
      <c r="DE67">
        <v>0</v>
      </c>
    </row>
    <row r="68" spans="1:125" ht="15" thickBot="1" x14ac:dyDescent="0.35">
      <c r="A68" s="4" t="s">
        <v>58</v>
      </c>
      <c r="B68" s="31" t="s">
        <v>102</v>
      </c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U68" s="4" t="s">
        <v>58</v>
      </c>
      <c r="V68" s="31" t="s">
        <v>102</v>
      </c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O68" s="4" t="s">
        <v>58</v>
      </c>
      <c r="AP68" s="31" t="s">
        <v>102</v>
      </c>
      <c r="AQ68" s="7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5"/>
      <c r="BI68" s="4" t="s">
        <v>58</v>
      </c>
      <c r="BJ68" s="31" t="s">
        <v>102</v>
      </c>
      <c r="BK68" s="114"/>
      <c r="BL68" s="114"/>
      <c r="BM68" s="114"/>
      <c r="BN68" s="114"/>
      <c r="BO68" s="114"/>
      <c r="BP68" s="114"/>
      <c r="BQ68" s="114"/>
      <c r="BR68" s="114"/>
      <c r="BS68" s="114"/>
      <c r="BT68" s="114"/>
      <c r="BU68" s="114"/>
      <c r="BV68" s="114"/>
      <c r="BW68" s="114"/>
      <c r="BX68" s="114"/>
      <c r="BY68" s="114"/>
      <c r="BZ68" s="114"/>
      <c r="CA68" s="114"/>
      <c r="CC68" s="4" t="s">
        <v>58</v>
      </c>
      <c r="CD68" s="31" t="s">
        <v>102</v>
      </c>
      <c r="CE68" s="9">
        <v>20</v>
      </c>
      <c r="CF68" s="9"/>
      <c r="CG68" s="9">
        <v>2</v>
      </c>
      <c r="CH68" s="9"/>
      <c r="CI68" s="9"/>
      <c r="CJ68" s="9">
        <v>13</v>
      </c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>
        <v>6.6</v>
      </c>
      <c r="CW68" s="4" t="s">
        <v>58</v>
      </c>
      <c r="CX68" s="31" t="s">
        <v>102</v>
      </c>
      <c r="CY68">
        <f>SUM(S68+AM68+BG68+CA68+CU68)</f>
        <v>6.6</v>
      </c>
      <c r="CZ68" s="6">
        <f>CY68/DC68</f>
        <v>6.6</v>
      </c>
      <c r="DA68">
        <f>SUM(C68+W68+AQ68+BK68+CE68)</f>
        <v>20</v>
      </c>
      <c r="DB68" s="6">
        <f>DA68/DC68</f>
        <v>20</v>
      </c>
      <c r="DC68">
        <f>IF(C68="",0,1)+IF(W68="",0,1)+IF(AQ68="",0,1)+IF(BK68="",0,1)+IF(CE68="",0,1)</f>
        <v>1</v>
      </c>
      <c r="DD68" s="6">
        <f>CY68/DA68</f>
        <v>0.32999999999999996</v>
      </c>
      <c r="DE68">
        <v>0</v>
      </c>
      <c r="DF68">
        <f>IF((E68+Y68+AS68+BM68+CG68=0),"",(E68+Y68+AS68+BM68+CG68))</f>
        <v>2</v>
      </c>
      <c r="DG68" s="112">
        <f>IF(DF68="","",DF68/DC68)</f>
        <v>2</v>
      </c>
      <c r="DH68">
        <v>0</v>
      </c>
      <c r="DI68">
        <v>0</v>
      </c>
      <c r="DJ68">
        <f>IF(H68+AB68+AV68+BP68+CJ68=0,"",H68+AB68+AV68+BP68+CJ68)</f>
        <v>13</v>
      </c>
      <c r="DK68" s="112">
        <f>IF(DJ68="","",DJ68/DC68)</f>
        <v>13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</row>
    <row r="69" spans="1:125" ht="15" thickBot="1" x14ac:dyDescent="0.35">
      <c r="A69" s="4" t="s">
        <v>58</v>
      </c>
      <c r="B69" s="30" t="s">
        <v>103</v>
      </c>
      <c r="C69" s="7">
        <v>80</v>
      </c>
      <c r="D69" s="7"/>
      <c r="E69" s="7">
        <v>17</v>
      </c>
      <c r="F69" s="7"/>
      <c r="G69" s="7">
        <v>1</v>
      </c>
      <c r="H69" s="7">
        <v>35</v>
      </c>
      <c r="I69" s="7"/>
      <c r="J69" s="7">
        <v>1</v>
      </c>
      <c r="K69" s="7"/>
      <c r="L69" s="7">
        <v>1</v>
      </c>
      <c r="M69" s="7"/>
      <c r="N69" s="7"/>
      <c r="O69" s="7"/>
      <c r="P69" s="7"/>
      <c r="Q69" s="7"/>
      <c r="R69" s="7"/>
      <c r="S69" s="7">
        <v>61</v>
      </c>
      <c r="U69" s="4" t="s">
        <v>58</v>
      </c>
      <c r="V69" s="30" t="s">
        <v>103</v>
      </c>
      <c r="W69" s="35">
        <v>80</v>
      </c>
      <c r="X69" s="35"/>
      <c r="Y69" s="35">
        <v>24</v>
      </c>
      <c r="Z69" s="35">
        <v>2</v>
      </c>
      <c r="AA69" s="35"/>
      <c r="AB69" s="35">
        <v>60</v>
      </c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>
        <v>50</v>
      </c>
      <c r="AO69" s="4" t="s">
        <v>58</v>
      </c>
      <c r="AP69" s="30" t="s">
        <v>103</v>
      </c>
      <c r="AQ69" s="7">
        <v>80</v>
      </c>
      <c r="AR69" s="11"/>
      <c r="AS69" s="11">
        <v>14</v>
      </c>
      <c r="AT69" s="11">
        <v>1</v>
      </c>
      <c r="AU69" s="11"/>
      <c r="AV69" s="11">
        <v>15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>
        <v>32</v>
      </c>
      <c r="BH69" s="27"/>
      <c r="BI69" s="4" t="s">
        <v>58</v>
      </c>
      <c r="BJ69" s="30" t="s">
        <v>103</v>
      </c>
      <c r="BK69" s="11">
        <v>80</v>
      </c>
      <c r="BL69" s="11"/>
      <c r="BM69" s="11">
        <v>9</v>
      </c>
      <c r="BN69" s="11"/>
      <c r="BO69" s="11">
        <v>2</v>
      </c>
      <c r="BP69" s="11">
        <v>48</v>
      </c>
      <c r="BQ69" s="11"/>
      <c r="BR69" s="11"/>
      <c r="BS69" s="11"/>
      <c r="BT69" s="11">
        <v>2</v>
      </c>
      <c r="BU69" s="11"/>
      <c r="BV69" s="11"/>
      <c r="BW69" s="11"/>
      <c r="BX69" s="11"/>
      <c r="BY69" s="11"/>
      <c r="BZ69" s="11"/>
      <c r="CA69" s="11">
        <v>70.599999999999994</v>
      </c>
      <c r="CC69" s="4" t="s">
        <v>58</v>
      </c>
      <c r="CD69" s="30" t="s">
        <v>103</v>
      </c>
      <c r="CE69" s="111">
        <v>80</v>
      </c>
      <c r="CF69" s="111"/>
      <c r="CG69" s="111">
        <v>13</v>
      </c>
      <c r="CH69" s="111">
        <v>1</v>
      </c>
      <c r="CI69" s="111"/>
      <c r="CJ69" s="111">
        <v>7</v>
      </c>
      <c r="CK69" s="111"/>
      <c r="CL69" s="111"/>
      <c r="CM69" s="111"/>
      <c r="CN69" s="111"/>
      <c r="CO69" s="111"/>
      <c r="CP69" s="111"/>
      <c r="CQ69" s="111"/>
      <c r="CR69" s="111"/>
      <c r="CS69" s="111"/>
      <c r="CT69" s="111"/>
      <c r="CU69" s="111">
        <v>29.4</v>
      </c>
      <c r="CW69" s="4" t="s">
        <v>58</v>
      </c>
      <c r="CX69" s="30" t="s">
        <v>103</v>
      </c>
      <c r="CY69">
        <f>SUM(S69+AM69+BG69+CA69+CU69)</f>
        <v>243</v>
      </c>
      <c r="CZ69" s="6">
        <f>CY69/DC69</f>
        <v>48.6</v>
      </c>
      <c r="DA69">
        <f>SUM(C69+W69+AQ69+BK69+CE69)</f>
        <v>400</v>
      </c>
      <c r="DB69" s="6">
        <f>DA69/DC69</f>
        <v>80</v>
      </c>
      <c r="DC69">
        <f>IF(C69="",0,1)+IF(W69="",0,1)+IF(AQ69="",0,1)+IF(BK69="",0,1)+IF(CE69="",0,1)</f>
        <v>5</v>
      </c>
      <c r="DD69" s="6">
        <f>CY69/DA69</f>
        <v>0.60750000000000004</v>
      </c>
      <c r="DE69">
        <v>0</v>
      </c>
      <c r="DF69">
        <f>IF((E69+Y69+AS69+BM69+CG69=0),"",(E69+Y69+AS69+BM69+CG69))</f>
        <v>77</v>
      </c>
      <c r="DG69" s="112">
        <f>IF(DF69="","",DF69/DC69)</f>
        <v>15.4</v>
      </c>
      <c r="DH69">
        <f>IF(F69+Z69+AT69+BN69+CH69=0,"",F69+Z69+AT69+BN69+CH69)</f>
        <v>4</v>
      </c>
      <c r="DI69">
        <f>IF(G69+AA69+AU69+BO69+CI69=0,"",G69+AA69+AU69+BO69+CI69)</f>
        <v>3</v>
      </c>
      <c r="DJ69">
        <f>IF(H69+AB69+AV69+BP69+CJ69=0,"",H69+AB69+AV69+BP69+CJ69)</f>
        <v>165</v>
      </c>
      <c r="DK69" s="112">
        <f>IF(DJ69="","",DJ69/DC69)</f>
        <v>33</v>
      </c>
      <c r="DL69">
        <v>0</v>
      </c>
      <c r="DM69">
        <f>IF(J69+AD69+AX69+BR69+CL69=0,"",J69+AD69+AX69+BR69+CL69)</f>
        <v>1</v>
      </c>
      <c r="DN69">
        <v>0</v>
      </c>
      <c r="DO69">
        <f>IF(L69+AF69+AZ69+BT69+CN69=0,"",L69+AF69+AZ69+BT69+CN69)</f>
        <v>3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</row>
    <row r="70" spans="1:125" ht="15" thickBot="1" x14ac:dyDescent="0.35">
      <c r="A70" s="4" t="s">
        <v>58</v>
      </c>
      <c r="B70" s="29" t="s">
        <v>104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U70" s="4" t="s">
        <v>58</v>
      </c>
      <c r="V70" s="29" t="s">
        <v>104</v>
      </c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O70" s="4" t="s">
        <v>58</v>
      </c>
      <c r="AP70" s="29" t="s">
        <v>104</v>
      </c>
      <c r="AQ70" s="7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27"/>
      <c r="BI70" s="4" t="s">
        <v>58</v>
      </c>
      <c r="BJ70" s="29" t="s">
        <v>104</v>
      </c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C70" s="4" t="s">
        <v>58</v>
      </c>
      <c r="CD70" s="29" t="s">
        <v>104</v>
      </c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W70" s="4" t="s">
        <v>58</v>
      </c>
      <c r="CX70" s="29" t="s">
        <v>104</v>
      </c>
      <c r="CZ70" s="6"/>
      <c r="DB70" s="6"/>
      <c r="DD70" s="6"/>
      <c r="DE70">
        <v>0</v>
      </c>
      <c r="DG70" s="112"/>
      <c r="DK70" s="112"/>
      <c r="DN70" s="113"/>
    </row>
    <row r="71" spans="1:125" ht="15" thickBot="1" x14ac:dyDescent="0.35">
      <c r="A71" s="4" t="s">
        <v>58</v>
      </c>
      <c r="B71" s="32" t="s">
        <v>105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U71" s="4" t="s">
        <v>58</v>
      </c>
      <c r="V71" s="32" t="s">
        <v>105</v>
      </c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O71" s="4" t="s">
        <v>58</v>
      </c>
      <c r="AP71" s="32" t="s">
        <v>105</v>
      </c>
      <c r="AQ71" s="7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27"/>
      <c r="BI71" s="4" t="s">
        <v>58</v>
      </c>
      <c r="BJ71" s="32" t="s">
        <v>105</v>
      </c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C71" s="4" t="s">
        <v>58</v>
      </c>
      <c r="CD71" s="32" t="s">
        <v>105</v>
      </c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W71" s="4" t="s">
        <v>58</v>
      </c>
      <c r="CX71" s="32" t="s">
        <v>105</v>
      </c>
      <c r="CZ71" s="6"/>
      <c r="DB71" s="6"/>
      <c r="DD71" s="6"/>
      <c r="DE71">
        <v>0</v>
      </c>
      <c r="DG71" s="112"/>
      <c r="DK71" s="112"/>
      <c r="DN71" s="113"/>
    </row>
    <row r="72" spans="1:125" ht="15" thickBot="1" x14ac:dyDescent="0.35">
      <c r="A72" s="4" t="s">
        <v>58</v>
      </c>
      <c r="B72" s="33" t="s">
        <v>106</v>
      </c>
      <c r="U72" s="4" t="s">
        <v>58</v>
      </c>
      <c r="V72" s="33" t="s">
        <v>106</v>
      </c>
      <c r="AO72" s="4" t="s">
        <v>58</v>
      </c>
      <c r="AP72" s="33" t="s">
        <v>106</v>
      </c>
      <c r="BI72" s="4" t="s">
        <v>58</v>
      </c>
      <c r="BJ72" s="33" t="s">
        <v>106</v>
      </c>
      <c r="CC72" s="4" t="s">
        <v>58</v>
      </c>
      <c r="CD72" s="33" t="s">
        <v>106</v>
      </c>
      <c r="CW72" s="4" t="s">
        <v>58</v>
      </c>
      <c r="CX72" s="33" t="s">
        <v>106</v>
      </c>
      <c r="DE72">
        <v>0</v>
      </c>
    </row>
    <row r="73" spans="1:125" ht="15" thickBot="1" x14ac:dyDescent="0.35">
      <c r="A73" s="4" t="s">
        <v>58</v>
      </c>
      <c r="B73" s="32" t="s">
        <v>107</v>
      </c>
      <c r="C73" s="114">
        <v>26</v>
      </c>
      <c r="D73" s="114"/>
      <c r="E73" s="114">
        <v>3</v>
      </c>
      <c r="F73" s="114">
        <v>1</v>
      </c>
      <c r="G73" s="114"/>
      <c r="H73" s="114">
        <v>3</v>
      </c>
      <c r="I73" s="114"/>
      <c r="J73" s="114"/>
      <c r="K73" s="114">
        <v>1</v>
      </c>
      <c r="L73" s="114"/>
      <c r="M73" s="114">
        <v>1</v>
      </c>
      <c r="N73" s="114"/>
      <c r="O73" s="114"/>
      <c r="P73" s="114"/>
      <c r="Q73" s="114"/>
      <c r="R73" s="114"/>
      <c r="S73" s="114">
        <v>27.2</v>
      </c>
      <c r="U73" s="4" t="s">
        <v>58</v>
      </c>
      <c r="V73" s="32" t="s">
        <v>107</v>
      </c>
      <c r="W73" s="7">
        <v>35</v>
      </c>
      <c r="X73" s="7"/>
      <c r="Y73" s="7">
        <v>11</v>
      </c>
      <c r="Z73" s="7">
        <v>1</v>
      </c>
      <c r="AA73" s="7"/>
      <c r="AB73" s="7">
        <v>3</v>
      </c>
      <c r="AC73" s="7"/>
      <c r="AD73" s="7"/>
      <c r="AE73" s="7">
        <v>1</v>
      </c>
      <c r="AF73" s="7"/>
      <c r="AG73" s="7"/>
      <c r="AH73" s="7"/>
      <c r="AI73" s="7"/>
      <c r="AJ73" s="7"/>
      <c r="AK73" s="7"/>
      <c r="AL73" s="7"/>
      <c r="AM73" s="7">
        <v>25.6</v>
      </c>
      <c r="AO73" s="4" t="s">
        <v>58</v>
      </c>
      <c r="AP73" s="32" t="s">
        <v>107</v>
      </c>
      <c r="AQ73" s="7">
        <v>27</v>
      </c>
      <c r="AR73" s="9"/>
      <c r="AS73" s="9">
        <v>4</v>
      </c>
      <c r="AT73" s="9"/>
      <c r="AU73" s="9"/>
      <c r="AV73" s="9">
        <v>8</v>
      </c>
      <c r="AW73" s="9"/>
      <c r="AX73" s="9"/>
      <c r="AY73" s="9">
        <v>1</v>
      </c>
      <c r="AZ73" s="9"/>
      <c r="BA73" s="9"/>
      <c r="BB73" s="9"/>
      <c r="BC73" s="9"/>
      <c r="BD73" s="9"/>
      <c r="BE73" s="9"/>
      <c r="BF73" s="9"/>
      <c r="BG73" s="9">
        <v>15.3</v>
      </c>
      <c r="BH73" s="115"/>
      <c r="BI73" s="4" t="s">
        <v>58</v>
      </c>
      <c r="BJ73" s="32" t="s">
        <v>107</v>
      </c>
      <c r="BK73" s="9">
        <v>30</v>
      </c>
      <c r="BL73" s="9"/>
      <c r="BM73" s="9">
        <v>7</v>
      </c>
      <c r="BN73" s="9"/>
      <c r="BO73" s="9"/>
      <c r="BP73" s="9">
        <v>13</v>
      </c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>
        <v>12.6</v>
      </c>
      <c r="CC73" s="4" t="s">
        <v>58</v>
      </c>
      <c r="CD73" s="32" t="s">
        <v>107</v>
      </c>
      <c r="CE73" s="9">
        <v>60</v>
      </c>
      <c r="CF73" s="9"/>
      <c r="CG73" s="9">
        <v>7</v>
      </c>
      <c r="CH73" s="9"/>
      <c r="CI73" s="9"/>
      <c r="CJ73" s="9">
        <v>21</v>
      </c>
      <c r="CK73" s="9"/>
      <c r="CL73" s="9"/>
      <c r="CM73" s="9">
        <v>1</v>
      </c>
      <c r="CN73" s="9"/>
      <c r="CO73" s="9"/>
      <c r="CP73" s="9"/>
      <c r="CQ73" s="9"/>
      <c r="CR73" s="9"/>
      <c r="CS73" s="9"/>
      <c r="CT73" s="9"/>
      <c r="CU73" s="9">
        <v>24.2</v>
      </c>
      <c r="CW73" s="4" t="s">
        <v>58</v>
      </c>
      <c r="CX73" s="32" t="s">
        <v>107</v>
      </c>
      <c r="CY73">
        <f>SUM(S73+AM73+BG73+CA73+CU73)</f>
        <v>104.89999999999999</v>
      </c>
      <c r="CZ73" s="6">
        <f>CY73/DC73</f>
        <v>20.979999999999997</v>
      </c>
      <c r="DA73">
        <f>SUM(C73+W73+AQ73+BK73+CE73)</f>
        <v>178</v>
      </c>
      <c r="DB73" s="6">
        <f>DA73/DC73</f>
        <v>35.6</v>
      </c>
      <c r="DC73">
        <f>IF(C73="",0,1)+IF(W73="",0,1)+IF(AQ73="",0,1)+IF(BK73="",0,1)+IF(CE73="",0,1)</f>
        <v>5</v>
      </c>
      <c r="DD73" s="6">
        <f>CY73/DA73</f>
        <v>0.58932584269662913</v>
      </c>
      <c r="DE73">
        <v>0</v>
      </c>
      <c r="DF73">
        <f>IF((E73+Y73+AS73+BM73+CG73=0),"",(E73+Y73+AS73+BM73+CG73))</f>
        <v>32</v>
      </c>
      <c r="DG73" s="112">
        <f>IF(DF73="","",DF73/DC73)</f>
        <v>6.4</v>
      </c>
      <c r="DH73">
        <f>IF(F73+Z73+AT73+BN73+CH73=0,"",F73+Z73+AT73+BN73+CH73)</f>
        <v>2</v>
      </c>
      <c r="DI73">
        <v>0</v>
      </c>
      <c r="DJ73">
        <f>IF(H73+AB73+AV73+BP73+CJ73=0,"",H73+AB73+AV73+BP73+CJ73)</f>
        <v>48</v>
      </c>
      <c r="DK73" s="112">
        <f>IF(DJ73="","",DJ73/DC73)</f>
        <v>9.6</v>
      </c>
      <c r="DL73">
        <v>0</v>
      </c>
      <c r="DM73">
        <v>0</v>
      </c>
      <c r="DN73" s="113">
        <f>IF(K73+AE73+AY73+BS73+CM73=0,"",K73+AE73+AY73+BS73+CM73)</f>
        <v>4</v>
      </c>
      <c r="DO73">
        <v>0</v>
      </c>
      <c r="DP73">
        <f>IF(M73+AG73+BA73+BU73+CO73=0,"",M73+AG73+BA73+BU73+CO73)</f>
        <v>1</v>
      </c>
      <c r="DQ73">
        <v>0</v>
      </c>
      <c r="DR73">
        <v>0</v>
      </c>
      <c r="DS73">
        <v>0</v>
      </c>
      <c r="DT73">
        <v>0</v>
      </c>
      <c r="DU73">
        <v>0</v>
      </c>
    </row>
    <row r="74" spans="1:125" ht="15" thickBot="1" x14ac:dyDescent="0.35">
      <c r="A74" s="4" t="s">
        <v>58</v>
      </c>
      <c r="B74" s="34" t="s">
        <v>108</v>
      </c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U74" s="4" t="s">
        <v>58</v>
      </c>
      <c r="V74" s="34" t="s">
        <v>108</v>
      </c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O74" s="4" t="s">
        <v>58</v>
      </c>
      <c r="AP74" s="34" t="s">
        <v>108</v>
      </c>
      <c r="AQ74" s="7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115"/>
      <c r="BI74" s="4" t="s">
        <v>58</v>
      </c>
      <c r="BJ74" s="34" t="s">
        <v>108</v>
      </c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C74" s="4" t="s">
        <v>58</v>
      </c>
      <c r="CD74" s="34" t="s">
        <v>108</v>
      </c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W74" s="4" t="s">
        <v>58</v>
      </c>
      <c r="CX74" s="34" t="s">
        <v>108</v>
      </c>
      <c r="CZ74" s="6"/>
      <c r="DB74" s="6"/>
      <c r="DD74" s="6"/>
      <c r="DE74">
        <v>0</v>
      </c>
      <c r="DG74" s="112"/>
      <c r="DK74" s="112"/>
      <c r="DN74" s="113"/>
    </row>
    <row r="75" spans="1:125" ht="15" thickBot="1" x14ac:dyDescent="0.35">
      <c r="A75" s="4" t="s">
        <v>58</v>
      </c>
      <c r="B75" s="34" t="s">
        <v>109</v>
      </c>
      <c r="C75" s="7">
        <v>54</v>
      </c>
      <c r="D75" s="7"/>
      <c r="E75" s="7">
        <v>11</v>
      </c>
      <c r="F75" s="7">
        <v>1</v>
      </c>
      <c r="G75" s="7"/>
      <c r="H75" s="7">
        <v>12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>
        <v>25.8</v>
      </c>
      <c r="U75" s="4" t="s">
        <v>58</v>
      </c>
      <c r="V75" s="34" t="s">
        <v>109</v>
      </c>
      <c r="W75" s="9">
        <v>45</v>
      </c>
      <c r="X75" s="9"/>
      <c r="Y75" s="9">
        <v>10</v>
      </c>
      <c r="Z75" s="9">
        <v>2</v>
      </c>
      <c r="AA75" s="9"/>
      <c r="AB75" s="9">
        <v>16</v>
      </c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>
        <v>27.2</v>
      </c>
      <c r="AO75" s="4" t="s">
        <v>58</v>
      </c>
      <c r="AP75" s="34" t="s">
        <v>109</v>
      </c>
      <c r="AQ75" s="7">
        <v>53</v>
      </c>
      <c r="AR75" s="7"/>
      <c r="AS75" s="7">
        <v>9</v>
      </c>
      <c r="AT75" s="7">
        <v>1</v>
      </c>
      <c r="AU75" s="7"/>
      <c r="AV75" s="7">
        <v>20</v>
      </c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>
        <v>25.3</v>
      </c>
      <c r="BH75" s="27"/>
      <c r="BI75" s="4" t="s">
        <v>58</v>
      </c>
      <c r="BJ75" s="34" t="s">
        <v>109</v>
      </c>
      <c r="BK75" s="7">
        <v>50</v>
      </c>
      <c r="BL75" s="7"/>
      <c r="BM75" s="7">
        <v>8</v>
      </c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>
        <v>13</v>
      </c>
      <c r="CC75" s="4" t="s">
        <v>58</v>
      </c>
      <c r="CD75" s="34" t="s">
        <v>109</v>
      </c>
      <c r="CE75" s="119"/>
      <c r="CF75" s="119"/>
      <c r="CG75" s="119"/>
      <c r="CH75" s="119"/>
      <c r="CI75" s="119"/>
      <c r="CJ75" s="119"/>
      <c r="CK75" s="119"/>
      <c r="CL75" s="119"/>
      <c r="CM75" s="119"/>
      <c r="CN75" s="119"/>
      <c r="CO75" s="119"/>
      <c r="CP75" s="119"/>
      <c r="CQ75" s="119"/>
      <c r="CR75" s="119"/>
      <c r="CS75" s="119"/>
      <c r="CT75" s="119"/>
      <c r="CU75" s="119"/>
      <c r="CW75" s="4" t="s">
        <v>58</v>
      </c>
      <c r="CX75" s="34" t="s">
        <v>109</v>
      </c>
      <c r="CY75">
        <f>SUM(S75+AM75+BG75+CA75+CU75)</f>
        <v>91.3</v>
      </c>
      <c r="CZ75" s="6">
        <f>CY75/DC75</f>
        <v>22.824999999999999</v>
      </c>
      <c r="DA75">
        <f>SUM(C75+W75+AQ75+BK75+CE75)</f>
        <v>202</v>
      </c>
      <c r="DB75" s="6">
        <f>DA75/DC75</f>
        <v>50.5</v>
      </c>
      <c r="DC75">
        <f>IF(C75="",0,1)+IF(W75="",0,1)+IF(AQ75="",0,1)+IF(BK75="",0,1)+IF(CE75="",0,1)</f>
        <v>4</v>
      </c>
      <c r="DD75" s="6">
        <f>CY75/DA75</f>
        <v>0.45198019801980199</v>
      </c>
      <c r="DE75">
        <v>0</v>
      </c>
      <c r="DF75">
        <f>IF((E75+Y75+AS75+BM75+CG75=0),"",(E75+Y75+AS75+BM75+CG75))</f>
        <v>38</v>
      </c>
      <c r="DG75" s="112">
        <f>IF(DF75="","",DF75/DC75)</f>
        <v>9.5</v>
      </c>
      <c r="DH75">
        <f>IF(F75+Z75+AT75+BN75+CH75=0,"",F75+Z75+AT75+BN75+CH75)</f>
        <v>4</v>
      </c>
      <c r="DI75">
        <v>0</v>
      </c>
      <c r="DJ75">
        <f>IF(H75+AB75+AV75+BP75+CJ75=0,"",H75+AB75+AV75+BP75+CJ75)</f>
        <v>48</v>
      </c>
      <c r="DK75" s="112">
        <f>IF(DJ75="","",DJ75/DC75)</f>
        <v>12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</row>
    <row r="76" spans="1:125" ht="15" thickBot="1" x14ac:dyDescent="0.35">
      <c r="A76" s="4" t="s">
        <v>64</v>
      </c>
      <c r="B76" s="34" t="s">
        <v>110</v>
      </c>
      <c r="C76" s="114">
        <v>29</v>
      </c>
      <c r="D76" s="114"/>
      <c r="E76" s="114">
        <v>3</v>
      </c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>
        <v>5.9</v>
      </c>
      <c r="U76" s="4" t="s">
        <v>64</v>
      </c>
      <c r="V76" s="34" t="s">
        <v>110</v>
      </c>
      <c r="W76" s="111">
        <v>36</v>
      </c>
      <c r="X76" s="111"/>
      <c r="Y76" s="111">
        <v>6</v>
      </c>
      <c r="Z76" s="111">
        <v>1</v>
      </c>
      <c r="AA76" s="111"/>
      <c r="AB76" s="111">
        <v>20</v>
      </c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>
        <v>17</v>
      </c>
      <c r="AO76" s="4" t="s">
        <v>64</v>
      </c>
      <c r="AP76" s="34" t="s">
        <v>110</v>
      </c>
      <c r="AQ76" s="7">
        <v>68</v>
      </c>
      <c r="AR76" s="111"/>
      <c r="AS76" s="111">
        <v>7</v>
      </c>
      <c r="AT76" s="111">
        <v>2</v>
      </c>
      <c r="AU76" s="111"/>
      <c r="AV76" s="111">
        <v>22</v>
      </c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>
        <v>32.200000000000003</v>
      </c>
      <c r="BH76" s="27"/>
      <c r="BI76" s="4" t="s">
        <v>64</v>
      </c>
      <c r="BJ76" s="34" t="s">
        <v>110</v>
      </c>
      <c r="BK76" s="114">
        <v>30</v>
      </c>
      <c r="BL76" s="114"/>
      <c r="BM76" s="114">
        <v>2</v>
      </c>
      <c r="BN76" s="114"/>
      <c r="BO76" s="114"/>
      <c r="BP76" s="114"/>
      <c r="BQ76" s="114"/>
      <c r="BR76" s="114"/>
      <c r="BS76" s="114"/>
      <c r="BT76" s="114"/>
      <c r="BU76" s="114"/>
      <c r="BV76" s="114"/>
      <c r="BW76" s="114"/>
      <c r="BX76" s="114"/>
      <c r="BY76" s="114"/>
      <c r="BZ76" s="114"/>
      <c r="CA76" s="114">
        <v>5</v>
      </c>
      <c r="CC76" s="4" t="s">
        <v>64</v>
      </c>
      <c r="CD76" s="34" t="s">
        <v>110</v>
      </c>
      <c r="CE76" s="111">
        <v>32</v>
      </c>
      <c r="CF76" s="111"/>
      <c r="CG76" s="111">
        <v>2</v>
      </c>
      <c r="CH76" s="111">
        <v>2</v>
      </c>
      <c r="CI76" s="111"/>
      <c r="CJ76" s="111">
        <v>2</v>
      </c>
      <c r="CK76" s="111"/>
      <c r="CL76" s="111"/>
      <c r="CM76" s="111"/>
      <c r="CN76" s="111"/>
      <c r="CO76" s="111"/>
      <c r="CP76" s="111"/>
      <c r="CQ76" s="111"/>
      <c r="CR76" s="111"/>
      <c r="CS76" s="111"/>
      <c r="CT76" s="111"/>
      <c r="CU76" s="111">
        <v>19.600000000000001</v>
      </c>
      <c r="CW76" s="4" t="s">
        <v>64</v>
      </c>
      <c r="CX76" s="34" t="s">
        <v>110</v>
      </c>
      <c r="CY76">
        <f>SUM(S76+AM76+BG76+CA76+CU76)</f>
        <v>79.7</v>
      </c>
      <c r="CZ76" s="6">
        <f>CY76/DC76</f>
        <v>15.940000000000001</v>
      </c>
      <c r="DA76">
        <f>SUM(C76+W76+AQ76+BK76+CE76)</f>
        <v>195</v>
      </c>
      <c r="DB76" s="6">
        <f>DA76/DC76</f>
        <v>39</v>
      </c>
      <c r="DC76">
        <f>IF(C76="",0,1)+IF(W76="",0,1)+IF(AQ76="",0,1)+IF(BK76="",0,1)+IF(CE76="",0,1)</f>
        <v>5</v>
      </c>
      <c r="DD76" s="6">
        <f>CY76/DA76</f>
        <v>0.40871794871794875</v>
      </c>
      <c r="DE76">
        <v>0</v>
      </c>
      <c r="DF76">
        <f>IF((E76+Y76+AS76+BM76+CG76=0),"",(E76+Y76+AS76+BM76+CG76))</f>
        <v>20</v>
      </c>
      <c r="DG76" s="112">
        <f>IF(DF76="","",DF76/DC76)</f>
        <v>4</v>
      </c>
      <c r="DH76">
        <f>IF(F76+Z76+AT76+BN76+CH76=0,"",F76+Z76+AT76+BN76+CH76)</f>
        <v>5</v>
      </c>
      <c r="DI76">
        <v>0</v>
      </c>
      <c r="DJ76">
        <f>IF(H76+AB76+AV76+BP76+CJ76=0,"",H76+AB76+AV76+BP76+CJ76)</f>
        <v>44</v>
      </c>
      <c r="DK76" s="112">
        <f>IF(DJ76="","",DJ76/DC76)</f>
        <v>8.8000000000000007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</row>
    <row r="77" spans="1:125" ht="15" thickBot="1" x14ac:dyDescent="0.35">
      <c r="A77" s="4" t="s">
        <v>64</v>
      </c>
      <c r="B77" s="34" t="s">
        <v>111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U77" s="4" t="s">
        <v>64</v>
      </c>
      <c r="V77" s="34" t="s">
        <v>111</v>
      </c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O77" s="4" t="s">
        <v>64</v>
      </c>
      <c r="AP77" s="34" t="s">
        <v>111</v>
      </c>
      <c r="AQ77" s="7">
        <v>11</v>
      </c>
      <c r="AR77" s="9"/>
      <c r="AS77" s="9">
        <v>1</v>
      </c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>
        <v>1</v>
      </c>
      <c r="BG77" s="9">
        <v>-7.9</v>
      </c>
      <c r="BH77" s="115"/>
      <c r="BI77" s="4" t="s">
        <v>64</v>
      </c>
      <c r="BJ77" s="34" t="s">
        <v>111</v>
      </c>
      <c r="BK77" s="116"/>
      <c r="BL77" s="116"/>
      <c r="BM77" s="116"/>
      <c r="BN77" s="116"/>
      <c r="BO77" s="116"/>
      <c r="BP77" s="116"/>
      <c r="BQ77" s="116"/>
      <c r="BR77" s="116"/>
      <c r="BS77" s="116"/>
      <c r="BT77" s="116"/>
      <c r="BU77" s="116"/>
      <c r="BV77" s="116"/>
      <c r="BW77" s="116"/>
      <c r="BX77" s="116"/>
      <c r="BY77" s="116"/>
      <c r="BZ77" s="116"/>
      <c r="CA77" s="116"/>
      <c r="CC77" s="4" t="s">
        <v>64</v>
      </c>
      <c r="CD77" s="34" t="s">
        <v>111</v>
      </c>
      <c r="CW77" s="4" t="s">
        <v>64</v>
      </c>
      <c r="CX77" s="34" t="s">
        <v>111</v>
      </c>
      <c r="CY77">
        <f>SUM(S77+AM77+BG77+CA77+CU77)</f>
        <v>-7.9</v>
      </c>
      <c r="CZ77" s="6">
        <f>CY77/DC77</f>
        <v>-7.9</v>
      </c>
      <c r="DA77">
        <f>SUM(C77+W77+AQ77+BK77+CE77)</f>
        <v>11</v>
      </c>
      <c r="DB77" s="6">
        <f>DA77/DC77</f>
        <v>11</v>
      </c>
      <c r="DC77">
        <f>IF(C77="",0,1)+IF(W77="",0,1)+IF(AQ77="",0,1)+IF(BK77="",0,1)+IF(CE77="",0,1)</f>
        <v>1</v>
      </c>
      <c r="DD77" s="6"/>
      <c r="DE77">
        <v>0</v>
      </c>
      <c r="DF77">
        <f>IF((E77+Y77+AS77+BM77+CG77=0),"",(E77+Y77+AS77+BM77+CG77))</f>
        <v>1</v>
      </c>
      <c r="DG77" s="112">
        <f>IF(DF77="","",DF77/DC77)</f>
        <v>1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f>IF(R77+AL77+BF77+BZ77+CT77=0,"",R77+AL77+BF77+BZ77+CT77)</f>
        <v>1</v>
      </c>
    </row>
    <row r="78" spans="1:125" ht="15" thickBot="1" x14ac:dyDescent="0.35">
      <c r="A78" s="4" t="s">
        <v>64</v>
      </c>
      <c r="B78" s="34" t="s">
        <v>112</v>
      </c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U78" s="4" t="s">
        <v>64</v>
      </c>
      <c r="V78" s="34" t="s">
        <v>112</v>
      </c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O78" s="4" t="s">
        <v>64</v>
      </c>
      <c r="AP78" s="34" t="s">
        <v>112</v>
      </c>
      <c r="AQ78" s="7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115"/>
      <c r="BI78" s="4" t="s">
        <v>64</v>
      </c>
      <c r="BJ78" s="34" t="s">
        <v>112</v>
      </c>
      <c r="BK78" s="116"/>
      <c r="BL78" s="116"/>
      <c r="BM78" s="116"/>
      <c r="BN78" s="116"/>
      <c r="BO78" s="116"/>
      <c r="BP78" s="116"/>
      <c r="BQ78" s="116"/>
      <c r="BR78" s="116"/>
      <c r="BS78" s="116"/>
      <c r="BT78" s="116"/>
      <c r="BU78" s="116"/>
      <c r="BV78" s="116"/>
      <c r="BW78" s="116"/>
      <c r="BX78" s="116"/>
      <c r="BY78" s="116"/>
      <c r="BZ78" s="116"/>
      <c r="CA78" s="116"/>
      <c r="CC78" s="4" t="s">
        <v>64</v>
      </c>
      <c r="CD78" s="34" t="s">
        <v>112</v>
      </c>
      <c r="CW78" s="4" t="s">
        <v>64</v>
      </c>
      <c r="CX78" s="34" t="s">
        <v>112</v>
      </c>
      <c r="CZ78" s="6"/>
      <c r="DB78" s="6"/>
      <c r="DD78" s="6"/>
      <c r="DE78">
        <v>0</v>
      </c>
      <c r="DG78" s="112"/>
      <c r="DK78" s="112"/>
      <c r="DN78" s="113"/>
    </row>
    <row r="79" spans="1:125" ht="15" thickBot="1" x14ac:dyDescent="0.35">
      <c r="A79" s="4" t="s">
        <v>64</v>
      </c>
      <c r="B79" s="37" t="s">
        <v>113</v>
      </c>
      <c r="C79" s="111">
        <v>29</v>
      </c>
      <c r="D79" s="111"/>
      <c r="E79" s="111">
        <v>7</v>
      </c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>
        <v>9.9</v>
      </c>
      <c r="U79" s="4" t="s">
        <v>64</v>
      </c>
      <c r="V79" s="37" t="s">
        <v>113</v>
      </c>
      <c r="W79" s="114">
        <v>24</v>
      </c>
      <c r="X79" s="114"/>
      <c r="Y79" s="114">
        <v>6</v>
      </c>
      <c r="Z79" s="114">
        <v>1</v>
      </c>
      <c r="AA79" s="114"/>
      <c r="AB79" s="114">
        <v>11</v>
      </c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>
        <v>15.2</v>
      </c>
      <c r="AO79" s="4" t="s">
        <v>64</v>
      </c>
      <c r="AP79" s="37" t="s">
        <v>113</v>
      </c>
      <c r="AQ79" s="7">
        <v>17</v>
      </c>
      <c r="AR79" s="7"/>
      <c r="AS79" s="7"/>
      <c r="AT79" s="7"/>
      <c r="AU79" s="7"/>
      <c r="AV79" s="7">
        <v>8</v>
      </c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>
        <v>3.3</v>
      </c>
      <c r="BH79" s="27"/>
      <c r="BI79" s="4" t="s">
        <v>64</v>
      </c>
      <c r="BJ79" s="37" t="s">
        <v>113</v>
      </c>
      <c r="BK79" s="111">
        <v>19</v>
      </c>
      <c r="BL79" s="111"/>
      <c r="BM79" s="111">
        <v>5</v>
      </c>
      <c r="BN79" s="111"/>
      <c r="BO79" s="111"/>
      <c r="BP79" s="111"/>
      <c r="BQ79" s="111"/>
      <c r="BR79" s="111"/>
      <c r="BS79" s="111"/>
      <c r="BT79" s="111"/>
      <c r="BU79" s="111"/>
      <c r="BV79" s="111"/>
      <c r="BW79" s="111"/>
      <c r="BX79" s="111"/>
      <c r="BY79" s="111"/>
      <c r="BZ79" s="111"/>
      <c r="CA79" s="111">
        <v>6.9</v>
      </c>
      <c r="CC79" s="4" t="s">
        <v>64</v>
      </c>
      <c r="CD79" s="37" t="s">
        <v>113</v>
      </c>
      <c r="CE79" s="114">
        <v>30</v>
      </c>
      <c r="CF79" s="114"/>
      <c r="CG79" s="114">
        <v>4</v>
      </c>
      <c r="CH79" s="114"/>
      <c r="CI79" s="114"/>
      <c r="CJ79" s="114">
        <v>4</v>
      </c>
      <c r="CK79" s="114"/>
      <c r="CL79" s="114"/>
      <c r="CM79" s="114"/>
      <c r="CN79" s="114"/>
      <c r="CO79" s="114"/>
      <c r="CP79" s="114"/>
      <c r="CQ79" s="114"/>
      <c r="CR79" s="114"/>
      <c r="CS79" s="114"/>
      <c r="CT79" s="114"/>
      <c r="CU79" s="114">
        <v>7.8</v>
      </c>
      <c r="CW79" s="4" t="s">
        <v>64</v>
      </c>
      <c r="CX79" s="37" t="s">
        <v>113</v>
      </c>
      <c r="CY79">
        <f>SUM(S79+AM79+BG79+CA79+CU79)</f>
        <v>43.1</v>
      </c>
      <c r="CZ79" s="6">
        <f>CY79/DC79</f>
        <v>8.620000000000001</v>
      </c>
      <c r="DA79">
        <f>SUM(C79+W79+AQ79+BK79+CE79)</f>
        <v>119</v>
      </c>
      <c r="DB79" s="6">
        <f>DA79/DC79</f>
        <v>23.8</v>
      </c>
      <c r="DC79">
        <f>IF(C79="",0,1)+IF(W79="",0,1)+IF(AQ79="",0,1)+IF(BK79="",0,1)+IF(CE79="",0,1)</f>
        <v>5</v>
      </c>
      <c r="DD79" s="6">
        <f>CY79/DA79</f>
        <v>0.36218487394957982</v>
      </c>
      <c r="DE79">
        <v>0</v>
      </c>
      <c r="DF79">
        <f>IF((E79+Y79+AS79+BM79+CG79=0),"",(E79+Y79+AS79+BM79+CG79))</f>
        <v>22</v>
      </c>
      <c r="DG79" s="112">
        <f>IF(DF79="","",DF79/DC79)</f>
        <v>4.4000000000000004</v>
      </c>
      <c r="DH79">
        <f>IF(F79+Z79+AT79+BN79+CH79=0,"",F79+Z79+AT79+BN79+CH79)</f>
        <v>1</v>
      </c>
      <c r="DI79">
        <v>0</v>
      </c>
      <c r="DJ79">
        <f>IF(H79+AB79+AV79+BP79+CJ79=0,"",H79+AB79+AV79+BP79+CJ79)</f>
        <v>23</v>
      </c>
      <c r="DK79" s="112">
        <f>IF(DJ79="","",DJ79/DC79)</f>
        <v>4.5999999999999996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</row>
    <row r="80" spans="1:125" ht="15" thickBot="1" x14ac:dyDescent="0.35">
      <c r="A80" s="4" t="s">
        <v>64</v>
      </c>
      <c r="B80" s="37" t="s">
        <v>114</v>
      </c>
      <c r="C80" s="111">
        <v>51</v>
      </c>
      <c r="D80" s="111"/>
      <c r="E80" s="111">
        <v>8</v>
      </c>
      <c r="F80" s="111"/>
      <c r="G80" s="111"/>
      <c r="H80" s="111">
        <v>37</v>
      </c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>
        <v>20.5</v>
      </c>
      <c r="U80" s="4" t="s">
        <v>64</v>
      </c>
      <c r="V80" s="37" t="s">
        <v>114</v>
      </c>
      <c r="W80" s="9">
        <v>56</v>
      </c>
      <c r="X80" s="9"/>
      <c r="Y80" s="9">
        <v>14</v>
      </c>
      <c r="Z80" s="9"/>
      <c r="AA80" s="9"/>
      <c r="AB80" s="9">
        <v>23</v>
      </c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>
        <v>18.600000000000001</v>
      </c>
      <c r="AO80" s="4" t="s">
        <v>64</v>
      </c>
      <c r="AP80" s="37" t="s">
        <v>114</v>
      </c>
      <c r="AQ80" s="7">
        <v>63</v>
      </c>
      <c r="AR80" s="114"/>
      <c r="AS80" s="114">
        <v>3</v>
      </c>
      <c r="AT80" s="114">
        <v>1</v>
      </c>
      <c r="AU80" s="114"/>
      <c r="AV80" s="114">
        <v>41</v>
      </c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>
        <v>24.5</v>
      </c>
      <c r="BH80" s="115"/>
      <c r="BI80" s="4" t="s">
        <v>64</v>
      </c>
      <c r="BJ80" s="37" t="s">
        <v>114</v>
      </c>
      <c r="BK80" s="7">
        <v>61</v>
      </c>
      <c r="BL80" s="7"/>
      <c r="BM80" s="7">
        <v>5</v>
      </c>
      <c r="BN80" s="7"/>
      <c r="BO80" s="7"/>
      <c r="BP80" s="7">
        <v>38</v>
      </c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>
        <v>18.7</v>
      </c>
      <c r="CC80" s="4" t="s">
        <v>64</v>
      </c>
      <c r="CD80" s="37" t="s">
        <v>114</v>
      </c>
      <c r="CE80" s="115">
        <v>50</v>
      </c>
      <c r="CF80" s="115"/>
      <c r="CG80" s="115">
        <v>8</v>
      </c>
      <c r="CH80" s="115"/>
      <c r="CI80" s="115"/>
      <c r="CJ80" s="115">
        <v>34</v>
      </c>
      <c r="CK80" s="115"/>
      <c r="CL80" s="115"/>
      <c r="CM80" s="115"/>
      <c r="CN80" s="115"/>
      <c r="CO80" s="115"/>
      <c r="CP80" s="115"/>
      <c r="CQ80" s="115"/>
      <c r="CR80" s="115"/>
      <c r="CS80" s="115"/>
      <c r="CT80" s="115"/>
      <c r="CU80" s="115">
        <v>19.8</v>
      </c>
      <c r="CW80" s="4" t="s">
        <v>64</v>
      </c>
      <c r="CX80" s="37" t="s">
        <v>114</v>
      </c>
      <c r="CY80">
        <f>SUM(S80+AM80+BG80+CA80+CU80)</f>
        <v>102.1</v>
      </c>
      <c r="CZ80" s="6">
        <f>CY80/DC80</f>
        <v>20.419999999999998</v>
      </c>
      <c r="DA80">
        <f>SUM(C80+W80+AQ80+BK80+CE80)</f>
        <v>281</v>
      </c>
      <c r="DB80" s="6">
        <f>DA80/DC80</f>
        <v>56.2</v>
      </c>
      <c r="DC80">
        <f>IF(C80="",0,1)+IF(W80="",0,1)+IF(AQ80="",0,1)+IF(BK80="",0,1)+IF(CE80="",0,1)</f>
        <v>5</v>
      </c>
      <c r="DD80" s="6">
        <f>CY80/DA80</f>
        <v>0.36334519572953733</v>
      </c>
      <c r="DE80">
        <v>0</v>
      </c>
      <c r="DF80">
        <f>IF((E80+Y80+AS80+BM80+CG80=0),"",(E80+Y80+AS80+BM80+CG80))</f>
        <v>38</v>
      </c>
      <c r="DG80" s="112">
        <f>IF(DF80="","",DF80/DC80)</f>
        <v>7.6</v>
      </c>
      <c r="DH80">
        <f>IF(F80+Z80+AT80+BN80+CH80=0,"",F80+Z80+AT80+BN80+CH80)</f>
        <v>1</v>
      </c>
      <c r="DI80">
        <v>0</v>
      </c>
      <c r="DJ80">
        <f>IF(H80+AB80+AV80+BP80+CJ80=0,"",H80+AB80+AV80+BP80+CJ80)</f>
        <v>173</v>
      </c>
      <c r="DK80" s="112">
        <f>IF(DJ80="","",DJ80/DC80)</f>
        <v>34.6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</row>
    <row r="81" spans="1:125" ht="15" thickBot="1" x14ac:dyDescent="0.35">
      <c r="A81" s="4" t="s">
        <v>64</v>
      </c>
      <c r="B81" s="38" t="s">
        <v>115</v>
      </c>
      <c r="U81" s="4" t="s">
        <v>64</v>
      </c>
      <c r="V81" s="38" t="s">
        <v>115</v>
      </c>
      <c r="AO81" s="4" t="s">
        <v>64</v>
      </c>
      <c r="AP81" s="38" t="s">
        <v>115</v>
      </c>
      <c r="BI81" s="4" t="s">
        <v>64</v>
      </c>
      <c r="BJ81" s="38" t="s">
        <v>115</v>
      </c>
      <c r="CC81" s="4" t="s">
        <v>64</v>
      </c>
      <c r="CD81" s="38" t="s">
        <v>115</v>
      </c>
      <c r="CW81" s="4" t="s">
        <v>64</v>
      </c>
      <c r="CX81" s="38" t="s">
        <v>115</v>
      </c>
      <c r="DE81">
        <v>0</v>
      </c>
      <c r="DI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</row>
    <row r="82" spans="1:125" ht="15" thickBot="1" x14ac:dyDescent="0.35">
      <c r="A82" s="4" t="s">
        <v>64</v>
      </c>
      <c r="B82" s="38" t="s">
        <v>116</v>
      </c>
      <c r="C82" s="9">
        <v>51</v>
      </c>
      <c r="D82" s="9"/>
      <c r="E82" s="9">
        <v>9</v>
      </c>
      <c r="F82" s="9"/>
      <c r="G82" s="9"/>
      <c r="H82" s="9">
        <v>17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>
        <v>17.5</v>
      </c>
      <c r="U82" s="4" t="s">
        <v>64</v>
      </c>
      <c r="V82" s="38" t="s">
        <v>116</v>
      </c>
      <c r="W82" s="7">
        <v>44</v>
      </c>
      <c r="X82" s="7"/>
      <c r="Y82" s="7">
        <v>8</v>
      </c>
      <c r="Z82" s="7">
        <v>2</v>
      </c>
      <c r="AA82" s="7"/>
      <c r="AB82" s="7">
        <v>6</v>
      </c>
      <c r="AC82" s="7"/>
      <c r="AD82" s="7"/>
      <c r="AE82" s="7"/>
      <c r="AF82" s="7"/>
      <c r="AG82" s="7"/>
      <c r="AH82" s="7"/>
      <c r="AI82" s="7"/>
      <c r="AJ82" s="7"/>
      <c r="AK82" s="7">
        <v>1</v>
      </c>
      <c r="AL82" s="7"/>
      <c r="AM82" s="7">
        <v>18.2</v>
      </c>
      <c r="AO82" s="4" t="s">
        <v>64</v>
      </c>
      <c r="AP82" s="38" t="s">
        <v>116</v>
      </c>
      <c r="AQ82" s="7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27"/>
      <c r="BI82" s="4" t="s">
        <v>64</v>
      </c>
      <c r="BJ82" s="38" t="s">
        <v>116</v>
      </c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C82" s="4" t="s">
        <v>64</v>
      </c>
      <c r="CD82" s="38" t="s">
        <v>116</v>
      </c>
      <c r="CE82" s="7">
        <v>48</v>
      </c>
      <c r="CF82" s="7"/>
      <c r="CG82" s="7">
        <v>5</v>
      </c>
      <c r="CH82" s="7"/>
      <c r="CI82" s="7"/>
      <c r="CJ82" s="7">
        <v>16</v>
      </c>
      <c r="CK82" s="7"/>
      <c r="CL82" s="7"/>
      <c r="CM82" s="7"/>
      <c r="CN82" s="7">
        <v>1</v>
      </c>
      <c r="CO82" s="7"/>
      <c r="CP82" s="7"/>
      <c r="CQ82" s="7"/>
      <c r="CR82" s="7"/>
      <c r="CS82" s="7"/>
      <c r="CT82" s="7"/>
      <c r="CU82" s="7">
        <v>28</v>
      </c>
      <c r="CW82" s="4" t="s">
        <v>64</v>
      </c>
      <c r="CX82" s="38" t="s">
        <v>116</v>
      </c>
      <c r="CY82">
        <f>SUM(S82+AM82+BG82+CA82+CU82)</f>
        <v>63.7</v>
      </c>
      <c r="CZ82" s="6">
        <f>CY82/DC82</f>
        <v>21.233333333333334</v>
      </c>
      <c r="DA82">
        <f>SUM(C82+W82+AQ82+BK82+CE82)</f>
        <v>143</v>
      </c>
      <c r="DB82" s="6">
        <f>DA82/DC82</f>
        <v>47.666666666666664</v>
      </c>
      <c r="DC82">
        <f>IF(C82="",0,1)+IF(W82="",0,1)+IF(AQ82="",0,1)+IF(BK82="",0,1)+IF(CE82="",0,1)</f>
        <v>3</v>
      </c>
      <c r="DD82" s="6">
        <f>CY82/DA82</f>
        <v>0.44545454545454549</v>
      </c>
      <c r="DE82">
        <v>0</v>
      </c>
      <c r="DF82">
        <f>IF((E82+Y82+AS82+BM82+CG82=0),"",(E82+Y82+AS82+BM82+CG82))</f>
        <v>22</v>
      </c>
      <c r="DG82" s="112">
        <f>IF(DF82="","",DF82/DC82)</f>
        <v>7.333333333333333</v>
      </c>
      <c r="DH82">
        <f>IF(F82+Z82+AT82+BN82+CH82=0,"",F82+Z82+AT82+BN82+CH82)</f>
        <v>2</v>
      </c>
      <c r="DI82">
        <v>0</v>
      </c>
      <c r="DJ82">
        <f>IF(H82+AB82+AV82+BP82+CJ82=0,"",H82+AB82+AV82+BP82+CJ82)</f>
        <v>39</v>
      </c>
      <c r="DK82" s="112">
        <f>IF(DJ82="","",DJ82/DC82)</f>
        <v>13</v>
      </c>
      <c r="DL82">
        <v>0</v>
      </c>
      <c r="DM82">
        <v>0</v>
      </c>
      <c r="DN82">
        <v>0</v>
      </c>
      <c r="DO82">
        <f>IF(L82+AF82+AZ82+BT82+CN82=0,"",L82+AF82+AZ82+BT82+CN82)</f>
        <v>1</v>
      </c>
      <c r="DP82">
        <v>0</v>
      </c>
      <c r="DQ82">
        <v>0</v>
      </c>
      <c r="DR82">
        <v>0</v>
      </c>
      <c r="DS82">
        <v>0</v>
      </c>
      <c r="DT82">
        <f>IF(Q82+AK82+BE82+BY82+CS82=0,"",Q82+AK82+BE82+BY82+CS82)</f>
        <v>1</v>
      </c>
      <c r="DU82">
        <v>0</v>
      </c>
    </row>
    <row r="83" spans="1:125" ht="15" thickBot="1" x14ac:dyDescent="0.35">
      <c r="A83" s="4" t="s">
        <v>64</v>
      </c>
      <c r="B83" s="22" t="s">
        <v>117</v>
      </c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U83" s="4" t="s">
        <v>64</v>
      </c>
      <c r="V83" s="22" t="s">
        <v>117</v>
      </c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O83" s="4" t="s">
        <v>64</v>
      </c>
      <c r="AP83" s="22" t="s">
        <v>117</v>
      </c>
      <c r="AQ83" s="7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27"/>
      <c r="BI83" s="4" t="s">
        <v>64</v>
      </c>
      <c r="BJ83" s="22" t="s">
        <v>117</v>
      </c>
      <c r="BK83" s="9">
        <v>50</v>
      </c>
      <c r="BL83" s="9"/>
      <c r="BM83" s="9">
        <v>6</v>
      </c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>
        <v>11</v>
      </c>
      <c r="CC83" s="4" t="s">
        <v>64</v>
      </c>
      <c r="CD83" s="22" t="s">
        <v>117</v>
      </c>
      <c r="CW83" s="4" t="s">
        <v>64</v>
      </c>
      <c r="CX83" s="22" t="s">
        <v>117</v>
      </c>
      <c r="CY83">
        <f>SUM(S83+AM83+BG83+CA83+CU83)</f>
        <v>11</v>
      </c>
      <c r="CZ83" s="6">
        <f>CY83/DC83</f>
        <v>11</v>
      </c>
      <c r="DA83">
        <f>SUM(C83+W83+AQ83+BK83+CE83)</f>
        <v>50</v>
      </c>
      <c r="DB83" s="6">
        <f>DA83/DC83</f>
        <v>50</v>
      </c>
      <c r="DC83">
        <f>IF(C83="",0,1)+IF(W83="",0,1)+IF(AQ83="",0,1)+IF(BK83="",0,1)+IF(CE83="",0,1)</f>
        <v>1</v>
      </c>
      <c r="DD83" s="6">
        <f>CY83/DA83</f>
        <v>0.22</v>
      </c>
      <c r="DE83">
        <v>0</v>
      </c>
      <c r="DF83">
        <f>IF((E83+Y83+AS83+BM83+CG83=0),"",(E83+Y83+AS83+BM83+CG83))</f>
        <v>6</v>
      </c>
      <c r="DG83" s="112">
        <f>IF(DF83="","",DF83/DC83)</f>
        <v>6</v>
      </c>
      <c r="DH83" t="str">
        <f>IF(F83+Z83+AT83+BN83+CH83=0,"",F83+Z83+AT83+BN83+CH83)</f>
        <v/>
      </c>
      <c r="DI83" t="str">
        <f>IF(G83+AA83+AU83+BO83+CI83=0,"",G83+AA83+AU83+BO83+CI83)</f>
        <v/>
      </c>
      <c r="DJ83" t="str">
        <f>IF(H83+AB83+AV83+BP83+CJ83=0,"",H83+AB83+AV83+BP83+CJ83)</f>
        <v/>
      </c>
      <c r="DK83" s="112" t="str">
        <f>IF(DJ83="","",DJ83/DC83)</f>
        <v/>
      </c>
      <c r="DL83" t="str">
        <f>IF(I83+AC83+AW83+BQ83+CK83=0,"",I83+AC83+AW83+BQ83+CK83)</f>
        <v/>
      </c>
      <c r="DM83" t="str">
        <f>IF(J83+AD83+AX83+BR83+CL83=0,"",J83+AD83+AX83+BR83+CL83)</f>
        <v/>
      </c>
      <c r="DN83" s="113" t="str">
        <f>IF(K83+AE83+AY83+BS83+CM83=0,"",K83+AE83+AY83+BS83+CM83)</f>
        <v/>
      </c>
      <c r="DO83" t="str">
        <f>IF(L83+AF83+AZ83+BT83+CN83=0,"",L83+AF83+AZ83+BT83+CN83)</f>
        <v/>
      </c>
      <c r="DP83" t="str">
        <f>IF(M83+AG83+BA83+BU83+CO83=0,"",M83+AG83+BA83+BU83+CO83)</f>
        <v/>
      </c>
      <c r="DQ83" t="str">
        <f>IF(N83+AH83+BB83+BV83+CP83=0,"",N83+AH83+BB83+BV83+CP83)</f>
        <v/>
      </c>
      <c r="DR83" t="str">
        <f>IF(O83+AI83+BC83+BW83+CQ83=0,"",O83+AI83+BC83+BW83+CQ83)</f>
        <v/>
      </c>
      <c r="DS83" t="str">
        <f>IF(P83+AJ83+BD83+BX83+CR83=0,"",P83+AJ83+BD83+BX83+CR83)</f>
        <v/>
      </c>
      <c r="DT83" t="str">
        <f>IF(Q83+AK83+BE83+BY83+CS83=0,"",Q83+AK83+BE83+BY83+CS83)</f>
        <v/>
      </c>
      <c r="DU83" t="str">
        <f>IF(R83+AL83+BF83+BZ83+CT83=0,"",R83+AL83+BF83+BZ83+CT83)</f>
        <v/>
      </c>
    </row>
    <row r="84" spans="1:125" ht="15" thickBot="1" x14ac:dyDescent="0.35">
      <c r="A84" s="4" t="s">
        <v>74</v>
      </c>
      <c r="B84" s="39" t="s">
        <v>118</v>
      </c>
      <c r="C84" s="114">
        <v>19</v>
      </c>
      <c r="D84" s="114"/>
      <c r="E84" s="114">
        <v>4</v>
      </c>
      <c r="F84" s="114">
        <v>1</v>
      </c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>
        <v>12.9</v>
      </c>
      <c r="U84" s="4" t="s">
        <v>74</v>
      </c>
      <c r="V84" s="39" t="s">
        <v>118</v>
      </c>
      <c r="W84" s="111">
        <v>6</v>
      </c>
      <c r="X84" s="111"/>
      <c r="Y84" s="111">
        <v>2</v>
      </c>
      <c r="Z84" s="111"/>
      <c r="AA84" s="111"/>
      <c r="AB84" s="111">
        <v>18</v>
      </c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>
        <v>5.6</v>
      </c>
      <c r="AO84" s="4" t="s">
        <v>74</v>
      </c>
      <c r="AP84" s="39" t="s">
        <v>118</v>
      </c>
      <c r="AQ84" s="7">
        <v>11</v>
      </c>
      <c r="AR84" s="114"/>
      <c r="AS84" s="114"/>
      <c r="AT84" s="114"/>
      <c r="AU84" s="114"/>
      <c r="AV84" s="114">
        <v>9</v>
      </c>
      <c r="AW84" s="114"/>
      <c r="AX84" s="114">
        <v>1</v>
      </c>
      <c r="AY84" s="114"/>
      <c r="AZ84" s="114"/>
      <c r="BA84" s="114"/>
      <c r="BB84" s="114"/>
      <c r="BC84" s="114"/>
      <c r="BD84" s="114"/>
      <c r="BE84" s="114"/>
      <c r="BF84" s="114"/>
      <c r="BG84" s="114">
        <v>9.9</v>
      </c>
      <c r="BH84" s="115"/>
      <c r="BI84" s="4" t="s">
        <v>74</v>
      </c>
      <c r="BJ84" s="39" t="s">
        <v>118</v>
      </c>
      <c r="BK84" s="118"/>
      <c r="BL84" s="118"/>
      <c r="BM84" s="118"/>
      <c r="BN84" s="118"/>
      <c r="BO84" s="118"/>
      <c r="BP84" s="118"/>
      <c r="BQ84" s="118"/>
      <c r="BR84" s="118"/>
      <c r="BS84" s="118"/>
      <c r="BT84" s="118"/>
      <c r="BU84" s="118"/>
      <c r="BV84" s="118"/>
      <c r="BW84" s="118"/>
      <c r="BX84" s="118"/>
      <c r="BY84" s="118"/>
      <c r="BZ84" s="118"/>
      <c r="CA84" s="118"/>
      <c r="CC84" s="4" t="s">
        <v>74</v>
      </c>
      <c r="CD84" s="39" t="s">
        <v>118</v>
      </c>
      <c r="CE84" s="119"/>
      <c r="CF84" s="119"/>
      <c r="CG84" s="119"/>
      <c r="CH84" s="119"/>
      <c r="CI84" s="119"/>
      <c r="CJ84" s="119"/>
      <c r="CK84" s="119"/>
      <c r="CL84" s="119"/>
      <c r="CM84" s="119"/>
      <c r="CN84" s="119"/>
      <c r="CO84" s="119"/>
      <c r="CP84" s="119"/>
      <c r="CQ84" s="119"/>
      <c r="CR84" s="119"/>
      <c r="CS84" s="119"/>
      <c r="CT84" s="119"/>
      <c r="CU84" s="119"/>
      <c r="CW84" s="4" t="s">
        <v>74</v>
      </c>
      <c r="CX84" s="39" t="s">
        <v>118</v>
      </c>
      <c r="CY84">
        <f>SUM(S84+AM84+BG84+CA84+CU84)</f>
        <v>28.4</v>
      </c>
      <c r="CZ84" s="6">
        <f>CY84/DC84</f>
        <v>9.4666666666666668</v>
      </c>
      <c r="DA84">
        <f>SUM(C84+W84+AQ84+BK84+CE84)</f>
        <v>36</v>
      </c>
      <c r="DB84" s="6">
        <f>DA84/DC84</f>
        <v>12</v>
      </c>
      <c r="DC84">
        <f>IF(C84="",0,1)+IF(W84="",0,1)+IF(AQ84="",0,1)+IF(BK84="",0,1)+IF(CE84="",0,1)</f>
        <v>3</v>
      </c>
      <c r="DD84" s="6">
        <f>CY84/DA84</f>
        <v>0.78888888888888886</v>
      </c>
      <c r="DE84">
        <v>0</v>
      </c>
      <c r="DF84">
        <f>IF((E84+Y84+AS84+BM84+CG84=0),"",(E84+Y84+AS84+BM84+CG84))</f>
        <v>6</v>
      </c>
      <c r="DG84" s="112">
        <f>IF(DF84="","",DF84/DC84)</f>
        <v>2</v>
      </c>
      <c r="DH84">
        <f>IF(F84+Z84+AT84+BN84+CH84=0,"",F84+Z84+AT84+BN84+CH84)</f>
        <v>1</v>
      </c>
      <c r="DI84">
        <v>0</v>
      </c>
      <c r="DJ84">
        <f>IF(H84+AB84+AV84+BP84+CJ84=0,"",H84+AB84+AV84+BP84+CJ84)</f>
        <v>27</v>
      </c>
      <c r="DK84" s="112">
        <f>IF(DJ84="","",DJ84/DC84)</f>
        <v>9</v>
      </c>
      <c r="DL84">
        <v>0</v>
      </c>
      <c r="DM84">
        <f>IF(J84+AD84+AX84+BR84+CL84=0,"",J84+AD84+AX84+BR84+CL84)</f>
        <v>1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</row>
    <row r="85" spans="1:125" ht="15" thickBot="1" x14ac:dyDescent="0.35">
      <c r="A85" s="4" t="s">
        <v>74</v>
      </c>
      <c r="B85" s="23" t="s">
        <v>119</v>
      </c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U85" s="4" t="s">
        <v>74</v>
      </c>
      <c r="V85" s="23" t="s">
        <v>119</v>
      </c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O85" s="4" t="s">
        <v>74</v>
      </c>
      <c r="AP85" s="23" t="s">
        <v>119</v>
      </c>
      <c r="AQ85" s="7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27"/>
      <c r="BI85" s="4" t="s">
        <v>74</v>
      </c>
      <c r="BJ85" s="23" t="s">
        <v>119</v>
      </c>
      <c r="BK85" s="27">
        <v>19</v>
      </c>
      <c r="BL85" s="27"/>
      <c r="BM85" s="27">
        <v>4</v>
      </c>
      <c r="BN85" s="27"/>
      <c r="BO85" s="27"/>
      <c r="BP85" s="27">
        <v>1</v>
      </c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>
        <v>6.1</v>
      </c>
      <c r="CC85" s="4" t="s">
        <v>74</v>
      </c>
      <c r="CD85" s="23" t="s">
        <v>119</v>
      </c>
      <c r="CE85" s="115">
        <v>30</v>
      </c>
      <c r="CF85" s="115"/>
      <c r="CG85" s="115">
        <v>4</v>
      </c>
      <c r="CH85" s="115"/>
      <c r="CI85" s="115"/>
      <c r="CJ85" s="115">
        <v>24</v>
      </c>
      <c r="CK85" s="115"/>
      <c r="CL85" s="115">
        <v>1</v>
      </c>
      <c r="CM85" s="115">
        <v>1</v>
      </c>
      <c r="CN85" s="115"/>
      <c r="CO85" s="115"/>
      <c r="CP85" s="115"/>
      <c r="CQ85" s="115"/>
      <c r="CR85" s="115"/>
      <c r="CS85" s="115"/>
      <c r="CT85" s="115"/>
      <c r="CU85" s="115">
        <v>25.8</v>
      </c>
      <c r="CW85" s="4" t="s">
        <v>74</v>
      </c>
      <c r="CX85" s="23" t="s">
        <v>119</v>
      </c>
      <c r="CY85">
        <f>SUM(S85+AM85+BG85+CA85+CU85)</f>
        <v>31.9</v>
      </c>
      <c r="CZ85" s="6">
        <f>CY85/DC85</f>
        <v>15.95</v>
      </c>
      <c r="DA85">
        <f>SUM(C85+W85+AQ85+BK85+CE85)</f>
        <v>49</v>
      </c>
      <c r="DB85" s="6">
        <f>DA85/DC85</f>
        <v>24.5</v>
      </c>
      <c r="DC85">
        <f>IF(C85="",0,1)+IF(W85="",0,1)+IF(AQ85="",0,1)+IF(BK85="",0,1)+IF(CE85="",0,1)</f>
        <v>2</v>
      </c>
      <c r="DD85" s="6">
        <f>CY85/DA85</f>
        <v>0.65102040816326523</v>
      </c>
      <c r="DE85">
        <v>0</v>
      </c>
      <c r="DF85">
        <f>IF((E85+Y85+AS85+BM85+CG85=0),"",(E85+Y85+AS85+BM85+CG85))</f>
        <v>8</v>
      </c>
      <c r="DG85" s="112">
        <f>IF(DF85="","",DF85/DC85)</f>
        <v>4</v>
      </c>
      <c r="DH85">
        <v>0</v>
      </c>
      <c r="DI85">
        <v>0</v>
      </c>
      <c r="DJ85">
        <f>IF(H85+AB85+AV85+BP85+CJ85=0,"",H85+AB85+AV85+BP85+CJ85)</f>
        <v>25</v>
      </c>
      <c r="DK85" s="112">
        <f>IF(DJ85="","",DJ85/DC85)</f>
        <v>12.5</v>
      </c>
      <c r="DL85">
        <v>0</v>
      </c>
      <c r="DM85">
        <f>IF(J85+AD85+AX85+BR85+CL85=0,"",J85+AD85+AX85+BR85+CL85)</f>
        <v>1</v>
      </c>
      <c r="DN85" s="113">
        <f>IF(K85+AE85+AY85+BS85+CM85=0,"",K85+AE85+AY85+BS85+CM85)</f>
        <v>1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</row>
    <row r="86" spans="1:125" ht="15" thickBot="1" x14ac:dyDescent="0.35">
      <c r="A86" s="4" t="s">
        <v>74</v>
      </c>
      <c r="B86" s="22" t="s">
        <v>120</v>
      </c>
      <c r="C86" s="7">
        <v>61</v>
      </c>
      <c r="D86" s="7"/>
      <c r="E86" s="7">
        <v>13</v>
      </c>
      <c r="F86" s="7"/>
      <c r="G86" s="7"/>
      <c r="H86" s="7">
        <v>32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>
        <v>25.5</v>
      </c>
      <c r="U86" s="4" t="s">
        <v>74</v>
      </c>
      <c r="V86" s="22" t="s">
        <v>120</v>
      </c>
      <c r="W86" s="9">
        <v>74</v>
      </c>
      <c r="X86" s="9"/>
      <c r="Y86" s="9">
        <v>19</v>
      </c>
      <c r="Z86" s="9"/>
      <c r="AA86" s="9"/>
      <c r="AB86" s="9">
        <v>24</v>
      </c>
      <c r="AC86" s="9"/>
      <c r="AD86" s="9"/>
      <c r="AE86" s="9">
        <v>2</v>
      </c>
      <c r="AF86" s="9"/>
      <c r="AG86" s="9"/>
      <c r="AH86" s="9"/>
      <c r="AI86" s="9"/>
      <c r="AJ86" s="9"/>
      <c r="AK86" s="9"/>
      <c r="AL86" s="9"/>
      <c r="AM86" s="9">
        <v>37.799999999999997</v>
      </c>
      <c r="AO86" s="4" t="s">
        <v>74</v>
      </c>
      <c r="AP86" s="22" t="s">
        <v>120</v>
      </c>
      <c r="AQ86" s="7">
        <v>69</v>
      </c>
      <c r="AR86" s="7"/>
      <c r="AS86" s="7">
        <v>16</v>
      </c>
      <c r="AT86" s="7"/>
      <c r="AU86" s="7"/>
      <c r="AV86" s="7">
        <v>17</v>
      </c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>
        <v>26.3</v>
      </c>
      <c r="BH86" s="27"/>
      <c r="BI86" s="4" t="s">
        <v>74</v>
      </c>
      <c r="BJ86" s="22" t="s">
        <v>120</v>
      </c>
      <c r="BK86" s="114">
        <v>61</v>
      </c>
      <c r="BL86" s="114"/>
      <c r="BM86" s="114">
        <v>2</v>
      </c>
      <c r="BN86" s="114"/>
      <c r="BO86" s="114"/>
      <c r="BP86" s="114">
        <v>16</v>
      </c>
      <c r="BQ86" s="114"/>
      <c r="BR86" s="114"/>
      <c r="BS86" s="114"/>
      <c r="BT86" s="114"/>
      <c r="BU86" s="114"/>
      <c r="BV86" s="114"/>
      <c r="BW86" s="114"/>
      <c r="BX86" s="114"/>
      <c r="BY86" s="114"/>
      <c r="BZ86" s="114"/>
      <c r="CA86" s="114">
        <v>11.3</v>
      </c>
      <c r="CC86" s="4" t="s">
        <v>74</v>
      </c>
      <c r="CD86" s="22" t="s">
        <v>120</v>
      </c>
      <c r="CE86" s="111">
        <v>50</v>
      </c>
      <c r="CF86" s="111"/>
      <c r="CG86" s="111">
        <v>8</v>
      </c>
      <c r="CH86" s="111"/>
      <c r="CI86" s="111"/>
      <c r="CJ86" s="111">
        <v>12</v>
      </c>
      <c r="CK86" s="111"/>
      <c r="CL86" s="111"/>
      <c r="CM86" s="111">
        <v>1</v>
      </c>
      <c r="CN86" s="111"/>
      <c r="CO86" s="111"/>
      <c r="CP86" s="111"/>
      <c r="CQ86" s="111"/>
      <c r="CR86" s="111"/>
      <c r="CS86" s="111"/>
      <c r="CT86" s="111"/>
      <c r="CU86" s="111">
        <v>22.4</v>
      </c>
      <c r="CW86" s="4" t="s">
        <v>74</v>
      </c>
      <c r="CX86" s="22" t="s">
        <v>120</v>
      </c>
      <c r="CY86">
        <f>SUM(S86+AM86+BG86+CA86+CU86)</f>
        <v>123.29999999999998</v>
      </c>
      <c r="CZ86" s="6">
        <f>CY86/DC86</f>
        <v>24.659999999999997</v>
      </c>
      <c r="DA86">
        <f>SUM(C86+W86+AQ86+BK86+CE86)</f>
        <v>315</v>
      </c>
      <c r="DB86" s="6">
        <f>DA86/DC86</f>
        <v>63</v>
      </c>
      <c r="DC86">
        <f>IF(C86="",0,1)+IF(W86="",0,1)+IF(AQ86="",0,1)+IF(BK86="",0,1)+IF(CE86="",0,1)</f>
        <v>5</v>
      </c>
      <c r="DD86" s="6">
        <f>CY86/DA86</f>
        <v>0.39142857142857135</v>
      </c>
      <c r="DE86">
        <v>0</v>
      </c>
      <c r="DF86">
        <f>IF((E86+Y86+AS86+BM86+CG86=0),"",(E86+Y86+AS86+BM86+CG86))</f>
        <v>58</v>
      </c>
      <c r="DG86" s="112">
        <f>IF(DF86="","",DF86/DC86)</f>
        <v>11.6</v>
      </c>
      <c r="DH86">
        <v>0</v>
      </c>
      <c r="DI86">
        <v>0</v>
      </c>
      <c r="DJ86">
        <f>IF(H86+AB86+AV86+BP86+CJ86=0,"",H86+AB86+AV86+BP86+CJ86)</f>
        <v>101</v>
      </c>
      <c r="DK86" s="112">
        <f>IF(DJ86="","",DJ86/DC86)</f>
        <v>20.2</v>
      </c>
      <c r="DL86">
        <v>0</v>
      </c>
      <c r="DM86">
        <v>0</v>
      </c>
      <c r="DN86" s="113">
        <f>IF(K86+AE86+AY86+BS86+CM86=0,"",K86+AE86+AY86+BS86+CM86)</f>
        <v>3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</row>
    <row r="87" spans="1:125" ht="15" thickBot="1" x14ac:dyDescent="0.35">
      <c r="A87" s="4" t="s">
        <v>30</v>
      </c>
      <c r="B87" s="40" t="s">
        <v>122</v>
      </c>
      <c r="C87" s="114">
        <v>80</v>
      </c>
      <c r="D87" s="114"/>
      <c r="E87" s="114"/>
      <c r="F87" s="114"/>
      <c r="G87" s="114"/>
      <c r="H87" s="114">
        <v>114</v>
      </c>
      <c r="I87" s="114"/>
      <c r="J87" s="114"/>
      <c r="K87" s="114"/>
      <c r="L87" s="114">
        <v>1</v>
      </c>
      <c r="M87" s="114"/>
      <c r="N87" s="114"/>
      <c r="O87" s="114"/>
      <c r="P87" s="114"/>
      <c r="Q87" s="114"/>
      <c r="R87" s="114"/>
      <c r="S87" s="114">
        <v>37.799999999999997</v>
      </c>
      <c r="U87" s="4" t="s">
        <v>30</v>
      </c>
      <c r="V87" s="40" t="s">
        <v>122</v>
      </c>
      <c r="W87" s="114">
        <v>80</v>
      </c>
      <c r="X87" s="114"/>
      <c r="Y87" s="114">
        <v>2</v>
      </c>
      <c r="Z87" s="114"/>
      <c r="AA87" s="114">
        <v>3</v>
      </c>
      <c r="AB87" s="114">
        <v>127</v>
      </c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>
        <v>48.4</v>
      </c>
      <c r="AO87" s="4" t="s">
        <v>30</v>
      </c>
      <c r="AP87" s="40" t="s">
        <v>122</v>
      </c>
      <c r="AQ87" s="114">
        <v>80</v>
      </c>
      <c r="AR87" s="114"/>
      <c r="AS87" s="114">
        <v>3</v>
      </c>
      <c r="AT87" s="114">
        <v>1</v>
      </c>
      <c r="AU87" s="114">
        <v>1</v>
      </c>
      <c r="AV87" s="114">
        <v>60</v>
      </c>
      <c r="AW87" s="114"/>
      <c r="AX87" s="114"/>
      <c r="AY87" s="114">
        <v>1</v>
      </c>
      <c r="AZ87" s="114"/>
      <c r="BA87" s="114"/>
      <c r="BB87" s="114"/>
      <c r="BC87" s="114"/>
      <c r="BD87" s="114"/>
      <c r="BE87" s="114"/>
      <c r="BF87" s="114"/>
      <c r="BG87" s="114">
        <v>36</v>
      </c>
      <c r="BH87" s="115"/>
      <c r="BI87" s="4" t="s">
        <v>30</v>
      </c>
      <c r="BJ87" s="40" t="s">
        <v>122</v>
      </c>
      <c r="BK87" s="117"/>
      <c r="BL87" s="117"/>
      <c r="BM87" s="117"/>
      <c r="BN87" s="117"/>
      <c r="BO87" s="117"/>
      <c r="BP87" s="117"/>
      <c r="BQ87" s="117"/>
      <c r="BR87" s="117"/>
      <c r="BS87" s="117"/>
      <c r="BT87" s="117"/>
      <c r="BU87" s="117"/>
      <c r="BV87" s="117"/>
      <c r="BW87" s="117"/>
      <c r="BX87" s="117"/>
      <c r="BY87" s="117"/>
      <c r="BZ87" s="117"/>
      <c r="CA87" s="117"/>
      <c r="CC87" s="4" t="s">
        <v>30</v>
      </c>
      <c r="CD87" s="40" t="s">
        <v>122</v>
      </c>
      <c r="CW87" s="4" t="s">
        <v>30</v>
      </c>
      <c r="CX87" s="40" t="s">
        <v>122</v>
      </c>
      <c r="CY87">
        <f>SUM(S87+AM87+BG87+CA87+CU87)</f>
        <v>122.19999999999999</v>
      </c>
      <c r="CZ87" s="6">
        <f>CY87/DC87</f>
        <v>40.733333333333327</v>
      </c>
      <c r="DA87">
        <f>SUM(C87+W87+AQ87+BK87+CE87)</f>
        <v>240</v>
      </c>
      <c r="DB87" s="6">
        <f>DA87/DC87</f>
        <v>80</v>
      </c>
      <c r="DC87">
        <f>IF(C87="",0,1)+IF(W87="",0,1)+IF(AQ87="",0,1)+IF(BK87="",0,1)+IF(CE87="",0,1)</f>
        <v>3</v>
      </c>
      <c r="DD87" s="6">
        <f>CY87/DA87</f>
        <v>0.50916666666666666</v>
      </c>
      <c r="DE87">
        <v>0</v>
      </c>
      <c r="DF87">
        <f>IF((E87+Y87+AS87+BM87+CG87=0),"",(E87+Y87+AS87+BM87+CG87))</f>
        <v>5</v>
      </c>
      <c r="DG87" s="112">
        <f>IF(DF87="","",DF87/DC87)</f>
        <v>1.6666666666666667</v>
      </c>
      <c r="DH87">
        <f>IF(F87+Z87+AT87+BN87+CH87=0,"",F87+Z87+AT87+BN87+CH87)</f>
        <v>1</v>
      </c>
      <c r="DI87">
        <f>IF(G87+AA87+AU87+BO87+CI87=0,"",G87+AA87+AU87+BO87+CI87)</f>
        <v>4</v>
      </c>
      <c r="DJ87">
        <f>IF(H87+AB87+AV87+BP87+CJ87=0,"",H87+AB87+AV87+BP87+CJ87)</f>
        <v>301</v>
      </c>
      <c r="DK87" s="112">
        <f>IF(DJ87="","",DJ87/DC87)</f>
        <v>100.33333333333333</v>
      </c>
      <c r="DL87">
        <v>0</v>
      </c>
      <c r="DM87">
        <v>0</v>
      </c>
      <c r="DN87" s="113">
        <f>IF(K87+AE87+AY87+BS87+CM87=0,"",K87+AE87+AY87+BS87+CM87)</f>
        <v>1</v>
      </c>
      <c r="DO87">
        <f>IF(L87+AF87+AZ87+BT87+CN87=0,"",L87+AF87+AZ87+BT87+CN87)</f>
        <v>1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</row>
    <row r="88" spans="1:125" ht="15" thickBot="1" x14ac:dyDescent="0.35">
      <c r="A88" s="4" t="s">
        <v>30</v>
      </c>
      <c r="B88" s="40" t="s">
        <v>123</v>
      </c>
      <c r="C88" s="115">
        <v>80</v>
      </c>
      <c r="D88" s="115"/>
      <c r="E88" s="115"/>
      <c r="F88" s="115"/>
      <c r="G88" s="115">
        <v>1</v>
      </c>
      <c r="H88" s="115">
        <v>38</v>
      </c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>
        <v>14.6</v>
      </c>
      <c r="U88" s="4" t="s">
        <v>30</v>
      </c>
      <c r="V88" s="40" t="s">
        <v>123</v>
      </c>
      <c r="W88" s="9">
        <v>80</v>
      </c>
      <c r="X88" s="9"/>
      <c r="Y88" s="9">
        <v>7</v>
      </c>
      <c r="Z88" s="9"/>
      <c r="AA88" s="9">
        <v>1</v>
      </c>
      <c r="AB88" s="9">
        <v>33</v>
      </c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>
        <v>20.6</v>
      </c>
      <c r="AO88" s="4" t="s">
        <v>30</v>
      </c>
      <c r="AP88" s="40" t="s">
        <v>123</v>
      </c>
      <c r="AQ88" s="9">
        <v>78</v>
      </c>
      <c r="AR88" s="9"/>
      <c r="AS88" s="9">
        <v>12</v>
      </c>
      <c r="AT88" s="9"/>
      <c r="AU88" s="9">
        <v>1</v>
      </c>
      <c r="AV88" s="9">
        <v>72</v>
      </c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>
        <v>33.4</v>
      </c>
      <c r="BH88" s="115"/>
      <c r="BI88" s="4" t="s">
        <v>30</v>
      </c>
      <c r="BJ88" s="40" t="s">
        <v>123</v>
      </c>
      <c r="BK88" s="111">
        <v>59</v>
      </c>
      <c r="BL88" s="111"/>
      <c r="BM88" s="111">
        <v>7</v>
      </c>
      <c r="BN88" s="111">
        <v>1</v>
      </c>
      <c r="BO88" s="111">
        <v>1</v>
      </c>
      <c r="BP88" s="111">
        <v>79</v>
      </c>
      <c r="BQ88" s="111"/>
      <c r="BR88" s="111"/>
      <c r="BS88" s="111"/>
      <c r="BT88" s="111"/>
      <c r="BU88" s="111"/>
      <c r="BV88" s="111"/>
      <c r="BW88" s="111"/>
      <c r="BX88" s="111"/>
      <c r="BY88" s="111"/>
      <c r="BZ88" s="111"/>
      <c r="CA88" s="111">
        <v>36.799999999999997</v>
      </c>
      <c r="CC88" s="4" t="s">
        <v>30</v>
      </c>
      <c r="CD88" s="40" t="s">
        <v>123</v>
      </c>
      <c r="CE88" s="119"/>
      <c r="CF88" s="119"/>
      <c r="CG88" s="119"/>
      <c r="CH88" s="119"/>
      <c r="CI88" s="119"/>
      <c r="CJ88" s="119"/>
      <c r="CK88" s="119"/>
      <c r="CL88" s="119"/>
      <c r="CM88" s="119"/>
      <c r="CN88" s="119"/>
      <c r="CO88" s="119"/>
      <c r="CP88" s="119"/>
      <c r="CQ88" s="119"/>
      <c r="CR88" s="119"/>
      <c r="CS88" s="119"/>
      <c r="CT88" s="119"/>
      <c r="CU88" s="119"/>
      <c r="CW88" s="4" t="s">
        <v>30</v>
      </c>
      <c r="CX88" s="40" t="s">
        <v>123</v>
      </c>
      <c r="CY88">
        <f>SUM(S88+AM88+BG88+CA88+CU88)</f>
        <v>105.39999999999999</v>
      </c>
      <c r="CZ88" s="6">
        <f>CY88/DC88</f>
        <v>26.349999999999998</v>
      </c>
      <c r="DA88">
        <f>SUM(C88+W88+AQ88+BK88+CE88)</f>
        <v>297</v>
      </c>
      <c r="DB88" s="6">
        <f>DA88/DC88</f>
        <v>74.25</v>
      </c>
      <c r="DC88">
        <f>IF(C88="",0,1)+IF(W88="",0,1)+IF(AQ88="",0,1)+IF(BK88="",0,1)+IF(CE88="",0,1)</f>
        <v>4</v>
      </c>
      <c r="DD88" s="6">
        <f>CY88/DA88</f>
        <v>0.35488215488215485</v>
      </c>
      <c r="DE88">
        <v>0</v>
      </c>
      <c r="DF88">
        <f>IF((E88+Y88+AS88+BM88+CG88=0),"",(E88+Y88+AS88+BM88+CG88))</f>
        <v>26</v>
      </c>
      <c r="DG88" s="112">
        <f>IF(DF88="","",DF88/DC88)</f>
        <v>6.5</v>
      </c>
      <c r="DH88">
        <f>IF(F88+Z88+AT88+BN88+CH88=0,"",F88+Z88+AT88+BN88+CH88)</f>
        <v>1</v>
      </c>
      <c r="DI88">
        <f>IF(G88+AA88+AU88+BO88+CI88=0,"",G88+AA88+AU88+BO88+CI88)</f>
        <v>4</v>
      </c>
      <c r="DJ88">
        <f>IF(H88+AB88+AV88+BP88+CJ88=0,"",H88+AB88+AV88+BP88+CJ88)</f>
        <v>222</v>
      </c>
      <c r="DK88" s="112">
        <f>IF(DJ88="","",DJ88/DC88)</f>
        <v>55.5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</row>
    <row r="89" spans="1:125" ht="15" thickBot="1" x14ac:dyDescent="0.35">
      <c r="A89" s="4" t="s">
        <v>30</v>
      </c>
      <c r="B89" s="40" t="s">
        <v>124</v>
      </c>
      <c r="U89" s="4" t="s">
        <v>30</v>
      </c>
      <c r="V89" s="40" t="s">
        <v>124</v>
      </c>
      <c r="AO89" s="4" t="s">
        <v>30</v>
      </c>
      <c r="AP89" s="40" t="s">
        <v>124</v>
      </c>
      <c r="BI89" s="4" t="s">
        <v>30</v>
      </c>
      <c r="BJ89" s="40" t="s">
        <v>124</v>
      </c>
      <c r="CC89" s="4" t="s">
        <v>30</v>
      </c>
      <c r="CD89" s="40" t="s">
        <v>124</v>
      </c>
      <c r="CW89" s="4" t="s">
        <v>30</v>
      </c>
      <c r="CX89" s="40" t="s">
        <v>124</v>
      </c>
      <c r="DE89">
        <v>0</v>
      </c>
    </row>
    <row r="90" spans="1:125" ht="15" thickBot="1" x14ac:dyDescent="0.35">
      <c r="A90" s="4" t="s">
        <v>30</v>
      </c>
      <c r="B90" s="40" t="s">
        <v>125</v>
      </c>
      <c r="U90" s="4" t="s">
        <v>30</v>
      </c>
      <c r="V90" s="40" t="s">
        <v>125</v>
      </c>
      <c r="AO90" s="4" t="s">
        <v>30</v>
      </c>
      <c r="AP90" s="40" t="s">
        <v>125</v>
      </c>
      <c r="BI90" s="4" t="s">
        <v>30</v>
      </c>
      <c r="BJ90" s="40" t="s">
        <v>125</v>
      </c>
      <c r="CC90" s="4" t="s">
        <v>30</v>
      </c>
      <c r="CD90" s="40" t="s">
        <v>125</v>
      </c>
      <c r="CW90" s="4" t="s">
        <v>30</v>
      </c>
      <c r="CX90" s="40" t="s">
        <v>125</v>
      </c>
      <c r="DE90">
        <v>0</v>
      </c>
    </row>
    <row r="91" spans="1:125" ht="15" thickBot="1" x14ac:dyDescent="0.35">
      <c r="A91" s="4" t="s">
        <v>30</v>
      </c>
      <c r="B91" s="40" t="s">
        <v>126</v>
      </c>
      <c r="C91" s="7">
        <v>14</v>
      </c>
      <c r="D91" s="7"/>
      <c r="E91" s="7">
        <v>1</v>
      </c>
      <c r="F91" s="7"/>
      <c r="G91" s="7"/>
      <c r="H91" s="7">
        <v>14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>
        <v>3.8</v>
      </c>
      <c r="U91" s="4" t="s">
        <v>30</v>
      </c>
      <c r="V91" s="40" t="s">
        <v>126</v>
      </c>
      <c r="W91" s="111">
        <v>80</v>
      </c>
      <c r="X91" s="111"/>
      <c r="Y91" s="111">
        <v>3</v>
      </c>
      <c r="Z91" s="111"/>
      <c r="AA91" s="111"/>
      <c r="AB91" s="111">
        <v>36</v>
      </c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>
        <v>10.199999999999999</v>
      </c>
      <c r="AO91" s="4" t="s">
        <v>30</v>
      </c>
      <c r="AP91" s="40" t="s">
        <v>126</v>
      </c>
      <c r="AQ91" s="111">
        <v>80</v>
      </c>
      <c r="AR91" s="111"/>
      <c r="AS91" s="111"/>
      <c r="AT91" s="111"/>
      <c r="AU91" s="111"/>
      <c r="AV91" s="111">
        <v>51</v>
      </c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>
        <v>10.199999999999999</v>
      </c>
      <c r="BH91" s="27"/>
      <c r="BI91" s="4" t="s">
        <v>30</v>
      </c>
      <c r="BJ91" s="40" t="s">
        <v>126</v>
      </c>
      <c r="BK91" s="9">
        <v>80</v>
      </c>
      <c r="BL91" s="9"/>
      <c r="BM91" s="9">
        <v>1</v>
      </c>
      <c r="BN91" s="9">
        <v>1</v>
      </c>
      <c r="BO91" s="9">
        <v>1</v>
      </c>
      <c r="BP91" s="9">
        <v>51</v>
      </c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>
        <v>25.2</v>
      </c>
      <c r="CC91" s="4" t="s">
        <v>30</v>
      </c>
      <c r="CD91" s="40" t="s">
        <v>126</v>
      </c>
      <c r="CE91" s="119"/>
      <c r="CF91" s="119"/>
      <c r="CG91" s="119"/>
      <c r="CH91" s="119"/>
      <c r="CI91" s="119"/>
      <c r="CJ91" s="119"/>
      <c r="CK91" s="119"/>
      <c r="CL91" s="119"/>
      <c r="CM91" s="119"/>
      <c r="CN91" s="119"/>
      <c r="CO91" s="119"/>
      <c r="CP91" s="119"/>
      <c r="CQ91" s="119"/>
      <c r="CR91" s="119"/>
      <c r="CS91" s="119"/>
      <c r="CT91" s="119"/>
      <c r="CU91" s="119"/>
      <c r="CW91" s="4" t="s">
        <v>30</v>
      </c>
      <c r="CX91" s="40" t="s">
        <v>126</v>
      </c>
      <c r="CY91">
        <f>SUM(S91+AM91+BG91+CA91+CU91)</f>
        <v>49.4</v>
      </c>
      <c r="CZ91" s="6">
        <f>CY91/DC91</f>
        <v>12.35</v>
      </c>
      <c r="DA91">
        <f>SUM(C91+W91+AQ91+BK91+CE91)</f>
        <v>254</v>
      </c>
      <c r="DB91" s="6">
        <f>DA91/DC91</f>
        <v>63.5</v>
      </c>
      <c r="DC91">
        <f>IF(C91="",0,1)+IF(W91="",0,1)+IF(AQ91="",0,1)+IF(BK91="",0,1)+IF(CE91="",0,1)</f>
        <v>4</v>
      </c>
      <c r="DD91" s="6">
        <f>CY91/DA91</f>
        <v>0.19448818897637796</v>
      </c>
      <c r="DE91">
        <v>0</v>
      </c>
      <c r="DF91">
        <f>IF((E91+Y91+AS91+BM91+CG91=0),"",(E91+Y91+AS91+BM91+CG91))</f>
        <v>5</v>
      </c>
      <c r="DG91" s="112">
        <f>IF(DF91="","",DF91/DC91)</f>
        <v>1.25</v>
      </c>
      <c r="DH91">
        <f>IF(F91+Z91+AT91+BN91+CH91=0,"",F91+Z91+AT91+BN91+CH91)</f>
        <v>1</v>
      </c>
      <c r="DI91">
        <f>IF(G91+AA91+AU91+BO91+CI91=0,"",G91+AA91+AU91+BO91+CI91)</f>
        <v>1</v>
      </c>
      <c r="DJ91">
        <f>IF(H91+AB91+AV91+BP91+CJ91=0,"",H91+AB91+AV91+BP91+CJ91)</f>
        <v>152</v>
      </c>
      <c r="DK91" s="112">
        <f>IF(DJ91="","",DJ91/DC91)</f>
        <v>38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</row>
    <row r="92" spans="1:125" ht="15" thickBot="1" x14ac:dyDescent="0.35">
      <c r="A92" s="4" t="s">
        <v>30</v>
      </c>
      <c r="B92" s="40" t="s">
        <v>127</v>
      </c>
      <c r="C92" s="111">
        <v>6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>
        <v>0</v>
      </c>
      <c r="U92" s="4" t="s">
        <v>30</v>
      </c>
      <c r="V92" s="40" t="s">
        <v>127</v>
      </c>
      <c r="W92" s="7">
        <v>18</v>
      </c>
      <c r="X92" s="7"/>
      <c r="Y92" s="7">
        <v>1</v>
      </c>
      <c r="Z92" s="7">
        <v>1</v>
      </c>
      <c r="AA92" s="7"/>
      <c r="AB92" s="7">
        <v>8</v>
      </c>
      <c r="AC92" s="7"/>
      <c r="AD92" s="7"/>
      <c r="AE92" s="7"/>
      <c r="AF92" s="7">
        <v>1</v>
      </c>
      <c r="AG92" s="7"/>
      <c r="AH92" s="7"/>
      <c r="AI92" s="7"/>
      <c r="AJ92" s="7"/>
      <c r="AK92" s="7"/>
      <c r="AL92" s="7"/>
      <c r="AM92" s="7">
        <v>24.6</v>
      </c>
      <c r="AO92" s="4" t="s">
        <v>30</v>
      </c>
      <c r="AP92" s="40" t="s">
        <v>127</v>
      </c>
      <c r="AQ92" s="11">
        <v>13</v>
      </c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>
        <v>0</v>
      </c>
      <c r="BH92" s="27"/>
      <c r="BI92" s="4" t="s">
        <v>30</v>
      </c>
      <c r="BJ92" s="40" t="s">
        <v>127</v>
      </c>
      <c r="BK92" s="114">
        <v>24</v>
      </c>
      <c r="BL92" s="114"/>
      <c r="BM92" s="114"/>
      <c r="BN92" s="114"/>
      <c r="BO92" s="114">
        <v>1</v>
      </c>
      <c r="BP92" s="114">
        <v>50</v>
      </c>
      <c r="BQ92" s="114"/>
      <c r="BR92" s="114"/>
      <c r="BS92" s="114"/>
      <c r="BT92" s="114"/>
      <c r="BU92" s="114"/>
      <c r="BV92" s="114"/>
      <c r="BW92" s="114"/>
      <c r="BX92" s="114"/>
      <c r="BY92" s="114"/>
      <c r="BZ92" s="114"/>
      <c r="CA92" s="114">
        <v>17</v>
      </c>
      <c r="CC92" s="4" t="s">
        <v>30</v>
      </c>
      <c r="CD92" s="40" t="s">
        <v>127</v>
      </c>
      <c r="CE92" s="115">
        <v>50</v>
      </c>
      <c r="CF92" s="115"/>
      <c r="CG92" s="115">
        <v>9</v>
      </c>
      <c r="CH92" s="115">
        <v>1</v>
      </c>
      <c r="CI92" s="115">
        <v>1</v>
      </c>
      <c r="CJ92" s="115">
        <v>33</v>
      </c>
      <c r="CK92" s="115"/>
      <c r="CL92" s="115"/>
      <c r="CM92" s="115"/>
      <c r="CN92" s="115"/>
      <c r="CO92" s="115"/>
      <c r="CP92" s="115"/>
      <c r="CQ92" s="115"/>
      <c r="CR92" s="115"/>
      <c r="CS92" s="115"/>
      <c r="CT92" s="115"/>
      <c r="CU92" s="115">
        <v>29.6</v>
      </c>
      <c r="CW92" s="4" t="s">
        <v>30</v>
      </c>
      <c r="CX92" s="40" t="s">
        <v>127</v>
      </c>
      <c r="CY92">
        <f>SUM(S92+AM92+BG92+CA92+CU92)</f>
        <v>71.2</v>
      </c>
      <c r="CZ92" s="6">
        <f>CY92/DC92</f>
        <v>14.24</v>
      </c>
      <c r="DA92">
        <f>SUM(C92+W92+AQ92+BK92+CE92)</f>
        <v>111</v>
      </c>
      <c r="DB92" s="6">
        <f>DA92/DC92</f>
        <v>22.2</v>
      </c>
      <c r="DC92">
        <f>IF(C92="",0,1)+IF(W92="",0,1)+IF(AQ92="",0,1)+IF(BK92="",0,1)+IF(CE92="",0,1)</f>
        <v>5</v>
      </c>
      <c r="DD92" s="6">
        <f>CY92/DA92</f>
        <v>0.64144144144144144</v>
      </c>
      <c r="DE92">
        <v>0</v>
      </c>
      <c r="DF92">
        <f>IF((E92+Y92+AS92+BM92+CG92=0),"",(E92+Y92+AS92+BM92+CG92))</f>
        <v>10</v>
      </c>
      <c r="DG92" s="112">
        <f>IF(DF92="","",DF92/DC92)</f>
        <v>2</v>
      </c>
      <c r="DH92">
        <f>IF(F92+Z92+AT92+BN92+CH92=0,"",F92+Z92+AT92+BN92+CH92)</f>
        <v>2</v>
      </c>
      <c r="DI92">
        <f>IF(G92+AA92+AU92+BO92+CI92=0,"",G92+AA92+AU92+BO92+CI92)</f>
        <v>2</v>
      </c>
      <c r="DJ92">
        <f>IF(H92+AB92+AV92+BP92+CJ92=0,"",H92+AB92+AV92+BP92+CJ92)</f>
        <v>91</v>
      </c>
      <c r="DK92" s="112">
        <f>IF(DJ92="","",DJ92/DC92)</f>
        <v>18.2</v>
      </c>
      <c r="DL92">
        <v>0</v>
      </c>
      <c r="DM92">
        <v>0</v>
      </c>
      <c r="DN92">
        <v>0</v>
      </c>
      <c r="DO92">
        <f>IF(L92+AF92+AZ92+BT92+CN92=0,"",L92+AF92+AZ92+BT92+CN92)</f>
        <v>1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</row>
    <row r="93" spans="1:125" ht="15" thickBot="1" x14ac:dyDescent="0.35">
      <c r="A93" s="4" t="s">
        <v>30</v>
      </c>
      <c r="B93" s="40" t="s">
        <v>128</v>
      </c>
      <c r="C93" s="111">
        <v>66</v>
      </c>
      <c r="D93" s="111"/>
      <c r="E93" s="111">
        <v>6</v>
      </c>
      <c r="F93" s="111"/>
      <c r="G93" s="111"/>
      <c r="H93" s="111">
        <v>46</v>
      </c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>
        <v>15.2</v>
      </c>
      <c r="U93" s="4" t="s">
        <v>30</v>
      </c>
      <c r="V93" s="40" t="s">
        <v>128</v>
      </c>
      <c r="W93" s="7">
        <v>33</v>
      </c>
      <c r="X93" s="7"/>
      <c r="Y93" s="7"/>
      <c r="Z93" s="7"/>
      <c r="AA93" s="7"/>
      <c r="AB93" s="7">
        <v>27</v>
      </c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>
        <v>5.4</v>
      </c>
      <c r="AO93" s="4" t="s">
        <v>30</v>
      </c>
      <c r="AP93" s="40" t="s">
        <v>128</v>
      </c>
      <c r="AQ93" s="7">
        <v>80</v>
      </c>
      <c r="AR93" s="7"/>
      <c r="AS93" s="7">
        <v>3</v>
      </c>
      <c r="AT93" s="7"/>
      <c r="AU93" s="7">
        <v>1</v>
      </c>
      <c r="AV93" s="7">
        <v>176</v>
      </c>
      <c r="AW93" s="7"/>
      <c r="AX93" s="7"/>
      <c r="AY93" s="7"/>
      <c r="AZ93" s="7">
        <v>1</v>
      </c>
      <c r="BA93" s="7"/>
      <c r="BB93" s="7"/>
      <c r="BC93" s="7"/>
      <c r="BD93" s="7"/>
      <c r="BE93" s="7"/>
      <c r="BF93" s="7"/>
      <c r="BG93" s="7">
        <v>60.2</v>
      </c>
      <c r="BH93" s="27"/>
      <c r="BI93" s="4" t="s">
        <v>30</v>
      </c>
      <c r="BJ93" s="40" t="s">
        <v>128</v>
      </c>
      <c r="BK93" s="7">
        <v>69</v>
      </c>
      <c r="BL93" s="7"/>
      <c r="BM93" s="7">
        <v>2</v>
      </c>
      <c r="BN93" s="7"/>
      <c r="BO93" s="7"/>
      <c r="BP93" s="7">
        <v>29</v>
      </c>
      <c r="BQ93" s="7"/>
      <c r="BR93" s="7"/>
      <c r="BS93" s="7"/>
      <c r="BT93" s="7"/>
      <c r="BU93" s="7">
        <v>1</v>
      </c>
      <c r="BV93" s="7"/>
      <c r="BW93" s="7"/>
      <c r="BX93" s="7"/>
      <c r="BY93" s="7">
        <v>1</v>
      </c>
      <c r="BZ93" s="7"/>
      <c r="CA93" s="7">
        <v>9.8000000000000007</v>
      </c>
      <c r="CC93" s="4" t="s">
        <v>30</v>
      </c>
      <c r="CD93" s="40" t="s">
        <v>128</v>
      </c>
      <c r="CE93" s="111">
        <v>80</v>
      </c>
      <c r="CF93" s="111"/>
      <c r="CG93" s="111">
        <v>6</v>
      </c>
      <c r="CH93" s="111">
        <v>1</v>
      </c>
      <c r="CI93" s="111">
        <v>1</v>
      </c>
      <c r="CJ93" s="111">
        <v>63</v>
      </c>
      <c r="CK93" s="111"/>
      <c r="CL93" s="111"/>
      <c r="CM93" s="111"/>
      <c r="CN93" s="111"/>
      <c r="CO93" s="111"/>
      <c r="CP93" s="111"/>
      <c r="CQ93" s="111"/>
      <c r="CR93" s="111"/>
      <c r="CS93" s="111"/>
      <c r="CT93" s="111"/>
      <c r="CU93" s="111">
        <v>32.6</v>
      </c>
      <c r="CW93" s="4" t="s">
        <v>30</v>
      </c>
      <c r="CX93" s="40" t="s">
        <v>128</v>
      </c>
      <c r="CY93">
        <f>SUM(S93+AM93+BG93+CA93+CU93)</f>
        <v>123.20000000000002</v>
      </c>
      <c r="CZ93" s="6">
        <f>CY93/DC93</f>
        <v>24.640000000000004</v>
      </c>
      <c r="DA93">
        <f>SUM(C93+W93+AQ93+BK93+CE93)</f>
        <v>328</v>
      </c>
      <c r="DB93" s="6">
        <f>DA93/DC93</f>
        <v>65.599999999999994</v>
      </c>
      <c r="DC93">
        <f>IF(C93="",0,1)+IF(W93="",0,1)+IF(AQ93="",0,1)+IF(BK93="",0,1)+IF(CE93="",0,1)</f>
        <v>5</v>
      </c>
      <c r="DD93" s="6">
        <f>CY93/DA93</f>
        <v>0.37560975609756103</v>
      </c>
      <c r="DE93">
        <v>0</v>
      </c>
      <c r="DF93">
        <f>IF((E93+Y93+AS93+BM93+CG93=0),"",(E93+Y93+AS93+BM93+CG93))</f>
        <v>17</v>
      </c>
      <c r="DG93" s="112">
        <f>IF(DF93="","",DF93/DC93)</f>
        <v>3.4</v>
      </c>
      <c r="DH93">
        <f>IF(F93+Z93+AT93+BN93+CH93=0,"",F93+Z93+AT93+BN93+CH93)</f>
        <v>1</v>
      </c>
      <c r="DI93">
        <f>IF(G93+AA93+AU93+BO93+CI93=0,"",G93+AA93+AU93+BO93+CI93)</f>
        <v>2</v>
      </c>
      <c r="DJ93">
        <f>IF(H93+AB93+AV93+BP93+CJ93=0,"",H93+AB93+AV93+BP93+CJ93)</f>
        <v>341</v>
      </c>
      <c r="DK93" s="112">
        <f>IF(DJ93="","",DJ93/DC93)</f>
        <v>68.2</v>
      </c>
      <c r="DL93">
        <v>0</v>
      </c>
      <c r="DM93">
        <v>0</v>
      </c>
      <c r="DN93">
        <v>0</v>
      </c>
      <c r="DO93">
        <f>IF(L93+AF93+AZ93+BT93+CN93=0,"",L93+AF93+AZ93+BT93+CN93)</f>
        <v>1</v>
      </c>
      <c r="DP93">
        <f>IF(M93+AG93+BA93+BU93+CO93=0,"",M93+AG93+BA93+BU93+CO93)</f>
        <v>1</v>
      </c>
      <c r="DQ93">
        <v>0</v>
      </c>
      <c r="DR93">
        <v>0</v>
      </c>
      <c r="DS93">
        <v>0</v>
      </c>
      <c r="DT93">
        <f>IF(Q93+AK93+BE93+BY93+CS93=0,"",Q93+AK93+BE93+BY93+CS93)</f>
        <v>1</v>
      </c>
      <c r="DU93">
        <v>0</v>
      </c>
    </row>
    <row r="94" spans="1:125" ht="15" thickBot="1" x14ac:dyDescent="0.35">
      <c r="A94" s="4" t="s">
        <v>30</v>
      </c>
      <c r="B94" s="40" t="s">
        <v>129</v>
      </c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U94" s="4" t="s">
        <v>30</v>
      </c>
      <c r="V94" s="40" t="s">
        <v>129</v>
      </c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O94" s="4" t="s">
        <v>30</v>
      </c>
      <c r="AP94" s="40" t="s">
        <v>129</v>
      </c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27"/>
      <c r="BI94" s="4" t="s">
        <v>30</v>
      </c>
      <c r="BJ94" s="40" t="s">
        <v>129</v>
      </c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  <c r="BW94" s="115"/>
      <c r="BX94" s="115"/>
      <c r="BY94" s="115"/>
      <c r="BZ94" s="115"/>
      <c r="CA94" s="115"/>
      <c r="CC94" s="4" t="s">
        <v>30</v>
      </c>
      <c r="CD94" s="40" t="s">
        <v>129</v>
      </c>
      <c r="CE94" s="7">
        <v>69</v>
      </c>
      <c r="CF94" s="7"/>
      <c r="CG94" s="7">
        <v>2</v>
      </c>
      <c r="CH94" s="7"/>
      <c r="CI94" s="7"/>
      <c r="CJ94" s="7">
        <v>16</v>
      </c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>
        <v>5.2</v>
      </c>
      <c r="CW94" s="4" t="s">
        <v>30</v>
      </c>
      <c r="CX94" s="40" t="s">
        <v>129</v>
      </c>
      <c r="CY94">
        <f>SUM(S94+AM94+BG94+CA94+CU94)</f>
        <v>5.2</v>
      </c>
      <c r="CZ94" s="6">
        <f>CY94/DC94</f>
        <v>5.2</v>
      </c>
      <c r="DA94">
        <f>SUM(C94+W94+AQ94+BK94+CE94)</f>
        <v>69</v>
      </c>
      <c r="DB94" s="6">
        <f>DA94/DC94</f>
        <v>69</v>
      </c>
      <c r="DC94">
        <f>IF(C94="",0,1)+IF(W94="",0,1)+IF(AQ94="",0,1)+IF(BK94="",0,1)+IF(CE94="",0,1)</f>
        <v>1</v>
      </c>
      <c r="DD94" s="6">
        <f>CY94/DA94</f>
        <v>7.5362318840579715E-2</v>
      </c>
      <c r="DE94">
        <v>0</v>
      </c>
      <c r="DF94">
        <f>IF((E94+Y94+AS94+BM94+CG94=0),"",(E94+Y94+AS94+BM94+CG94))</f>
        <v>2</v>
      </c>
      <c r="DG94" s="112">
        <f>IF(DF94="","",DF94/DC94)</f>
        <v>2</v>
      </c>
      <c r="DH94">
        <v>0</v>
      </c>
      <c r="DI94">
        <v>0</v>
      </c>
      <c r="DJ94">
        <f>IF(H94+AB94+AV94+BP94+CJ94=0,"",H94+AB94+AV94+BP94+CJ94)</f>
        <v>16</v>
      </c>
      <c r="DK94" s="112">
        <f>IF(DJ94="","",DJ94/DC94)</f>
        <v>16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</row>
    <row r="95" spans="1:125" ht="15" thickBot="1" x14ac:dyDescent="0.35">
      <c r="A95" s="4" t="s">
        <v>30</v>
      </c>
      <c r="B95" s="40" t="s">
        <v>130</v>
      </c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U95" s="4" t="s">
        <v>30</v>
      </c>
      <c r="V95" s="40" t="s">
        <v>130</v>
      </c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O95" s="4" t="s">
        <v>30</v>
      </c>
      <c r="AP95" s="40" t="s">
        <v>130</v>
      </c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27"/>
      <c r="BI95" s="4" t="s">
        <v>30</v>
      </c>
      <c r="BJ95" s="40" t="s">
        <v>130</v>
      </c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  <c r="BW95" s="115"/>
      <c r="BX95" s="115"/>
      <c r="BY95" s="115"/>
      <c r="BZ95" s="115"/>
      <c r="CA95" s="115"/>
      <c r="CC95" s="4" t="s">
        <v>30</v>
      </c>
      <c r="CD95" s="40" t="s">
        <v>130</v>
      </c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W95" s="4" t="s">
        <v>30</v>
      </c>
      <c r="CX95" s="40" t="s">
        <v>130</v>
      </c>
      <c r="CZ95" s="6"/>
      <c r="DB95" s="6"/>
      <c r="DD95" s="6"/>
      <c r="DE95">
        <v>0</v>
      </c>
      <c r="DG95" s="112"/>
      <c r="DK95" s="112"/>
      <c r="DN95" s="113"/>
    </row>
    <row r="96" spans="1:125" ht="15" thickBot="1" x14ac:dyDescent="0.35">
      <c r="A96" s="4" t="s">
        <v>37</v>
      </c>
      <c r="B96" s="41" t="s">
        <v>131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U96" s="4" t="s">
        <v>37</v>
      </c>
      <c r="V96" s="41" t="s">
        <v>131</v>
      </c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O96" s="4" t="s">
        <v>37</v>
      </c>
      <c r="AP96" s="41" t="s">
        <v>131</v>
      </c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27"/>
      <c r="BI96" s="4" t="s">
        <v>37</v>
      </c>
      <c r="BJ96" s="41" t="s">
        <v>131</v>
      </c>
      <c r="BK96" s="114"/>
      <c r="BL96" s="114"/>
      <c r="BM96" s="114"/>
      <c r="BN96" s="114"/>
      <c r="BO96" s="114"/>
      <c r="BP96" s="114"/>
      <c r="BQ96" s="114"/>
      <c r="BR96" s="114"/>
      <c r="BS96" s="114"/>
      <c r="BT96" s="114"/>
      <c r="BU96" s="114"/>
      <c r="BV96" s="114"/>
      <c r="BW96" s="114"/>
      <c r="BX96" s="114"/>
      <c r="BY96" s="114"/>
      <c r="BZ96" s="114"/>
      <c r="CA96" s="114"/>
      <c r="CC96" s="4" t="s">
        <v>37</v>
      </c>
      <c r="CD96" s="41" t="s">
        <v>131</v>
      </c>
      <c r="CE96" s="9">
        <v>10</v>
      </c>
      <c r="CF96" s="9"/>
      <c r="CG96" s="9"/>
      <c r="CH96" s="9"/>
      <c r="CI96" s="9"/>
      <c r="CJ96" s="9">
        <v>23</v>
      </c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>
        <v>4.5999999999999996</v>
      </c>
      <c r="CW96" s="4" t="s">
        <v>37</v>
      </c>
      <c r="CX96" s="41" t="s">
        <v>131</v>
      </c>
      <c r="CY96">
        <f>SUM(S96+AM96+BG96+CA96+CU96)</f>
        <v>4.5999999999999996</v>
      </c>
      <c r="CZ96" s="6">
        <f>CY96/DC96</f>
        <v>4.5999999999999996</v>
      </c>
      <c r="DA96">
        <f>SUM(C96+W96+AQ96+BK96+CE96)</f>
        <v>10</v>
      </c>
      <c r="DB96" s="6">
        <f>DA96/DC96</f>
        <v>10</v>
      </c>
      <c r="DC96">
        <f>IF(C96="",0,1)+IF(W96="",0,1)+IF(AQ96="",0,1)+IF(BK96="",0,1)+IF(CE96="",0,1)</f>
        <v>1</v>
      </c>
      <c r="DD96" s="6">
        <f>CY96/DA96</f>
        <v>0.45999999999999996</v>
      </c>
      <c r="DE96">
        <v>0</v>
      </c>
      <c r="DF96">
        <v>0</v>
      </c>
      <c r="DG96">
        <v>0</v>
      </c>
      <c r="DH96">
        <v>0</v>
      </c>
      <c r="DI96">
        <v>0</v>
      </c>
      <c r="DJ96">
        <f>IF(H96+AB96+AV96+BP96+CJ96=0,"",H96+AB96+AV96+BP96+CJ96)</f>
        <v>23</v>
      </c>
      <c r="DK96" s="112">
        <f>IF(DJ96="","",DJ96/DC96)</f>
        <v>23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</row>
    <row r="97" spans="1:125" ht="15" thickBot="1" x14ac:dyDescent="0.35">
      <c r="A97" s="4" t="s">
        <v>37</v>
      </c>
      <c r="B97" s="41" t="s">
        <v>132</v>
      </c>
      <c r="C97" s="27">
        <v>80</v>
      </c>
      <c r="D97" s="27"/>
      <c r="E97" s="27">
        <v>11</v>
      </c>
      <c r="F97" s="27">
        <v>1</v>
      </c>
      <c r="G97" s="27"/>
      <c r="H97" s="27">
        <v>73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>
        <v>32.6</v>
      </c>
      <c r="U97" s="4" t="s">
        <v>37</v>
      </c>
      <c r="V97" s="41" t="s">
        <v>132</v>
      </c>
      <c r="W97" s="11">
        <v>47</v>
      </c>
      <c r="X97" s="11"/>
      <c r="Y97" s="11">
        <v>10</v>
      </c>
      <c r="Z97" s="11"/>
      <c r="AA97" s="11"/>
      <c r="AB97" s="11">
        <v>27</v>
      </c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>
        <v>15.4</v>
      </c>
      <c r="AO97" s="4" t="s">
        <v>37</v>
      </c>
      <c r="AP97" s="41" t="s">
        <v>132</v>
      </c>
      <c r="AQ97" s="11">
        <v>2</v>
      </c>
      <c r="AR97" s="11"/>
      <c r="AS97" s="11">
        <v>1</v>
      </c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>
        <v>1</v>
      </c>
      <c r="BH97" s="27"/>
      <c r="BI97" s="4" t="s">
        <v>37</v>
      </c>
      <c r="BJ97" s="41" t="s">
        <v>132</v>
      </c>
      <c r="BK97" s="35">
        <v>21</v>
      </c>
      <c r="BL97" s="35"/>
      <c r="BM97" s="35"/>
      <c r="BN97" s="35"/>
      <c r="BO97" s="35"/>
      <c r="BP97" s="35">
        <v>24</v>
      </c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5">
        <v>4.8</v>
      </c>
      <c r="CC97" s="4" t="s">
        <v>37</v>
      </c>
      <c r="CD97" s="41" t="s">
        <v>132</v>
      </c>
      <c r="CE97" s="7">
        <v>70</v>
      </c>
      <c r="CF97" s="7"/>
      <c r="CG97" s="7">
        <v>10</v>
      </c>
      <c r="CH97" s="7">
        <v>1</v>
      </c>
      <c r="CI97" s="7"/>
      <c r="CJ97" s="7">
        <v>86</v>
      </c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>
        <v>34.200000000000003</v>
      </c>
      <c r="CW97" s="4" t="s">
        <v>37</v>
      </c>
      <c r="CX97" s="41" t="s">
        <v>132</v>
      </c>
      <c r="CY97">
        <f>SUM(S97+AM97+BG97+CA97+CU97)</f>
        <v>88</v>
      </c>
      <c r="CZ97" s="6">
        <f>CY97/DC97</f>
        <v>17.600000000000001</v>
      </c>
      <c r="DA97">
        <f>SUM(C97+W97+AQ97+BK97+CE97)</f>
        <v>220</v>
      </c>
      <c r="DB97" s="6">
        <f>DA97/DC97</f>
        <v>44</v>
      </c>
      <c r="DC97">
        <f>IF(C97="",0,1)+IF(W97="",0,1)+IF(AQ97="",0,1)+IF(BK97="",0,1)+IF(CE97="",0,1)</f>
        <v>5</v>
      </c>
      <c r="DD97" s="6">
        <f>CY97/DA97</f>
        <v>0.4</v>
      </c>
      <c r="DE97">
        <v>0</v>
      </c>
      <c r="DF97">
        <f>IF((E97+Y97+AS97+BM97+CG97=0),"",(E97+Y97+AS97+BM97+CG97))</f>
        <v>32</v>
      </c>
      <c r="DG97" s="112">
        <f>IF(DF97="","",DF97/DC97)</f>
        <v>6.4</v>
      </c>
      <c r="DH97">
        <f>IF(F97+Z97+AT97+BN97+CH97=0,"",F97+Z97+AT97+BN97+CH97)</f>
        <v>2</v>
      </c>
      <c r="DI97">
        <v>0</v>
      </c>
      <c r="DJ97">
        <f>IF(H97+AB97+AV97+BP97+CJ97=0,"",H97+AB97+AV97+BP97+CJ97)</f>
        <v>210</v>
      </c>
      <c r="DK97" s="112">
        <f>IF(DJ97="","",DJ97/DC97)</f>
        <v>42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</row>
    <row r="98" spans="1:125" ht="15" thickBot="1" x14ac:dyDescent="0.35">
      <c r="A98" s="4" t="s">
        <v>37</v>
      </c>
      <c r="B98" s="41" t="s">
        <v>133</v>
      </c>
      <c r="C98" s="115">
        <v>80</v>
      </c>
      <c r="D98" s="115"/>
      <c r="E98" s="115">
        <v>4</v>
      </c>
      <c r="F98" s="115"/>
      <c r="G98" s="115"/>
      <c r="H98" s="115">
        <v>90</v>
      </c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>
        <v>22</v>
      </c>
      <c r="U98" s="4" t="s">
        <v>37</v>
      </c>
      <c r="V98" s="41" t="s">
        <v>133</v>
      </c>
      <c r="W98" s="9">
        <v>80</v>
      </c>
      <c r="X98" s="9"/>
      <c r="Y98" s="9">
        <v>4</v>
      </c>
      <c r="Z98" s="9"/>
      <c r="AA98" s="9"/>
      <c r="AB98" s="9">
        <v>92</v>
      </c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>
        <v>22.4</v>
      </c>
      <c r="AO98" s="4" t="s">
        <v>37</v>
      </c>
      <c r="AP98" s="41" t="s">
        <v>133</v>
      </c>
      <c r="AQ98" s="114">
        <v>80</v>
      </c>
      <c r="AR98" s="114"/>
      <c r="AS98" s="114">
        <v>8</v>
      </c>
      <c r="AT98" s="114">
        <v>1</v>
      </c>
      <c r="AU98" s="114"/>
      <c r="AV98" s="114">
        <v>26</v>
      </c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>
        <v>20.2</v>
      </c>
      <c r="BH98" s="115"/>
      <c r="BI98" s="4" t="s">
        <v>37</v>
      </c>
      <c r="BJ98" s="41" t="s">
        <v>133</v>
      </c>
      <c r="BK98" s="111">
        <v>80</v>
      </c>
      <c r="BL98" s="111"/>
      <c r="BM98" s="111">
        <v>2</v>
      </c>
      <c r="BN98" s="111"/>
      <c r="BO98" s="111">
        <v>1</v>
      </c>
      <c r="BP98" s="111">
        <v>90</v>
      </c>
      <c r="BQ98" s="111"/>
      <c r="BR98" s="111"/>
      <c r="BS98" s="111"/>
      <c r="BT98" s="111">
        <v>1</v>
      </c>
      <c r="BU98" s="111"/>
      <c r="BV98" s="111"/>
      <c r="BW98" s="111"/>
      <c r="BX98" s="111"/>
      <c r="BY98" s="111"/>
      <c r="BZ98" s="111"/>
      <c r="CA98" s="111">
        <v>42</v>
      </c>
      <c r="CC98" s="4" t="s">
        <v>37</v>
      </c>
      <c r="CD98" s="41" t="s">
        <v>133</v>
      </c>
      <c r="CE98" s="9">
        <v>80</v>
      </c>
      <c r="CF98" s="9"/>
      <c r="CG98" s="9">
        <v>10</v>
      </c>
      <c r="CH98" s="9"/>
      <c r="CI98" s="9"/>
      <c r="CJ98" s="9">
        <v>58</v>
      </c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>
        <v>21.6</v>
      </c>
      <c r="CW98" s="4" t="s">
        <v>37</v>
      </c>
      <c r="CX98" s="41" t="s">
        <v>133</v>
      </c>
      <c r="CY98">
        <f>SUM(S98+AM98+BG98+CA98+CU98)</f>
        <v>128.19999999999999</v>
      </c>
      <c r="CZ98" s="6">
        <f>CY98/DC98</f>
        <v>25.639999999999997</v>
      </c>
      <c r="DA98">
        <f>SUM(C98+W98+AQ98+BK98+CE98)</f>
        <v>400</v>
      </c>
      <c r="DB98" s="6">
        <f>DA98/DC98</f>
        <v>80</v>
      </c>
      <c r="DC98">
        <f>IF(C98="",0,1)+IF(W98="",0,1)+IF(AQ98="",0,1)+IF(BK98="",0,1)+IF(CE98="",0,1)</f>
        <v>5</v>
      </c>
      <c r="DD98" s="6">
        <f>CY98/DA98</f>
        <v>0.32049999999999995</v>
      </c>
      <c r="DE98">
        <v>0</v>
      </c>
      <c r="DF98">
        <f>IF((E98+Y98+AS98+BM98+CG98=0),"",(E98+Y98+AS98+BM98+CG98))</f>
        <v>28</v>
      </c>
      <c r="DG98" s="112">
        <f>IF(DF98="","",DF98/DC98)</f>
        <v>5.6</v>
      </c>
      <c r="DH98">
        <f>IF(F98+Z98+AT98+BN98+CH98=0,"",F98+Z98+AT98+BN98+CH98)</f>
        <v>1</v>
      </c>
      <c r="DI98">
        <f>IF(G98+AA98+AU98+BO98+CI98=0,"",G98+AA98+AU98+BO98+CI98)</f>
        <v>1</v>
      </c>
      <c r="DJ98">
        <f>IF(H98+AB98+AV98+BP98+CJ98=0,"",H98+AB98+AV98+BP98+CJ98)</f>
        <v>356</v>
      </c>
      <c r="DK98" s="112">
        <f>IF(DJ98="","",DJ98/DC98)</f>
        <v>71.2</v>
      </c>
      <c r="DL98">
        <v>0</v>
      </c>
      <c r="DM98">
        <v>0</v>
      </c>
      <c r="DN98">
        <v>0</v>
      </c>
      <c r="DO98">
        <f>IF(L98+AF98+AZ98+BT98+CN98=0,"",L98+AF98+AZ98+BT98+CN98)</f>
        <v>1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</row>
    <row r="99" spans="1:125" ht="15" thickBot="1" x14ac:dyDescent="0.35">
      <c r="A99" s="4" t="s">
        <v>37</v>
      </c>
      <c r="B99" s="41" t="s">
        <v>134</v>
      </c>
      <c r="U99" s="4" t="s">
        <v>37</v>
      </c>
      <c r="V99" s="41" t="s">
        <v>134</v>
      </c>
      <c r="AO99" s="4" t="s">
        <v>37</v>
      </c>
      <c r="AP99" s="41" t="s">
        <v>134</v>
      </c>
      <c r="BI99" s="4" t="s">
        <v>37</v>
      </c>
      <c r="BJ99" s="41" t="s">
        <v>134</v>
      </c>
      <c r="CC99" s="4" t="s">
        <v>37</v>
      </c>
      <c r="CD99" s="41" t="s">
        <v>134</v>
      </c>
      <c r="CW99" s="4" t="s">
        <v>37</v>
      </c>
      <c r="CX99" s="41" t="s">
        <v>134</v>
      </c>
      <c r="DE99">
        <v>0</v>
      </c>
    </row>
    <row r="100" spans="1:125" ht="15" thickBot="1" x14ac:dyDescent="0.35">
      <c r="A100" s="4" t="s">
        <v>44</v>
      </c>
      <c r="B100" s="41" t="s">
        <v>135</v>
      </c>
      <c r="U100" s="4" t="s">
        <v>44</v>
      </c>
      <c r="V100" s="41" t="s">
        <v>135</v>
      </c>
      <c r="AO100" s="4" t="s">
        <v>44</v>
      </c>
      <c r="AP100" s="41" t="s">
        <v>135</v>
      </c>
      <c r="BI100" s="4" t="s">
        <v>44</v>
      </c>
      <c r="BJ100" s="41" t="s">
        <v>135</v>
      </c>
      <c r="CC100" s="4" t="s">
        <v>44</v>
      </c>
      <c r="CD100" s="41" t="s">
        <v>135</v>
      </c>
      <c r="CW100" s="4" t="s">
        <v>44</v>
      </c>
      <c r="CX100" s="41" t="s">
        <v>135</v>
      </c>
      <c r="DE100">
        <v>0</v>
      </c>
    </row>
    <row r="101" spans="1:125" ht="15" thickBot="1" x14ac:dyDescent="0.35">
      <c r="A101" s="4" t="s">
        <v>44</v>
      </c>
      <c r="B101" s="42" t="s">
        <v>136</v>
      </c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U101" s="4" t="s">
        <v>44</v>
      </c>
      <c r="V101" s="42" t="s">
        <v>136</v>
      </c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O101" s="4" t="s">
        <v>44</v>
      </c>
      <c r="AP101" s="42" t="s">
        <v>136</v>
      </c>
      <c r="AQ101" s="11">
        <v>72</v>
      </c>
      <c r="AR101" s="11"/>
      <c r="AS101" s="11">
        <v>5</v>
      </c>
      <c r="AT101" s="11"/>
      <c r="AU101" s="11"/>
      <c r="AV101" s="11">
        <v>42</v>
      </c>
      <c r="AW101" s="11"/>
      <c r="AX101" s="11"/>
      <c r="AY101" s="11"/>
      <c r="AZ101" s="11"/>
      <c r="BA101" s="11"/>
      <c r="BB101" s="11">
        <v>2</v>
      </c>
      <c r="BC101" s="11">
        <v>2</v>
      </c>
      <c r="BD101" s="11"/>
      <c r="BE101" s="11"/>
      <c r="BF101" s="11"/>
      <c r="BG101" s="11">
        <v>27.4</v>
      </c>
      <c r="BH101" s="27"/>
      <c r="BI101" s="4" t="s">
        <v>44</v>
      </c>
      <c r="BJ101" s="42" t="s">
        <v>136</v>
      </c>
      <c r="BK101" s="35">
        <v>80</v>
      </c>
      <c r="BL101" s="35"/>
      <c r="BM101" s="35">
        <v>6</v>
      </c>
      <c r="BN101" s="35"/>
      <c r="BO101" s="35">
        <v>1</v>
      </c>
      <c r="BP101" s="35">
        <v>37</v>
      </c>
      <c r="BQ101" s="35"/>
      <c r="BR101" s="35"/>
      <c r="BS101" s="35"/>
      <c r="BT101" s="35"/>
      <c r="BU101" s="35"/>
      <c r="BV101" s="35"/>
      <c r="BW101" s="35"/>
      <c r="BX101" s="35"/>
      <c r="BY101" s="35"/>
      <c r="BZ101" s="35"/>
      <c r="CA101" s="35">
        <v>20.399999999999999</v>
      </c>
      <c r="CC101" s="4" t="s">
        <v>44</v>
      </c>
      <c r="CD101" s="42" t="s">
        <v>136</v>
      </c>
      <c r="CE101" s="9">
        <v>80</v>
      </c>
      <c r="CF101" s="9"/>
      <c r="CG101" s="9">
        <v>10</v>
      </c>
      <c r="CH101" s="9"/>
      <c r="CI101" s="9"/>
      <c r="CJ101" s="9">
        <v>39</v>
      </c>
      <c r="CK101" s="9"/>
      <c r="CL101" s="9"/>
      <c r="CM101" s="9"/>
      <c r="CN101" s="9"/>
      <c r="CO101" s="9">
        <v>1</v>
      </c>
      <c r="CP101" s="9"/>
      <c r="CQ101" s="9">
        <v>1</v>
      </c>
      <c r="CR101" s="9"/>
      <c r="CS101" s="9"/>
      <c r="CT101" s="9"/>
      <c r="CU101" s="9">
        <v>29.8</v>
      </c>
      <c r="CW101" s="4" t="s">
        <v>44</v>
      </c>
      <c r="CX101" s="42" t="s">
        <v>136</v>
      </c>
      <c r="CY101">
        <f>SUM(S101+AM101+BG101+CA101+CU101)</f>
        <v>77.599999999999994</v>
      </c>
      <c r="CZ101" s="6">
        <f>CY101/DC101</f>
        <v>25.866666666666664</v>
      </c>
      <c r="DA101">
        <f>SUM(C101+W101+AQ101+BK101+CE101)</f>
        <v>232</v>
      </c>
      <c r="DB101" s="6">
        <f>DA101/DC101</f>
        <v>77.333333333333329</v>
      </c>
      <c r="DC101">
        <f>IF(C101="",0,1)+IF(W101="",0,1)+IF(AQ101="",0,1)+IF(BK101="",0,1)+IF(CE101="",0,1)</f>
        <v>3</v>
      </c>
      <c r="DD101" s="6">
        <f>CY101/DA101</f>
        <v>0.33448275862068966</v>
      </c>
      <c r="DE101">
        <v>0</v>
      </c>
      <c r="DF101">
        <f>IF((E101+Y101+AS101+BM101+CG101=0),"",(E101+Y101+AS101+BM101+CG101))</f>
        <v>21</v>
      </c>
      <c r="DG101" s="112">
        <f>IF(DF101="","",DF101/DC101)</f>
        <v>7</v>
      </c>
      <c r="DH101">
        <v>0</v>
      </c>
      <c r="DI101">
        <f>IF(G101+AA101+AU101+BO101+CI101=0,"",G101+AA101+AU101+BO101+CI101)</f>
        <v>1</v>
      </c>
      <c r="DJ101">
        <f>IF(H101+AB101+AV101+BP101+CJ101=0,"",H101+AB101+AV101+BP101+CJ101)</f>
        <v>118</v>
      </c>
      <c r="DK101" s="112">
        <f>IF(DJ101="","",DJ101/DC101)</f>
        <v>39.333333333333336</v>
      </c>
      <c r="DL101">
        <v>0</v>
      </c>
      <c r="DM101">
        <v>0</v>
      </c>
      <c r="DN101">
        <v>0</v>
      </c>
      <c r="DO101">
        <v>0</v>
      </c>
      <c r="DP101">
        <f>IF(M101+AG101+BA101+BU101+CO101=0,"",M101+AG101+BA101+BU101+CO101)</f>
        <v>1</v>
      </c>
      <c r="DQ101">
        <f>IF(N101+AH101+BB101+BV101+CP101=0,"",N101+AH101+BB101+BV101+CP101)</f>
        <v>2</v>
      </c>
      <c r="DR101">
        <f>IF(O101+AI101+BC101+BW101+CQ101=0,"",O101+AI101+BC101+BW101+CQ101)</f>
        <v>3</v>
      </c>
      <c r="DS101">
        <v>0</v>
      </c>
      <c r="DT101">
        <v>0</v>
      </c>
      <c r="DU101">
        <v>0</v>
      </c>
    </row>
    <row r="102" spans="1:125" ht="15" thickBot="1" x14ac:dyDescent="0.35">
      <c r="A102" s="4" t="s">
        <v>44</v>
      </c>
      <c r="B102" s="42" t="s">
        <v>137</v>
      </c>
      <c r="C102" s="114">
        <v>80</v>
      </c>
      <c r="D102" s="114"/>
      <c r="E102" s="114">
        <v>5</v>
      </c>
      <c r="F102" s="114"/>
      <c r="G102" s="114"/>
      <c r="H102" s="114">
        <v>93</v>
      </c>
      <c r="I102" s="114"/>
      <c r="J102" s="114"/>
      <c r="K102" s="114"/>
      <c r="L102" s="114"/>
      <c r="M102" s="114"/>
      <c r="N102" s="114"/>
      <c r="O102" s="114">
        <v>4</v>
      </c>
      <c r="P102" s="114"/>
      <c r="Q102" s="114"/>
      <c r="R102" s="114"/>
      <c r="S102" s="114">
        <v>43.6</v>
      </c>
      <c r="U102" s="4" t="s">
        <v>44</v>
      </c>
      <c r="V102" s="42" t="s">
        <v>137</v>
      </c>
      <c r="W102" s="114">
        <v>80</v>
      </c>
      <c r="X102" s="114"/>
      <c r="Y102" s="114">
        <v>13</v>
      </c>
      <c r="Z102" s="114"/>
      <c r="AA102" s="114"/>
      <c r="AB102" s="114">
        <v>51</v>
      </c>
      <c r="AC102" s="114"/>
      <c r="AD102" s="114"/>
      <c r="AE102" s="114"/>
      <c r="AF102" s="114"/>
      <c r="AG102" s="114"/>
      <c r="AH102" s="114">
        <v>2</v>
      </c>
      <c r="AI102" s="114"/>
      <c r="AJ102" s="114"/>
      <c r="AK102" s="114"/>
      <c r="AL102" s="114"/>
      <c r="AM102" s="114">
        <v>27.2</v>
      </c>
      <c r="AO102" s="4" t="s">
        <v>44</v>
      </c>
      <c r="AP102" s="42" t="s">
        <v>137</v>
      </c>
      <c r="AQ102" s="9">
        <v>8</v>
      </c>
      <c r="AR102" s="9"/>
      <c r="AS102" s="9">
        <v>1</v>
      </c>
      <c r="AT102" s="9"/>
      <c r="AU102" s="9"/>
      <c r="AV102" s="9">
        <v>14</v>
      </c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>
        <v>3.8</v>
      </c>
      <c r="BH102" s="115"/>
      <c r="BI102" s="4" t="s">
        <v>44</v>
      </c>
      <c r="BJ102" s="42" t="s">
        <v>137</v>
      </c>
      <c r="BK102" s="7">
        <v>80</v>
      </c>
      <c r="BL102" s="7"/>
      <c r="BM102" s="7"/>
      <c r="BN102" s="7"/>
      <c r="BO102" s="7">
        <v>3</v>
      </c>
      <c r="BP102" s="7">
        <v>78</v>
      </c>
      <c r="BQ102" s="7"/>
      <c r="BR102" s="7"/>
      <c r="BS102" s="7"/>
      <c r="BT102" s="7"/>
      <c r="BU102" s="7">
        <v>1</v>
      </c>
      <c r="BV102" s="7">
        <v>2</v>
      </c>
      <c r="BW102" s="7">
        <v>1</v>
      </c>
      <c r="BX102" s="7"/>
      <c r="BY102" s="7"/>
      <c r="BZ102" s="7"/>
      <c r="CA102" s="7">
        <v>52.6</v>
      </c>
      <c r="CC102" s="4" t="s">
        <v>44</v>
      </c>
      <c r="CD102" s="42" t="s">
        <v>137</v>
      </c>
      <c r="CE102" s="7">
        <v>80</v>
      </c>
      <c r="CF102" s="7"/>
      <c r="CG102" s="7">
        <v>2</v>
      </c>
      <c r="CH102" s="7"/>
      <c r="CI102" s="7">
        <v>1</v>
      </c>
      <c r="CJ102" s="7">
        <v>91</v>
      </c>
      <c r="CK102" s="7"/>
      <c r="CL102" s="7"/>
      <c r="CM102" s="7"/>
      <c r="CN102" s="7">
        <v>1</v>
      </c>
      <c r="CO102" s="7"/>
      <c r="CP102" s="7"/>
      <c r="CQ102" s="7">
        <v>2</v>
      </c>
      <c r="CR102" s="7"/>
      <c r="CS102" s="7"/>
      <c r="CT102" s="7"/>
      <c r="CU102" s="7">
        <v>52.2</v>
      </c>
      <c r="CW102" s="4" t="s">
        <v>44</v>
      </c>
      <c r="CX102" s="42" t="s">
        <v>137</v>
      </c>
      <c r="CY102">
        <f>SUM(S102+AM102+BG102+CA102+CU102)</f>
        <v>179.39999999999998</v>
      </c>
      <c r="CZ102" s="6">
        <f>CY102/DC102</f>
        <v>35.879999999999995</v>
      </c>
      <c r="DA102">
        <f>SUM(C102+W102+AQ102+BK102+CE102)</f>
        <v>328</v>
      </c>
      <c r="DB102" s="6">
        <f>DA102/DC102</f>
        <v>65.599999999999994</v>
      </c>
      <c r="DC102">
        <f>IF(C102="",0,1)+IF(W102="",0,1)+IF(AQ102="",0,1)+IF(BK102="",0,1)+IF(CE102="",0,1)</f>
        <v>5</v>
      </c>
      <c r="DD102" s="6">
        <f>CY102/DA102</f>
        <v>0.54695121951219505</v>
      </c>
      <c r="DE102">
        <v>0</v>
      </c>
      <c r="DF102">
        <f>IF((E102+Y102+AS102+BM102+CG102=0),"",(E102+Y102+AS102+BM102+CG102))</f>
        <v>21</v>
      </c>
      <c r="DG102" s="112">
        <f>IF(DF102="","",DF102/DC102)</f>
        <v>4.2</v>
      </c>
      <c r="DH102">
        <v>0</v>
      </c>
      <c r="DI102">
        <f>IF(G102+AA102+AU102+BO102+CI102=0,"",G102+AA102+AU102+BO102+CI102)</f>
        <v>4</v>
      </c>
      <c r="DJ102">
        <f>IF(H102+AB102+AV102+BP102+CJ102=0,"",H102+AB102+AV102+BP102+CJ102)</f>
        <v>327</v>
      </c>
      <c r="DK102" s="112">
        <f>IF(DJ102="","",DJ102/DC102)</f>
        <v>65.400000000000006</v>
      </c>
      <c r="DL102">
        <v>0</v>
      </c>
      <c r="DM102">
        <v>0</v>
      </c>
      <c r="DN102">
        <v>0</v>
      </c>
      <c r="DO102">
        <f>IF(L102+AF102+AZ102+BT102+CN102=0,"",L102+AF102+AZ102+BT102+CN102)</f>
        <v>1</v>
      </c>
      <c r="DP102">
        <f>IF(M102+AG102+BA102+BU102+CO102=0,"",M102+AG102+BA102+BU102+CO102)</f>
        <v>1</v>
      </c>
      <c r="DQ102">
        <f>IF(N102+AH102+BB102+BV102+CP102=0,"",N102+AH102+BB102+BV102+CP102)</f>
        <v>4</v>
      </c>
      <c r="DR102">
        <f>IF(O102+AI102+BC102+BW102+CQ102=0,"",O102+AI102+BC102+BW102+CQ102)</f>
        <v>7</v>
      </c>
      <c r="DS102">
        <v>0</v>
      </c>
      <c r="DT102">
        <v>0</v>
      </c>
      <c r="DU102">
        <v>0</v>
      </c>
    </row>
    <row r="103" spans="1:125" ht="15" thickBot="1" x14ac:dyDescent="0.35">
      <c r="A103" s="4" t="s">
        <v>48</v>
      </c>
      <c r="B103" s="42" t="s">
        <v>138</v>
      </c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U103" s="4" t="s">
        <v>48</v>
      </c>
      <c r="V103" s="42" t="s">
        <v>138</v>
      </c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O103" s="4" t="s">
        <v>48</v>
      </c>
      <c r="AP103" s="42" t="s">
        <v>138</v>
      </c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27"/>
      <c r="BI103" s="4" t="s">
        <v>48</v>
      </c>
      <c r="BJ103" s="42" t="s">
        <v>138</v>
      </c>
      <c r="BK103" s="35"/>
      <c r="BL103" s="35"/>
      <c r="BM103" s="35"/>
      <c r="BN103" s="35"/>
      <c r="BO103" s="35"/>
      <c r="BP103" s="35"/>
      <c r="BQ103" s="35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C103" s="4" t="s">
        <v>48</v>
      </c>
      <c r="CD103" s="42" t="s">
        <v>138</v>
      </c>
      <c r="CE103" s="7">
        <v>30</v>
      </c>
      <c r="CF103" s="7"/>
      <c r="CG103" s="7">
        <v>1</v>
      </c>
      <c r="CH103" s="7"/>
      <c r="CI103" s="7"/>
      <c r="CJ103" s="7">
        <v>14</v>
      </c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>
        <v>3.8</v>
      </c>
      <c r="CW103" s="4" t="s">
        <v>48</v>
      </c>
      <c r="CX103" s="42" t="s">
        <v>138</v>
      </c>
      <c r="CY103">
        <f>SUM(S103+AM103+BG103+CA103+CU103)</f>
        <v>3.8</v>
      </c>
      <c r="CZ103" s="6">
        <f>CY103/DC103</f>
        <v>3.8</v>
      </c>
      <c r="DA103">
        <f>SUM(C103+W103+AQ103+BK103+CE103)</f>
        <v>30</v>
      </c>
      <c r="DB103" s="6">
        <f>DA103/DC103</f>
        <v>30</v>
      </c>
      <c r="DC103">
        <f>IF(C103="",0,1)+IF(W103="",0,1)+IF(AQ103="",0,1)+IF(BK103="",0,1)+IF(CE103="",0,1)</f>
        <v>1</v>
      </c>
      <c r="DD103" s="6">
        <f>CY103/DA103</f>
        <v>0.12666666666666665</v>
      </c>
      <c r="DE103">
        <v>0</v>
      </c>
      <c r="DF103">
        <f>IF((E103+Y103+AS103+BM103+CG103=0),"",(E103+Y103+AS103+BM103+CG103))</f>
        <v>1</v>
      </c>
      <c r="DG103" s="112">
        <f>IF(DF103="","",DF103/DC103)</f>
        <v>1</v>
      </c>
      <c r="DH103">
        <v>0</v>
      </c>
      <c r="DI103">
        <v>0</v>
      </c>
      <c r="DJ103">
        <f>IF(H103+AB103+AV103+BP103+CJ103=0,"",H103+AB103+AV103+BP103+CJ103)</f>
        <v>14</v>
      </c>
      <c r="DK103" s="112">
        <f>IF(DJ103="","",DJ103/DC103)</f>
        <v>14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</row>
    <row r="104" spans="1:125" ht="15" thickBot="1" x14ac:dyDescent="0.35">
      <c r="A104" s="4" t="s">
        <v>48</v>
      </c>
      <c r="B104" s="43" t="s">
        <v>139</v>
      </c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U104" s="4" t="s">
        <v>48</v>
      </c>
      <c r="V104" s="43" t="s">
        <v>139</v>
      </c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O104" s="4" t="s">
        <v>48</v>
      </c>
      <c r="AP104" s="43" t="s">
        <v>139</v>
      </c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27"/>
      <c r="BI104" s="4" t="s">
        <v>48</v>
      </c>
      <c r="BJ104" s="43" t="s">
        <v>139</v>
      </c>
      <c r="BK104" s="35"/>
      <c r="BL104" s="35"/>
      <c r="BM104" s="35"/>
      <c r="BN104" s="35"/>
      <c r="BO104" s="35"/>
      <c r="BP104" s="35"/>
      <c r="BQ104" s="35"/>
      <c r="BR104" s="35"/>
      <c r="BS104" s="35"/>
      <c r="BT104" s="35"/>
      <c r="BU104" s="35"/>
      <c r="BV104" s="35"/>
      <c r="BW104" s="35"/>
      <c r="BX104" s="35"/>
      <c r="BY104" s="35"/>
      <c r="BZ104" s="35"/>
      <c r="CA104" s="35"/>
      <c r="CC104" s="4" t="s">
        <v>48</v>
      </c>
      <c r="CD104" s="43" t="s">
        <v>139</v>
      </c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W104" s="4" t="s">
        <v>48</v>
      </c>
      <c r="CX104" s="43" t="s">
        <v>139</v>
      </c>
      <c r="CZ104" s="6"/>
      <c r="DB104" s="6"/>
      <c r="DD104" s="6"/>
      <c r="DE104">
        <v>0</v>
      </c>
      <c r="DG104" s="112"/>
      <c r="DK104" s="112"/>
      <c r="DN104" s="113"/>
    </row>
    <row r="105" spans="1:125" ht="15" thickBot="1" x14ac:dyDescent="0.35">
      <c r="A105" s="4" t="s">
        <v>48</v>
      </c>
      <c r="B105" s="43" t="s">
        <v>140</v>
      </c>
      <c r="C105" s="7">
        <v>74</v>
      </c>
      <c r="D105" s="7"/>
      <c r="E105" s="7">
        <v>2</v>
      </c>
      <c r="F105" s="7"/>
      <c r="G105" s="7"/>
      <c r="H105" s="7">
        <v>2</v>
      </c>
      <c r="I105" s="7"/>
      <c r="J105" s="7"/>
      <c r="K105" s="7"/>
      <c r="L105" s="7"/>
      <c r="M105" s="7">
        <v>1</v>
      </c>
      <c r="N105" s="7"/>
      <c r="O105" s="7"/>
      <c r="P105" s="7"/>
      <c r="Q105" s="7"/>
      <c r="R105" s="7"/>
      <c r="S105" s="7">
        <v>9.4</v>
      </c>
      <c r="U105" s="4" t="s">
        <v>48</v>
      </c>
      <c r="V105" s="43" t="s">
        <v>140</v>
      </c>
      <c r="W105" s="11">
        <v>62</v>
      </c>
      <c r="X105" s="11"/>
      <c r="Y105" s="11">
        <v>1</v>
      </c>
      <c r="Z105" s="11">
        <v>1</v>
      </c>
      <c r="AA105" s="11"/>
      <c r="AB105" s="11">
        <v>20</v>
      </c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>
        <v>12</v>
      </c>
      <c r="AO105" s="4" t="s">
        <v>48</v>
      </c>
      <c r="AP105" s="43" t="s">
        <v>140</v>
      </c>
      <c r="AQ105" s="35">
        <v>67</v>
      </c>
      <c r="AR105" s="35"/>
      <c r="AS105" s="35">
        <v>1</v>
      </c>
      <c r="AT105" s="35">
        <v>1</v>
      </c>
      <c r="AU105" s="35"/>
      <c r="AV105" s="35">
        <v>12</v>
      </c>
      <c r="AW105" s="35"/>
      <c r="AX105" s="35"/>
      <c r="AY105" s="35"/>
      <c r="AZ105" s="35">
        <v>1</v>
      </c>
      <c r="BA105" s="35"/>
      <c r="BB105" s="35"/>
      <c r="BC105" s="35"/>
      <c r="BD105" s="35"/>
      <c r="BE105" s="35"/>
      <c r="BF105" s="35"/>
      <c r="BG105" s="35">
        <v>25.4</v>
      </c>
      <c r="BH105" s="115"/>
      <c r="BI105" s="4" t="s">
        <v>48</v>
      </c>
      <c r="BJ105" s="43" t="s">
        <v>140</v>
      </c>
      <c r="BK105" s="11">
        <v>56</v>
      </c>
      <c r="BL105" s="11"/>
      <c r="BM105" s="11">
        <v>3</v>
      </c>
      <c r="BN105" s="11"/>
      <c r="BO105" s="11"/>
      <c r="BP105" s="11">
        <v>38</v>
      </c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>
        <v>10.6</v>
      </c>
      <c r="CC105" s="4" t="s">
        <v>48</v>
      </c>
      <c r="CD105" s="43" t="s">
        <v>140</v>
      </c>
      <c r="CE105" s="120"/>
      <c r="CF105" s="120"/>
      <c r="CG105" s="120"/>
      <c r="CH105" s="120"/>
      <c r="CI105" s="120"/>
      <c r="CJ105" s="120"/>
      <c r="CK105" s="120"/>
      <c r="CL105" s="120"/>
      <c r="CM105" s="120"/>
      <c r="CN105" s="120"/>
      <c r="CO105" s="120"/>
      <c r="CP105" s="120"/>
      <c r="CQ105" s="120"/>
      <c r="CR105" s="120"/>
      <c r="CS105" s="120"/>
      <c r="CT105" s="120"/>
      <c r="CU105" s="120"/>
      <c r="CW105" s="4" t="s">
        <v>48</v>
      </c>
      <c r="CX105" s="43" t="s">
        <v>140</v>
      </c>
      <c r="CY105">
        <f>SUM(S105+AM105+BG105+CA105+CU105)</f>
        <v>57.4</v>
      </c>
      <c r="CZ105" s="6">
        <f>CY105/DC105</f>
        <v>14.35</v>
      </c>
      <c r="DA105">
        <f>SUM(C105+W105+AQ105+BK105+CE105)</f>
        <v>259</v>
      </c>
      <c r="DB105" s="6">
        <f>DA105/DC105</f>
        <v>64.75</v>
      </c>
      <c r="DC105">
        <f>IF(C105="",0,1)+IF(W105="",0,1)+IF(AQ105="",0,1)+IF(BK105="",0,1)+IF(CE105="",0,1)</f>
        <v>4</v>
      </c>
      <c r="DD105" s="6">
        <f>CY105/DA105</f>
        <v>0.22162162162162161</v>
      </c>
      <c r="DE105">
        <v>0</v>
      </c>
      <c r="DF105">
        <f>IF((E105+Y105+AS105+BM105+CG105=0),"",(E105+Y105+AS105+BM105+CG105))</f>
        <v>7</v>
      </c>
      <c r="DG105" s="112">
        <f>IF(DF105="","",DF105/DC105)</f>
        <v>1.75</v>
      </c>
      <c r="DH105">
        <f>IF(F105+Z105+AT105+BN105+CH105=0,"",F105+Z105+AT105+BN105+CH105)</f>
        <v>2</v>
      </c>
      <c r="DI105">
        <v>0</v>
      </c>
      <c r="DJ105">
        <f>IF(H105+AB105+AV105+BP105+CJ105=0,"",H105+AB105+AV105+BP105+CJ105)</f>
        <v>72</v>
      </c>
      <c r="DK105" s="112">
        <f>IF(DJ105="","",DJ105/DC105)</f>
        <v>18</v>
      </c>
      <c r="DL105">
        <v>0</v>
      </c>
      <c r="DM105">
        <v>0</v>
      </c>
      <c r="DN105">
        <v>0</v>
      </c>
      <c r="DO105">
        <f>IF(L105+AF105+AZ105+BT105+CN105=0,"",L105+AF105+AZ105+BT105+CN105)</f>
        <v>1</v>
      </c>
      <c r="DP105">
        <f>IF(M105+AG105+BA105+BU105+CO105=0,"",M105+AG105+BA105+BU105+CO105)</f>
        <v>1</v>
      </c>
      <c r="DQ105">
        <v>0</v>
      </c>
      <c r="DR105">
        <v>0</v>
      </c>
      <c r="DS105">
        <v>0</v>
      </c>
      <c r="DT105">
        <v>0</v>
      </c>
      <c r="DU105">
        <v>0</v>
      </c>
    </row>
    <row r="106" spans="1:125" ht="15" thickBot="1" x14ac:dyDescent="0.35">
      <c r="A106" s="4" t="s">
        <v>52</v>
      </c>
      <c r="B106" s="43" t="s">
        <v>141</v>
      </c>
      <c r="C106" s="119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7">
        <v>0</v>
      </c>
      <c r="U106" s="4" t="s">
        <v>52</v>
      </c>
      <c r="V106" s="43" t="s">
        <v>141</v>
      </c>
      <c r="W106" s="7">
        <v>23</v>
      </c>
      <c r="X106" s="7"/>
      <c r="Y106" s="7">
        <v>1</v>
      </c>
      <c r="Z106" s="7">
        <v>1</v>
      </c>
      <c r="AA106" s="7"/>
      <c r="AB106" s="7">
        <v>26</v>
      </c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>
        <v>13.2</v>
      </c>
      <c r="AO106" s="4" t="s">
        <v>52</v>
      </c>
      <c r="AP106" s="43" t="s">
        <v>141</v>
      </c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6"/>
      <c r="BA106" s="116"/>
      <c r="BB106" s="116"/>
      <c r="BC106" s="116"/>
      <c r="BD106" s="116"/>
      <c r="BE106" s="116"/>
      <c r="BF106" s="116"/>
      <c r="BG106" s="116"/>
      <c r="BH106" s="116"/>
      <c r="BI106" s="4" t="s">
        <v>52</v>
      </c>
      <c r="BJ106" s="43" t="s">
        <v>141</v>
      </c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C106" s="4" t="s">
        <v>52</v>
      </c>
      <c r="CD106" s="43" t="s">
        <v>141</v>
      </c>
      <c r="CW106" s="4" t="s">
        <v>52</v>
      </c>
      <c r="CX106" s="43" t="s">
        <v>141</v>
      </c>
      <c r="CY106">
        <f>SUM(S106+AM106+BG106+CA106+CU106)</f>
        <v>13.2</v>
      </c>
      <c r="CZ106" s="6">
        <f>CY106/DC106</f>
        <v>13.2</v>
      </c>
      <c r="DA106">
        <f>SUM(C106+W106+AQ106+BK106+CE106)</f>
        <v>23</v>
      </c>
      <c r="DB106" s="6">
        <f>DA106/DC106</f>
        <v>23</v>
      </c>
      <c r="DC106">
        <f>IF(C106="",0,1)+IF(W106="",0,1)+IF(AQ106="",0,1)+IF(BK106="",0,1)+IF(CE106="",0,1)</f>
        <v>1</v>
      </c>
      <c r="DD106" s="6">
        <f>CY106/DA106</f>
        <v>0.57391304347826089</v>
      </c>
      <c r="DE106">
        <v>0</v>
      </c>
      <c r="DF106">
        <f>IF((E106+Y106+AS106+BM106+CG106=0),"",(E106+Y106+AS106+BM106+CG106))</f>
        <v>1</v>
      </c>
      <c r="DG106" s="112">
        <f>IF(DF106="","",DF106/DC106)</f>
        <v>1</v>
      </c>
      <c r="DH106">
        <f>IF(F106+Z106+AT106+BN106+CH106=0,"",F106+Z106+AT106+BN106+CH106)</f>
        <v>1</v>
      </c>
      <c r="DI106">
        <v>0</v>
      </c>
      <c r="DJ106">
        <f>IF(H106+AB106+AV106+BP106+CJ106=0,"",H106+AB106+AV106+BP106+CJ106)</f>
        <v>26</v>
      </c>
      <c r="DK106" s="112">
        <f>IF(DJ106="","",DJ106/DC106)</f>
        <v>26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</row>
    <row r="107" spans="1:125" ht="15" thickBot="1" x14ac:dyDescent="0.35">
      <c r="A107" s="4" t="s">
        <v>52</v>
      </c>
      <c r="B107" s="43" t="s">
        <v>142</v>
      </c>
      <c r="C107" s="111">
        <v>11</v>
      </c>
      <c r="D107" s="111"/>
      <c r="E107" s="111"/>
      <c r="F107" s="111"/>
      <c r="G107" s="111"/>
      <c r="H107" s="111">
        <v>10</v>
      </c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>
        <v>2</v>
      </c>
      <c r="U107" s="4" t="s">
        <v>52</v>
      </c>
      <c r="V107" s="43" t="s">
        <v>142</v>
      </c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>
        <v>0</v>
      </c>
      <c r="AO107" s="4" t="s">
        <v>52</v>
      </c>
      <c r="AP107" s="43" t="s">
        <v>142</v>
      </c>
      <c r="AQ107" s="35">
        <v>15</v>
      </c>
      <c r="AR107" s="35"/>
      <c r="AS107" s="35">
        <v>4</v>
      </c>
      <c r="AT107" s="35"/>
      <c r="AU107" s="35">
        <v>1</v>
      </c>
      <c r="AV107" s="35">
        <v>33</v>
      </c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>
        <v>17.600000000000001</v>
      </c>
      <c r="BH107" s="115"/>
      <c r="BI107" s="4" t="s">
        <v>52</v>
      </c>
      <c r="BJ107" s="43" t="s">
        <v>142</v>
      </c>
      <c r="BK107" s="27">
        <v>3</v>
      </c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>
        <v>0</v>
      </c>
      <c r="CC107" s="4" t="s">
        <v>52</v>
      </c>
      <c r="CD107" s="43" t="s">
        <v>142</v>
      </c>
      <c r="CE107" s="27">
        <v>20</v>
      </c>
      <c r="CF107" s="27"/>
      <c r="CG107" s="27">
        <v>4</v>
      </c>
      <c r="CH107" s="27"/>
      <c r="CI107" s="27"/>
      <c r="CJ107" s="27">
        <v>8</v>
      </c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>
        <v>5.6</v>
      </c>
      <c r="CW107" s="4" t="s">
        <v>52</v>
      </c>
      <c r="CX107" s="43" t="s">
        <v>142</v>
      </c>
      <c r="CY107">
        <f>SUM(S107+AM107+BG107+CA107+CU107)</f>
        <v>25.200000000000003</v>
      </c>
      <c r="CZ107" s="6">
        <f>CY107/DC107</f>
        <v>6.3000000000000007</v>
      </c>
      <c r="DA107">
        <f>SUM(C107+W107+AQ107+BK107+CE107)</f>
        <v>49</v>
      </c>
      <c r="DB107" s="6">
        <f>DA107/DC107</f>
        <v>12.25</v>
      </c>
      <c r="DC107">
        <f>IF(C107="",0,1)+IF(W107="",0,1)+IF(AQ107="",0,1)+IF(BK107="",0,1)+IF(CE107="",0,1)</f>
        <v>4</v>
      </c>
      <c r="DD107" s="6">
        <f>CY107/DA107</f>
        <v>0.51428571428571435</v>
      </c>
      <c r="DE107">
        <v>0</v>
      </c>
      <c r="DF107">
        <f>IF((E107+Y107+AS107+BM107+CG107=0),"",(E107+Y107+AS107+BM107+CG107))</f>
        <v>8</v>
      </c>
      <c r="DG107" s="112">
        <f>IF(DF107="","",DF107/DC107)</f>
        <v>2</v>
      </c>
      <c r="DH107">
        <v>0</v>
      </c>
      <c r="DI107">
        <f>IF(G107+AA107+AU107+BO107+CI107=0,"",G107+AA107+AU107+BO107+CI107)</f>
        <v>1</v>
      </c>
      <c r="DJ107">
        <f>IF(H107+AB107+AV107+BP107+CJ107=0,"",H107+AB107+AV107+BP107+CJ107)</f>
        <v>51</v>
      </c>
      <c r="DK107" s="112">
        <f>IF(DJ107="","",DJ107/DC107)</f>
        <v>12.75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</row>
    <row r="108" spans="1:125" ht="15" thickBot="1" x14ac:dyDescent="0.35">
      <c r="A108" s="4" t="s">
        <v>52</v>
      </c>
      <c r="B108" s="43" t="s">
        <v>143</v>
      </c>
      <c r="C108" s="9">
        <v>11</v>
      </c>
      <c r="D108" s="9"/>
      <c r="E108" s="9"/>
      <c r="F108" s="9"/>
      <c r="G108" s="9"/>
      <c r="H108" s="9">
        <v>9</v>
      </c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>
        <v>1.8</v>
      </c>
      <c r="U108" s="4" t="s">
        <v>52</v>
      </c>
      <c r="V108" s="43" t="s">
        <v>143</v>
      </c>
      <c r="W108" s="9">
        <v>8</v>
      </c>
      <c r="X108" s="9"/>
      <c r="Y108" s="9"/>
      <c r="Z108" s="9"/>
      <c r="AA108" s="9"/>
      <c r="AB108" s="9">
        <v>26</v>
      </c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>
        <v>5.2</v>
      </c>
      <c r="AO108" s="4" t="s">
        <v>52</v>
      </c>
      <c r="AP108" s="43" t="s">
        <v>143</v>
      </c>
      <c r="AQ108" s="7">
        <v>15</v>
      </c>
      <c r="AR108" s="7"/>
      <c r="AS108" s="7">
        <v>4</v>
      </c>
      <c r="AT108" s="7">
        <v>1</v>
      </c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>
        <v>11</v>
      </c>
      <c r="BH108" s="27"/>
      <c r="BI108" s="4" t="s">
        <v>52</v>
      </c>
      <c r="BJ108" s="43" t="s">
        <v>143</v>
      </c>
      <c r="BK108" s="9">
        <v>20</v>
      </c>
      <c r="BL108" s="9"/>
      <c r="BM108" s="9">
        <v>1</v>
      </c>
      <c r="BN108" s="9"/>
      <c r="BO108" s="9">
        <v>1</v>
      </c>
      <c r="BP108" s="9">
        <v>28</v>
      </c>
      <c r="BQ108" s="9"/>
      <c r="BR108" s="9"/>
      <c r="BS108" s="9">
        <v>1</v>
      </c>
      <c r="BT108" s="9"/>
      <c r="BU108" s="9"/>
      <c r="BV108" s="9"/>
      <c r="BW108" s="9"/>
      <c r="BX108" s="9"/>
      <c r="BY108" s="9"/>
      <c r="BZ108" s="9"/>
      <c r="CA108" s="9">
        <v>20.6</v>
      </c>
      <c r="CC108" s="4" t="s">
        <v>52</v>
      </c>
      <c r="CD108" s="43" t="s">
        <v>143</v>
      </c>
      <c r="CE108" s="9">
        <v>36</v>
      </c>
      <c r="CF108" s="9"/>
      <c r="CG108" s="9">
        <v>7</v>
      </c>
      <c r="CH108" s="9"/>
      <c r="CI108" s="9"/>
      <c r="CJ108" s="9">
        <v>33</v>
      </c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>
        <v>13.6</v>
      </c>
      <c r="CW108" s="4" t="s">
        <v>52</v>
      </c>
      <c r="CX108" s="43" t="s">
        <v>143</v>
      </c>
      <c r="CY108">
        <f>SUM(S108+AM108+BG108+CA108+CU108)</f>
        <v>52.2</v>
      </c>
      <c r="CZ108" s="6">
        <f>CY108/DC108</f>
        <v>10.440000000000001</v>
      </c>
      <c r="DA108">
        <f>SUM(C108+W108+AQ108+BK108+CE108)</f>
        <v>90</v>
      </c>
      <c r="DB108" s="6">
        <f>DA108/DC108</f>
        <v>18</v>
      </c>
      <c r="DC108">
        <f>IF(C108="",0,1)+IF(W108="",0,1)+IF(AQ108="",0,1)+IF(BK108="",0,1)+IF(CE108="",0,1)</f>
        <v>5</v>
      </c>
      <c r="DD108" s="6">
        <f>CY108/DA108</f>
        <v>0.58000000000000007</v>
      </c>
      <c r="DE108">
        <v>0</v>
      </c>
      <c r="DF108">
        <f>IF((E108+Y108+AS108+BM108+CG108=0),"",(E108+Y108+AS108+BM108+CG108))</f>
        <v>12</v>
      </c>
      <c r="DG108" s="112">
        <f>IF(DF108="","",DF108/DC108)</f>
        <v>2.4</v>
      </c>
      <c r="DH108">
        <f>IF(F108+Z108+AT108+BN108+CH108=0,"",F108+Z108+AT108+BN108+CH108)</f>
        <v>1</v>
      </c>
      <c r="DI108">
        <f>IF(G108+AA108+AU108+BO108+CI108=0,"",G108+AA108+AU108+BO108+CI108)</f>
        <v>1</v>
      </c>
      <c r="DJ108">
        <f>IF(H108+AB108+AV108+BP108+CJ108=0,"",H108+AB108+AV108+BP108+CJ108)</f>
        <v>96</v>
      </c>
      <c r="DK108" s="112">
        <f>IF(DJ108="","",DJ108/DC108)</f>
        <v>19.2</v>
      </c>
      <c r="DL108">
        <v>0</v>
      </c>
      <c r="DM108">
        <v>0</v>
      </c>
      <c r="DN108" s="113">
        <f>IF(K108+AE108+AY108+BS108+CM108=0,"",K108+AE108+AY108+BS108+CM108)</f>
        <v>1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</row>
    <row r="109" spans="1:125" ht="15" thickBot="1" x14ac:dyDescent="0.35">
      <c r="A109" s="4" t="s">
        <v>52</v>
      </c>
      <c r="B109" s="43" t="s">
        <v>144</v>
      </c>
      <c r="C109" s="111">
        <v>69</v>
      </c>
      <c r="D109" s="111"/>
      <c r="E109" s="111">
        <v>12</v>
      </c>
      <c r="F109" s="111"/>
      <c r="G109" s="111"/>
      <c r="H109" s="111">
        <v>46</v>
      </c>
      <c r="I109" s="111"/>
      <c r="J109" s="111"/>
      <c r="K109" s="111">
        <v>1</v>
      </c>
      <c r="L109" s="111"/>
      <c r="M109" s="111"/>
      <c r="N109" s="111"/>
      <c r="O109" s="111"/>
      <c r="P109" s="111"/>
      <c r="Q109" s="111"/>
      <c r="R109" s="111"/>
      <c r="S109" s="111">
        <v>28.2</v>
      </c>
      <c r="U109" s="4" t="s">
        <v>52</v>
      </c>
      <c r="V109" s="43" t="s">
        <v>144</v>
      </c>
      <c r="W109" s="114">
        <v>48</v>
      </c>
      <c r="X109" s="114"/>
      <c r="Y109" s="114">
        <v>7</v>
      </c>
      <c r="Z109" s="114">
        <v>1</v>
      </c>
      <c r="AA109" s="114"/>
      <c r="AB109" s="114">
        <v>44</v>
      </c>
      <c r="AC109" s="114"/>
      <c r="AD109" s="114"/>
      <c r="AE109" s="114"/>
      <c r="AF109" s="114"/>
      <c r="AG109" s="114"/>
      <c r="AH109" s="114"/>
      <c r="AI109" s="114"/>
      <c r="AJ109" s="114"/>
      <c r="AK109" s="114">
        <v>1</v>
      </c>
      <c r="AL109" s="114"/>
      <c r="AM109" s="114">
        <v>17.8</v>
      </c>
      <c r="AO109" s="4" t="s">
        <v>52</v>
      </c>
      <c r="AP109" s="43" t="s">
        <v>144</v>
      </c>
      <c r="AQ109" s="114">
        <v>65</v>
      </c>
      <c r="AR109" s="114"/>
      <c r="AS109" s="114">
        <v>13</v>
      </c>
      <c r="AT109" s="114">
        <v>2</v>
      </c>
      <c r="AU109" s="114">
        <v>2</v>
      </c>
      <c r="AV109" s="114">
        <v>102</v>
      </c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>
        <v>61.4</v>
      </c>
      <c r="BH109" s="115"/>
      <c r="BI109" s="4" t="s">
        <v>52</v>
      </c>
      <c r="BJ109" s="43" t="s">
        <v>144</v>
      </c>
      <c r="BK109" s="111">
        <v>71</v>
      </c>
      <c r="BL109" s="111"/>
      <c r="BM109" s="111">
        <v>7</v>
      </c>
      <c r="BN109" s="111">
        <v>1</v>
      </c>
      <c r="BO109" s="111"/>
      <c r="BP109" s="111">
        <v>51</v>
      </c>
      <c r="BQ109" s="111"/>
      <c r="BR109" s="111"/>
      <c r="BS109" s="111"/>
      <c r="BT109" s="111"/>
      <c r="BU109" s="111"/>
      <c r="BV109" s="111"/>
      <c r="BW109" s="111"/>
      <c r="BX109" s="111"/>
      <c r="BY109" s="111">
        <v>1</v>
      </c>
      <c r="BZ109" s="111"/>
      <c r="CA109" s="111">
        <v>19.2</v>
      </c>
      <c r="CC109" s="4" t="s">
        <v>52</v>
      </c>
      <c r="CD109" s="43" t="s">
        <v>144</v>
      </c>
      <c r="CE109" s="111">
        <v>60</v>
      </c>
      <c r="CF109" s="111"/>
      <c r="CG109" s="111">
        <v>11</v>
      </c>
      <c r="CH109" s="111">
        <v>1</v>
      </c>
      <c r="CI109" s="111"/>
      <c r="CJ109" s="111">
        <v>62</v>
      </c>
      <c r="CK109" s="111"/>
      <c r="CL109" s="111"/>
      <c r="CM109" s="111"/>
      <c r="CN109" s="111"/>
      <c r="CO109" s="111"/>
      <c r="CP109" s="111"/>
      <c r="CQ109" s="111"/>
      <c r="CR109" s="111"/>
      <c r="CS109" s="111"/>
      <c r="CT109" s="111"/>
      <c r="CU109" s="111">
        <v>30.4</v>
      </c>
      <c r="CW109" s="4" t="s">
        <v>52</v>
      </c>
      <c r="CX109" s="43" t="s">
        <v>144</v>
      </c>
      <c r="CY109">
        <f>SUM(S109+AM109+BG109+CA109+CU109)</f>
        <v>157</v>
      </c>
      <c r="CZ109" s="6">
        <f>CY109/DC109</f>
        <v>31.4</v>
      </c>
      <c r="DA109">
        <f>SUM(C109+W109+AQ109+BK109+CE109)</f>
        <v>313</v>
      </c>
      <c r="DB109" s="6">
        <f>DA109/DC109</f>
        <v>62.6</v>
      </c>
      <c r="DC109">
        <f>IF(C109="",0,1)+IF(W109="",0,1)+IF(AQ109="",0,1)+IF(BK109="",0,1)+IF(CE109="",0,1)</f>
        <v>5</v>
      </c>
      <c r="DD109" s="6">
        <f>CY109/DA109</f>
        <v>0.50159744408945683</v>
      </c>
      <c r="DE109">
        <v>0</v>
      </c>
      <c r="DF109">
        <f>IF((E109+Y109+AS109+BM109+CG109=0),"",(E109+Y109+AS109+BM109+CG109))</f>
        <v>50</v>
      </c>
      <c r="DG109" s="112">
        <f>IF(DF109="","",DF109/DC109)</f>
        <v>10</v>
      </c>
      <c r="DH109">
        <f>IF(F109+Z109+AT109+BN109+CH109=0,"",F109+Z109+AT109+BN109+CH109)</f>
        <v>5</v>
      </c>
      <c r="DI109">
        <f>IF(G109+AA109+AU109+BO109+CI109=0,"",G109+AA109+AU109+BO109+CI109)</f>
        <v>2</v>
      </c>
      <c r="DJ109">
        <f>IF(H109+AB109+AV109+BP109+CJ109=0,"",H109+AB109+AV109+BP109+CJ109)</f>
        <v>305</v>
      </c>
      <c r="DK109" s="112">
        <f>IF(DJ109="","",DJ109/DC109)</f>
        <v>61</v>
      </c>
      <c r="DL109">
        <v>0</v>
      </c>
      <c r="DM109">
        <v>0</v>
      </c>
      <c r="DN109" s="113">
        <f>IF(K109+AE109+AY109+BS109+CM109=0,"",K109+AE109+AY109+BS109+CM109)</f>
        <v>1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f>IF(Q109+AK109+BE109+BY109+CS109=0,"",Q109+AK109+BE109+BY109+CS109)</f>
        <v>2</v>
      </c>
      <c r="DU109">
        <v>0</v>
      </c>
    </row>
    <row r="110" spans="1:125" ht="15" thickBot="1" x14ac:dyDescent="0.35">
      <c r="A110" s="4" t="s">
        <v>52</v>
      </c>
      <c r="B110" s="44" t="s">
        <v>145</v>
      </c>
      <c r="C110" s="114">
        <v>65</v>
      </c>
      <c r="D110" s="114"/>
      <c r="E110" s="114">
        <v>7</v>
      </c>
      <c r="F110" s="114">
        <v>1</v>
      </c>
      <c r="G110" s="114"/>
      <c r="H110" s="114">
        <v>65</v>
      </c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>
        <v>27</v>
      </c>
      <c r="U110" s="4" t="s">
        <v>52</v>
      </c>
      <c r="V110" s="44" t="s">
        <v>145</v>
      </c>
      <c r="W110" s="35">
        <v>74</v>
      </c>
      <c r="X110" s="35"/>
      <c r="Y110" s="35">
        <v>6</v>
      </c>
      <c r="Z110" s="35">
        <v>1</v>
      </c>
      <c r="AA110" s="35">
        <v>1</v>
      </c>
      <c r="AB110" s="35">
        <v>83</v>
      </c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>
        <v>36.6</v>
      </c>
      <c r="AO110" s="4" t="s">
        <v>52</v>
      </c>
      <c r="AP110" s="44" t="s">
        <v>145</v>
      </c>
      <c r="AQ110" s="111">
        <v>80</v>
      </c>
      <c r="AR110" s="111"/>
      <c r="AS110" s="111">
        <v>11</v>
      </c>
      <c r="AT110" s="111">
        <v>1</v>
      </c>
      <c r="AU110" s="111"/>
      <c r="AV110" s="111">
        <v>54</v>
      </c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>
        <v>28.8</v>
      </c>
      <c r="BH110" s="27"/>
      <c r="BI110" s="4" t="s">
        <v>52</v>
      </c>
      <c r="BJ110" s="44" t="s">
        <v>145</v>
      </c>
      <c r="BK110" s="114">
        <v>52</v>
      </c>
      <c r="BL110" s="114"/>
      <c r="BM110" s="114">
        <v>5</v>
      </c>
      <c r="BN110" s="114"/>
      <c r="BO110" s="114">
        <v>1</v>
      </c>
      <c r="BP110" s="114">
        <v>50</v>
      </c>
      <c r="BQ110" s="114"/>
      <c r="BR110" s="114"/>
      <c r="BS110" s="114"/>
      <c r="BT110" s="114">
        <v>1</v>
      </c>
      <c r="BU110" s="114"/>
      <c r="BV110" s="114"/>
      <c r="BW110" s="114"/>
      <c r="BX110" s="114"/>
      <c r="BY110" s="114"/>
      <c r="BZ110" s="114"/>
      <c r="CA110" s="114">
        <v>37</v>
      </c>
      <c r="CC110" s="4" t="s">
        <v>52</v>
      </c>
      <c r="CD110" s="44" t="s">
        <v>145</v>
      </c>
      <c r="CE110" s="114">
        <v>46</v>
      </c>
      <c r="CF110" s="114"/>
      <c r="CG110" s="114">
        <v>12</v>
      </c>
      <c r="CH110" s="114">
        <v>1</v>
      </c>
      <c r="CI110" s="114"/>
      <c r="CJ110" s="114">
        <v>23</v>
      </c>
      <c r="CK110" s="114"/>
      <c r="CL110" s="114"/>
      <c r="CM110" s="114"/>
      <c r="CN110" s="114"/>
      <c r="CO110" s="114"/>
      <c r="CP110" s="114"/>
      <c r="CQ110" s="114"/>
      <c r="CR110" s="114"/>
      <c r="CS110" s="114"/>
      <c r="CT110" s="114"/>
      <c r="CU110" s="114">
        <v>23.6</v>
      </c>
      <c r="CW110" s="4" t="s">
        <v>52</v>
      </c>
      <c r="CX110" s="44" t="s">
        <v>145</v>
      </c>
      <c r="CY110">
        <f>SUM(S110+AM110+BG110+CA110+CU110)</f>
        <v>153</v>
      </c>
      <c r="CZ110" s="6">
        <f>CY110/DC110</f>
        <v>30.6</v>
      </c>
      <c r="DA110">
        <f>SUM(C110+W110+AQ110+BK110+CE110)</f>
        <v>317</v>
      </c>
      <c r="DB110" s="6">
        <f>DA110/DC110</f>
        <v>63.4</v>
      </c>
      <c r="DC110">
        <f>IF(C110="",0,1)+IF(W110="",0,1)+IF(AQ110="",0,1)+IF(BK110="",0,1)+IF(CE110="",0,1)</f>
        <v>5</v>
      </c>
      <c r="DD110" s="6">
        <f>CY110/DA110</f>
        <v>0.48264984227129337</v>
      </c>
      <c r="DE110">
        <v>0</v>
      </c>
      <c r="DF110">
        <f>IF((E110+Y110+AS110+BM110+CG110=0),"",(E110+Y110+AS110+BM110+CG110))</f>
        <v>41</v>
      </c>
      <c r="DG110" s="112">
        <f>IF(DF110="","",DF110/DC110)</f>
        <v>8.1999999999999993</v>
      </c>
      <c r="DH110">
        <f>IF(F110+Z110+AT110+BN110+CH110=0,"",F110+Z110+AT110+BN110+CH110)</f>
        <v>4</v>
      </c>
      <c r="DI110">
        <f>IF(G110+AA110+AU110+BO110+CI110=0,"",G110+AA110+AU110+BO110+CI110)</f>
        <v>2</v>
      </c>
      <c r="DJ110">
        <f>IF(H110+AB110+AV110+BP110+CJ110=0,"",H110+AB110+AV110+BP110+CJ110)</f>
        <v>275</v>
      </c>
      <c r="DK110" s="112">
        <f>IF(DJ110="","",DJ110/DC110)</f>
        <v>55</v>
      </c>
      <c r="DL110">
        <v>0</v>
      </c>
      <c r="DM110">
        <v>0</v>
      </c>
      <c r="DN110">
        <v>0</v>
      </c>
      <c r="DO110">
        <f>IF(L110+AF110+AZ110+BT110+CN110=0,"",L110+AF110+AZ110+BT110+CN110)</f>
        <v>1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</row>
    <row r="111" spans="1:125" ht="15" thickBot="1" x14ac:dyDescent="0.35">
      <c r="A111" s="4" t="s">
        <v>52</v>
      </c>
      <c r="B111" s="44" t="s">
        <v>146</v>
      </c>
      <c r="C111" s="7">
        <v>15</v>
      </c>
      <c r="D111" s="7"/>
      <c r="E111" s="7"/>
      <c r="F111" s="7"/>
      <c r="G111" s="7"/>
      <c r="H111" s="7">
        <v>16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>
        <v>3.2</v>
      </c>
      <c r="U111" s="4" t="s">
        <v>52</v>
      </c>
      <c r="V111" s="44" t="s">
        <v>146</v>
      </c>
      <c r="W111" s="11">
        <v>56</v>
      </c>
      <c r="X111" s="11"/>
      <c r="Y111" s="11">
        <v>9</v>
      </c>
      <c r="Z111" s="11">
        <v>2</v>
      </c>
      <c r="AA111" s="11"/>
      <c r="AB111" s="11">
        <v>61</v>
      </c>
      <c r="AC111" s="11"/>
      <c r="AD111" s="11"/>
      <c r="AE111" s="11">
        <v>1</v>
      </c>
      <c r="AF111" s="11"/>
      <c r="AG111" s="11"/>
      <c r="AH111" s="11"/>
      <c r="AI111" s="11"/>
      <c r="AJ111" s="11"/>
      <c r="AK111" s="11"/>
      <c r="AL111" s="11"/>
      <c r="AM111" s="11">
        <v>42.2</v>
      </c>
      <c r="AO111" s="4" t="s">
        <v>52</v>
      </c>
      <c r="AP111" s="44" t="s">
        <v>146</v>
      </c>
      <c r="AQ111" s="117"/>
      <c r="AR111" s="117"/>
      <c r="AS111" s="117"/>
      <c r="AT111" s="117"/>
      <c r="AU111" s="117"/>
      <c r="AV111" s="117"/>
      <c r="AW111" s="117"/>
      <c r="AX111" s="117"/>
      <c r="AY111" s="117"/>
      <c r="AZ111" s="117"/>
      <c r="BA111" s="117"/>
      <c r="BB111" s="117"/>
      <c r="BC111" s="117"/>
      <c r="BD111" s="117"/>
      <c r="BE111" s="117"/>
      <c r="BF111" s="117"/>
      <c r="BG111" s="117"/>
      <c r="BH111" s="116"/>
      <c r="BI111" s="4" t="s">
        <v>52</v>
      </c>
      <c r="BJ111" s="44" t="s">
        <v>146</v>
      </c>
      <c r="BK111" s="27">
        <v>28</v>
      </c>
      <c r="BL111" s="27"/>
      <c r="BM111" s="27">
        <v>1</v>
      </c>
      <c r="BN111" s="27"/>
      <c r="BO111" s="27">
        <v>1</v>
      </c>
      <c r="BP111" s="27">
        <v>36</v>
      </c>
      <c r="BQ111" s="27"/>
      <c r="BR111" s="27"/>
      <c r="BS111" s="27">
        <v>1</v>
      </c>
      <c r="BT111" s="27"/>
      <c r="BU111" s="27"/>
      <c r="BV111" s="27"/>
      <c r="BW111" s="27"/>
      <c r="BX111" s="27"/>
      <c r="BY111" s="27"/>
      <c r="BZ111" s="27"/>
      <c r="CA111" s="27">
        <v>22.2</v>
      </c>
      <c r="CC111" s="4" t="s">
        <v>52</v>
      </c>
      <c r="CD111" s="44" t="s">
        <v>146</v>
      </c>
      <c r="CE111" s="111">
        <v>34</v>
      </c>
      <c r="CF111" s="111"/>
      <c r="CG111" s="111">
        <v>2</v>
      </c>
      <c r="CH111" s="111"/>
      <c r="CI111" s="111"/>
      <c r="CJ111" s="111">
        <v>21</v>
      </c>
      <c r="CK111" s="111"/>
      <c r="CL111" s="111"/>
      <c r="CM111" s="111">
        <v>2</v>
      </c>
      <c r="CN111" s="111"/>
      <c r="CO111" s="111"/>
      <c r="CP111" s="111"/>
      <c r="CQ111" s="111"/>
      <c r="CR111" s="111"/>
      <c r="CS111" s="111"/>
      <c r="CT111" s="111"/>
      <c r="CU111" s="111">
        <v>20.2</v>
      </c>
      <c r="CW111" s="4" t="s">
        <v>52</v>
      </c>
      <c r="CX111" s="44" t="s">
        <v>146</v>
      </c>
      <c r="CY111">
        <f>SUM(S111+AM111+BG111+CA111+CU111)</f>
        <v>87.800000000000011</v>
      </c>
      <c r="CZ111" s="6">
        <f>CY111/DC111</f>
        <v>21.950000000000003</v>
      </c>
      <c r="DA111">
        <f>SUM(C111+W111+AQ111+BK111+CE111)</f>
        <v>133</v>
      </c>
      <c r="DB111" s="6">
        <f>DA111/DC111</f>
        <v>33.25</v>
      </c>
      <c r="DC111">
        <f>IF(C111="",0,1)+IF(W111="",0,1)+IF(AQ111="",0,1)+IF(BK111="",0,1)+IF(CE111="",0,1)</f>
        <v>4</v>
      </c>
      <c r="DD111" s="6">
        <f>CY111/DA111</f>
        <v>0.66015037593984971</v>
      </c>
      <c r="DE111">
        <v>0</v>
      </c>
      <c r="DF111">
        <f>IF((E111+Y111+AS111+BM111+CG111=0),"",(E111+Y111+AS111+BM111+CG111))</f>
        <v>12</v>
      </c>
      <c r="DG111" s="112">
        <f>IF(DF111="","",DF111/DC111)</f>
        <v>3</v>
      </c>
      <c r="DH111">
        <f>IF(F111+Z111+AT111+BN111+CH111=0,"",F111+Z111+AT111+BN111+CH111)</f>
        <v>2</v>
      </c>
      <c r="DI111">
        <f>IF(G111+AA111+AU111+BO111+CI111=0,"",G111+AA111+AU111+BO111+CI111)</f>
        <v>1</v>
      </c>
      <c r="DJ111">
        <f>IF(H111+AB111+AV111+BP111+CJ111=0,"",H111+AB111+AV111+BP111+CJ111)</f>
        <v>134</v>
      </c>
      <c r="DK111" s="112">
        <f>IF(DJ111="","",DJ111/DC111)</f>
        <v>33.5</v>
      </c>
      <c r="DL111">
        <v>0</v>
      </c>
      <c r="DM111">
        <v>0</v>
      </c>
      <c r="DN111" s="113">
        <f>IF(K111+AE111+AY111+BS111+CM111=0,"",K111+AE111+AY111+BS111+CM111)</f>
        <v>4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</row>
    <row r="112" spans="1:125" ht="15" thickBot="1" x14ac:dyDescent="0.35">
      <c r="A112" s="4" t="s">
        <v>52</v>
      </c>
      <c r="B112" s="44" t="s">
        <v>147</v>
      </c>
      <c r="U112" s="4" t="s">
        <v>52</v>
      </c>
      <c r="V112" s="44" t="s">
        <v>147</v>
      </c>
      <c r="AO112" s="4" t="s">
        <v>52</v>
      </c>
      <c r="AP112" s="44" t="s">
        <v>147</v>
      </c>
      <c r="BI112" s="4" t="s">
        <v>52</v>
      </c>
      <c r="BJ112" s="44" t="s">
        <v>147</v>
      </c>
      <c r="CC112" s="4" t="s">
        <v>52</v>
      </c>
      <c r="CD112" s="44" t="s">
        <v>147</v>
      </c>
      <c r="CW112" s="4" t="s">
        <v>52</v>
      </c>
      <c r="CX112" s="44" t="s">
        <v>147</v>
      </c>
      <c r="DE112">
        <v>0</v>
      </c>
    </row>
    <row r="113" spans="1:125" ht="15" thickBot="1" x14ac:dyDescent="0.35">
      <c r="A113" s="4" t="s">
        <v>52</v>
      </c>
      <c r="B113" s="44" t="s">
        <v>148</v>
      </c>
      <c r="C113" s="7">
        <v>80</v>
      </c>
      <c r="D113" s="7"/>
      <c r="E113" s="7">
        <v>10</v>
      </c>
      <c r="F113" s="7"/>
      <c r="G113" s="7"/>
      <c r="H113" s="7">
        <v>45</v>
      </c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>
        <v>19</v>
      </c>
      <c r="U113" s="4" t="s">
        <v>52</v>
      </c>
      <c r="V113" s="44" t="s">
        <v>148</v>
      </c>
      <c r="W113" s="111">
        <v>23</v>
      </c>
      <c r="X113" s="111"/>
      <c r="Y113" s="111"/>
      <c r="Z113" s="111"/>
      <c r="AA113" s="111"/>
      <c r="AB113" s="111">
        <v>5</v>
      </c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>
        <v>1</v>
      </c>
      <c r="AO113" s="4" t="s">
        <v>52</v>
      </c>
      <c r="AP113" s="44" t="s">
        <v>148</v>
      </c>
      <c r="AQ113" s="114">
        <v>80</v>
      </c>
      <c r="AR113" s="114"/>
      <c r="AS113" s="114">
        <v>12</v>
      </c>
      <c r="AT113" s="114">
        <v>2</v>
      </c>
      <c r="AU113" s="114"/>
      <c r="AV113" s="114">
        <v>19</v>
      </c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>
        <v>29.8</v>
      </c>
      <c r="BH113" s="115"/>
      <c r="BI113" s="4" t="s">
        <v>52</v>
      </c>
      <c r="BJ113" s="44" t="s">
        <v>148</v>
      </c>
      <c r="BK113" s="111">
        <v>77</v>
      </c>
      <c r="BL113" s="111"/>
      <c r="BM113" s="111">
        <v>7</v>
      </c>
      <c r="BN113" s="111"/>
      <c r="BO113" s="111"/>
      <c r="BP113" s="111">
        <v>24</v>
      </c>
      <c r="BQ113" s="111"/>
      <c r="BR113" s="111"/>
      <c r="BS113" s="111"/>
      <c r="BT113" s="111"/>
      <c r="BU113" s="111"/>
      <c r="BV113" s="111"/>
      <c r="BW113" s="111"/>
      <c r="BX113" s="111"/>
      <c r="BY113" s="111"/>
      <c r="BZ113" s="111"/>
      <c r="CA113" s="111">
        <v>11.8</v>
      </c>
      <c r="CC113" s="4" t="s">
        <v>52</v>
      </c>
      <c r="CD113" s="44" t="s">
        <v>148</v>
      </c>
      <c r="CE113" s="27">
        <v>80</v>
      </c>
      <c r="CF113" s="27"/>
      <c r="CG113" s="27">
        <v>18</v>
      </c>
      <c r="CH113" s="27"/>
      <c r="CI113" s="27"/>
      <c r="CJ113" s="27">
        <v>19</v>
      </c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>
        <v>21.8</v>
      </c>
      <c r="CW113" s="4" t="s">
        <v>52</v>
      </c>
      <c r="CX113" s="44" t="s">
        <v>148</v>
      </c>
      <c r="CY113">
        <f>SUM(S113+AM113+BG113+CA113+CU113)</f>
        <v>83.399999999999991</v>
      </c>
      <c r="CZ113" s="6">
        <f>CY113/DC113</f>
        <v>16.68</v>
      </c>
      <c r="DA113">
        <f>SUM(C113+W113+AQ113+BK113+CE113)</f>
        <v>340</v>
      </c>
      <c r="DB113" s="6">
        <f>DA113/DC113</f>
        <v>68</v>
      </c>
      <c r="DC113">
        <f>IF(C113="",0,1)+IF(W113="",0,1)+IF(AQ113="",0,1)+IF(BK113="",0,1)+IF(CE113="",0,1)</f>
        <v>5</v>
      </c>
      <c r="DD113" s="6">
        <f>CY113/DA113</f>
        <v>0.2452941176470588</v>
      </c>
      <c r="DE113">
        <v>0</v>
      </c>
      <c r="DF113">
        <f>IF((E113+Y113+AS113+BM113+CG113=0),"",(E113+Y113+AS113+BM113+CG113))</f>
        <v>47</v>
      </c>
      <c r="DG113" s="112">
        <f>IF(DF113="","",DF113/DC113)</f>
        <v>9.4</v>
      </c>
      <c r="DH113">
        <f>IF(F113+Z113+AT113+BN113+CH113=0,"",F113+Z113+AT113+BN113+CH113)</f>
        <v>2</v>
      </c>
      <c r="DI113">
        <v>0</v>
      </c>
      <c r="DJ113">
        <f>IF(H113+AB113+AV113+BP113+CJ113=0,"",H113+AB113+AV113+BP113+CJ113)</f>
        <v>112</v>
      </c>
      <c r="DK113" s="112">
        <f>IF(DJ113="","",DJ113/DC113)</f>
        <v>22.4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</row>
    <row r="114" spans="1:125" ht="15" thickBot="1" x14ac:dyDescent="0.35">
      <c r="A114" s="4" t="s">
        <v>52</v>
      </c>
      <c r="B114" s="44" t="s">
        <v>149</v>
      </c>
      <c r="U114" s="4" t="s">
        <v>52</v>
      </c>
      <c r="V114" s="44" t="s">
        <v>149</v>
      </c>
      <c r="AO114" s="4" t="s">
        <v>52</v>
      </c>
      <c r="AP114" s="44" t="s">
        <v>149</v>
      </c>
      <c r="BI114" s="4" t="s">
        <v>52</v>
      </c>
      <c r="BJ114" s="44" t="s">
        <v>149</v>
      </c>
      <c r="CC114" s="4" t="s">
        <v>52</v>
      </c>
      <c r="CD114" s="44" t="s">
        <v>149</v>
      </c>
      <c r="CW114" s="4" t="s">
        <v>52</v>
      </c>
      <c r="CX114" s="44" t="s">
        <v>149</v>
      </c>
      <c r="DE114">
        <v>0</v>
      </c>
    </row>
    <row r="115" spans="1:125" ht="15" thickBot="1" x14ac:dyDescent="0.35">
      <c r="A115" s="4" t="s">
        <v>52</v>
      </c>
      <c r="B115" s="45" t="s">
        <v>150</v>
      </c>
      <c r="U115" s="4" t="s">
        <v>52</v>
      </c>
      <c r="V115" s="45" t="s">
        <v>150</v>
      </c>
      <c r="AO115" s="4" t="s">
        <v>52</v>
      </c>
      <c r="AP115" s="45" t="s">
        <v>150</v>
      </c>
      <c r="BI115" s="4" t="s">
        <v>52</v>
      </c>
      <c r="BJ115" s="45" t="s">
        <v>150</v>
      </c>
      <c r="CC115" s="4" t="s">
        <v>52</v>
      </c>
      <c r="CD115" s="45" t="s">
        <v>150</v>
      </c>
      <c r="CW115" s="4" t="s">
        <v>52</v>
      </c>
      <c r="CX115" s="45" t="s">
        <v>150</v>
      </c>
      <c r="DE115">
        <v>0</v>
      </c>
    </row>
    <row r="116" spans="1:125" ht="15" thickBot="1" x14ac:dyDescent="0.35">
      <c r="A116" s="4" t="s">
        <v>58</v>
      </c>
      <c r="B116" s="46" t="s">
        <v>151</v>
      </c>
      <c r="C116" s="114">
        <v>80</v>
      </c>
      <c r="D116" s="114"/>
      <c r="E116" s="114">
        <v>10</v>
      </c>
      <c r="F116" s="114">
        <v>2</v>
      </c>
      <c r="G116" s="114">
        <v>1</v>
      </c>
      <c r="H116" s="114">
        <v>35</v>
      </c>
      <c r="I116" s="114"/>
      <c r="J116" s="114">
        <v>1</v>
      </c>
      <c r="K116" s="114"/>
      <c r="L116" s="114"/>
      <c r="M116" s="114"/>
      <c r="N116" s="114"/>
      <c r="O116" s="114"/>
      <c r="P116" s="114"/>
      <c r="Q116" s="114"/>
      <c r="R116" s="114"/>
      <c r="S116" s="114">
        <v>45</v>
      </c>
      <c r="U116" s="4" t="s">
        <v>58</v>
      </c>
      <c r="V116" s="46" t="s">
        <v>151</v>
      </c>
      <c r="W116" s="9">
        <v>80</v>
      </c>
      <c r="X116" s="9"/>
      <c r="Y116" s="9">
        <v>7</v>
      </c>
      <c r="Z116" s="9">
        <v>1</v>
      </c>
      <c r="AA116" s="9">
        <v>1</v>
      </c>
      <c r="AB116" s="9">
        <v>52</v>
      </c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>
        <v>31.4</v>
      </c>
      <c r="AO116" s="4" t="s">
        <v>58</v>
      </c>
      <c r="AP116" s="46" t="s">
        <v>151</v>
      </c>
      <c r="AQ116" s="111">
        <v>80</v>
      </c>
      <c r="AR116" s="111"/>
      <c r="AS116" s="111">
        <v>9</v>
      </c>
      <c r="AT116" s="111">
        <v>1</v>
      </c>
      <c r="AU116" s="111"/>
      <c r="AV116" s="111">
        <v>5</v>
      </c>
      <c r="AW116" s="111"/>
      <c r="AX116" s="111">
        <v>1</v>
      </c>
      <c r="AY116" s="111"/>
      <c r="AZ116" s="111"/>
      <c r="BA116" s="111"/>
      <c r="BB116" s="111"/>
      <c r="BC116" s="111"/>
      <c r="BD116" s="111"/>
      <c r="BE116" s="111"/>
      <c r="BF116" s="111"/>
      <c r="BG116" s="111">
        <v>24</v>
      </c>
      <c r="BH116" s="27"/>
      <c r="BI116" s="4" t="s">
        <v>58</v>
      </c>
      <c r="BJ116" s="46" t="s">
        <v>151</v>
      </c>
      <c r="BK116" s="114">
        <v>80</v>
      </c>
      <c r="BL116" s="114"/>
      <c r="BM116" s="114">
        <v>3</v>
      </c>
      <c r="BN116" s="114"/>
      <c r="BO116" s="114"/>
      <c r="BP116" s="114">
        <v>35</v>
      </c>
      <c r="BQ116" s="114"/>
      <c r="BR116" s="114"/>
      <c r="BS116" s="114"/>
      <c r="BT116" s="114"/>
      <c r="BU116" s="114"/>
      <c r="BV116" s="114"/>
      <c r="BW116" s="114"/>
      <c r="BX116" s="114"/>
      <c r="BY116" s="114"/>
      <c r="BZ116" s="114"/>
      <c r="CA116" s="114">
        <v>10</v>
      </c>
      <c r="CC116" s="4" t="s">
        <v>58</v>
      </c>
      <c r="CD116" s="46" t="s">
        <v>151</v>
      </c>
      <c r="CE116" s="114">
        <v>80</v>
      </c>
      <c r="CF116" s="114"/>
      <c r="CG116" s="114">
        <v>19</v>
      </c>
      <c r="CH116" s="114">
        <v>1</v>
      </c>
      <c r="CI116" s="114"/>
      <c r="CJ116" s="114">
        <v>9</v>
      </c>
      <c r="CK116" s="114"/>
      <c r="CL116" s="114"/>
      <c r="CM116" s="114"/>
      <c r="CN116" s="114"/>
      <c r="CO116" s="114"/>
      <c r="CP116" s="114"/>
      <c r="CQ116" s="114"/>
      <c r="CR116" s="114"/>
      <c r="CS116" s="114"/>
      <c r="CT116" s="114"/>
      <c r="CU116" s="114">
        <v>27.8</v>
      </c>
      <c r="CW116" s="4" t="s">
        <v>58</v>
      </c>
      <c r="CX116" s="46" t="s">
        <v>151</v>
      </c>
      <c r="CY116">
        <f>SUM(S116+AM116+BG116+CA116+CU116)</f>
        <v>138.20000000000002</v>
      </c>
      <c r="CZ116" s="6">
        <f>CY116/DC116</f>
        <v>27.640000000000004</v>
      </c>
      <c r="DA116">
        <f>SUM(C116+W116+AQ116+BK116+CE116)</f>
        <v>400</v>
      </c>
      <c r="DB116" s="6">
        <f>DA116/DC116</f>
        <v>80</v>
      </c>
      <c r="DC116">
        <f>IF(C116="",0,1)+IF(W116="",0,1)+IF(AQ116="",0,1)+IF(BK116="",0,1)+IF(CE116="",0,1)</f>
        <v>5</v>
      </c>
      <c r="DD116" s="6">
        <f>CY116/DA116</f>
        <v>0.34550000000000003</v>
      </c>
      <c r="DE116">
        <v>0</v>
      </c>
      <c r="DF116">
        <f>IF((E116+Y116+AS116+BM116+CG116=0),"",(E116+Y116+AS116+BM116+CG116))</f>
        <v>48</v>
      </c>
      <c r="DG116" s="112">
        <f>IF(DF116="","",DF116/DC116)</f>
        <v>9.6</v>
      </c>
      <c r="DH116">
        <f>IF(F116+Z116+AT116+BN116+CH116=0,"",F116+Z116+AT116+BN116+CH116)</f>
        <v>5</v>
      </c>
      <c r="DI116">
        <f>IF(G116+AA116+AU116+BO116+CI116=0,"",G116+AA116+AU116+BO116+CI116)</f>
        <v>2</v>
      </c>
      <c r="DJ116">
        <f>IF(H116+AB116+AV116+BP116+CJ116=0,"",H116+AB116+AV116+BP116+CJ116)</f>
        <v>136</v>
      </c>
      <c r="DK116" s="112">
        <f>IF(DJ116="","",DJ116/DC116)</f>
        <v>27.2</v>
      </c>
      <c r="DL116">
        <v>0</v>
      </c>
      <c r="DM116">
        <f>IF(J116+AD116+AX116+BR116+CL116=0,"",J116+AD116+AX116+BR116+CL116)</f>
        <v>2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</row>
    <row r="117" spans="1:125" ht="15" thickBot="1" x14ac:dyDescent="0.35">
      <c r="A117" s="4" t="s">
        <v>58</v>
      </c>
      <c r="B117" s="45" t="s">
        <v>152</v>
      </c>
      <c r="C117" s="114">
        <v>69</v>
      </c>
      <c r="D117" s="114"/>
      <c r="E117" s="114">
        <v>12</v>
      </c>
      <c r="F117" s="114">
        <v>2</v>
      </c>
      <c r="G117" s="114"/>
      <c r="H117" s="114">
        <v>21</v>
      </c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>
        <v>30.2</v>
      </c>
      <c r="U117" s="4" t="s">
        <v>58</v>
      </c>
      <c r="V117" s="45" t="s">
        <v>152</v>
      </c>
      <c r="W117" s="111">
        <v>72</v>
      </c>
      <c r="X117" s="111"/>
      <c r="Y117" s="111">
        <v>6</v>
      </c>
      <c r="Z117" s="111"/>
      <c r="AA117" s="111"/>
      <c r="AB117" s="111">
        <v>21</v>
      </c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>
        <v>10.199999999999999</v>
      </c>
      <c r="AO117" s="4" t="s">
        <v>58</v>
      </c>
      <c r="AP117" s="45" t="s">
        <v>152</v>
      </c>
      <c r="AQ117" s="111">
        <v>65</v>
      </c>
      <c r="AR117" s="111"/>
      <c r="AS117" s="111">
        <v>12</v>
      </c>
      <c r="AT117" s="111">
        <v>1</v>
      </c>
      <c r="AU117" s="111"/>
      <c r="AV117" s="111">
        <v>16</v>
      </c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>
        <v>22.2</v>
      </c>
      <c r="BH117" s="27"/>
      <c r="BI117" s="4" t="s">
        <v>58</v>
      </c>
      <c r="BJ117" s="45" t="s">
        <v>152</v>
      </c>
      <c r="BK117" s="114">
        <v>60</v>
      </c>
      <c r="BL117" s="114"/>
      <c r="BM117" s="114">
        <v>3</v>
      </c>
      <c r="BN117" s="114"/>
      <c r="BO117" s="114"/>
      <c r="BP117" s="114">
        <v>16</v>
      </c>
      <c r="BQ117" s="114"/>
      <c r="BR117" s="114"/>
      <c r="BS117" s="114"/>
      <c r="BT117" s="114"/>
      <c r="BU117" s="114"/>
      <c r="BV117" s="114"/>
      <c r="BW117" s="114"/>
      <c r="BX117" s="114"/>
      <c r="BY117" s="114"/>
      <c r="BZ117" s="114"/>
      <c r="CA117" s="114">
        <v>6.2</v>
      </c>
      <c r="CC117" s="4" t="s">
        <v>58</v>
      </c>
      <c r="CD117" s="45" t="s">
        <v>152</v>
      </c>
      <c r="CE117" s="114">
        <v>44</v>
      </c>
      <c r="CF117" s="114"/>
      <c r="CG117" s="114">
        <v>9</v>
      </c>
      <c r="CH117" s="114">
        <v>1</v>
      </c>
      <c r="CI117" s="114"/>
      <c r="CJ117" s="114">
        <v>21</v>
      </c>
      <c r="CK117" s="114"/>
      <c r="CL117" s="114"/>
      <c r="CM117" s="114"/>
      <c r="CN117" s="114"/>
      <c r="CO117" s="114"/>
      <c r="CP117" s="114"/>
      <c r="CQ117" s="114"/>
      <c r="CR117" s="114"/>
      <c r="CS117" s="114"/>
      <c r="CT117" s="114"/>
      <c r="CU117" s="114">
        <v>20.2</v>
      </c>
      <c r="CW117" s="4" t="s">
        <v>58</v>
      </c>
      <c r="CX117" s="45" t="s">
        <v>152</v>
      </c>
      <c r="CY117">
        <f>SUM(S117+AM117+BG117+CA117+CU117)</f>
        <v>89</v>
      </c>
      <c r="CZ117" s="6">
        <f>CY117/DC117</f>
        <v>17.8</v>
      </c>
      <c r="DA117">
        <f>SUM(C117+W117+AQ117+BK117+CE117)</f>
        <v>310</v>
      </c>
      <c r="DB117" s="6">
        <f>DA117/DC117</f>
        <v>62</v>
      </c>
      <c r="DC117">
        <f>IF(C117="",0,1)+IF(W117="",0,1)+IF(AQ117="",0,1)+IF(BK117="",0,1)+IF(CE117="",0,1)</f>
        <v>5</v>
      </c>
      <c r="DD117" s="6">
        <f>CY117/DA117</f>
        <v>0.2870967741935484</v>
      </c>
      <c r="DE117">
        <v>0</v>
      </c>
      <c r="DF117">
        <f>IF((E117+Y117+AS117+BM117+CG117=0),"",(E117+Y117+AS117+BM117+CG117))</f>
        <v>42</v>
      </c>
      <c r="DG117" s="112">
        <f>IF(DF117="","",DF117/DC117)</f>
        <v>8.4</v>
      </c>
      <c r="DH117">
        <f>IF(F117+Z117+AT117+BN117+CH117=0,"",F117+Z117+AT117+BN117+CH117)</f>
        <v>4</v>
      </c>
      <c r="DI117">
        <v>0</v>
      </c>
      <c r="DJ117">
        <f>IF(H117+AB117+AV117+BP117+CJ117=0,"",H117+AB117+AV117+BP117+CJ117)</f>
        <v>95</v>
      </c>
      <c r="DK117" s="112">
        <f>IF(DJ117="","",DJ117/DC117)</f>
        <v>19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</row>
    <row r="118" spans="1:125" ht="15" thickBot="1" x14ac:dyDescent="0.35">
      <c r="A118" s="4" t="s">
        <v>58</v>
      </c>
      <c r="B118" s="46" t="s">
        <v>153</v>
      </c>
      <c r="U118" s="4" t="s">
        <v>58</v>
      </c>
      <c r="V118" s="46" t="s">
        <v>153</v>
      </c>
      <c r="AO118" s="4" t="s">
        <v>58</v>
      </c>
      <c r="AP118" s="46" t="s">
        <v>153</v>
      </c>
      <c r="BI118" s="4" t="s">
        <v>58</v>
      </c>
      <c r="BJ118" s="46" t="s">
        <v>153</v>
      </c>
      <c r="CC118" s="4" t="s">
        <v>58</v>
      </c>
      <c r="CD118" s="46" t="s">
        <v>153</v>
      </c>
      <c r="CW118" s="4" t="s">
        <v>58</v>
      </c>
      <c r="CX118" s="46" t="s">
        <v>153</v>
      </c>
      <c r="DE118">
        <v>0</v>
      </c>
    </row>
    <row r="119" spans="1:125" ht="15" thickBot="1" x14ac:dyDescent="0.35">
      <c r="A119" s="4" t="s">
        <v>64</v>
      </c>
      <c r="B119" s="47" t="s">
        <v>154</v>
      </c>
      <c r="C119" s="111">
        <v>11</v>
      </c>
      <c r="D119" s="111"/>
      <c r="E119" s="111"/>
      <c r="F119" s="111"/>
      <c r="G119" s="111"/>
      <c r="H119" s="111">
        <v>9</v>
      </c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  <c r="S119" s="111">
        <v>1.8</v>
      </c>
      <c r="U119" s="4" t="s">
        <v>64</v>
      </c>
      <c r="V119" s="47" t="s">
        <v>154</v>
      </c>
      <c r="W119" s="7">
        <v>25</v>
      </c>
      <c r="X119" s="7"/>
      <c r="Y119" s="7">
        <v>1</v>
      </c>
      <c r="Z119" s="7"/>
      <c r="AA119" s="7"/>
      <c r="AB119" s="7">
        <v>12</v>
      </c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>
        <v>3.4</v>
      </c>
      <c r="AO119" s="4" t="s">
        <v>64</v>
      </c>
      <c r="AP119" s="47" t="s">
        <v>154</v>
      </c>
      <c r="AQ119" s="7">
        <v>20</v>
      </c>
      <c r="AR119" s="7"/>
      <c r="AS119" s="7">
        <v>5</v>
      </c>
      <c r="AT119" s="7">
        <v>1</v>
      </c>
      <c r="AU119" s="7"/>
      <c r="AV119" s="7">
        <v>1</v>
      </c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>
        <v>12.2</v>
      </c>
      <c r="BH119" s="27"/>
      <c r="BI119" s="4" t="s">
        <v>64</v>
      </c>
      <c r="BJ119" s="47" t="s">
        <v>154</v>
      </c>
      <c r="BK119" s="7">
        <v>18</v>
      </c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>
        <v>0</v>
      </c>
      <c r="CC119" s="4" t="s">
        <v>64</v>
      </c>
      <c r="CD119" s="47" t="s">
        <v>154</v>
      </c>
      <c r="CE119" s="27">
        <v>24</v>
      </c>
      <c r="CF119" s="27"/>
      <c r="CG119" s="27">
        <v>6</v>
      </c>
      <c r="CH119" s="27"/>
      <c r="CI119" s="27"/>
      <c r="CJ119" s="27">
        <v>1</v>
      </c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>
        <v>6.2</v>
      </c>
      <c r="CW119" s="4" t="s">
        <v>64</v>
      </c>
      <c r="CX119" s="47" t="s">
        <v>154</v>
      </c>
      <c r="CY119">
        <f>SUM(S119+AM119+BG119+CA119+CU119)</f>
        <v>23.599999999999998</v>
      </c>
      <c r="CZ119" s="6">
        <f>CY119/DC119</f>
        <v>4.72</v>
      </c>
      <c r="DA119">
        <f>SUM(C119+W119+AQ119+BK119+CE119)</f>
        <v>98</v>
      </c>
      <c r="DB119" s="6">
        <f>DA119/DC119</f>
        <v>19.600000000000001</v>
      </c>
      <c r="DC119">
        <f>IF(C119="",0,1)+IF(W119="",0,1)+IF(AQ119="",0,1)+IF(BK119="",0,1)+IF(CE119="",0,1)</f>
        <v>5</v>
      </c>
      <c r="DD119" s="6">
        <f>CY119/DA119</f>
        <v>0.24081632653061222</v>
      </c>
      <c r="DE119">
        <v>0</v>
      </c>
      <c r="DF119">
        <f>IF((E119+Y119+AS119+BM119+CG119=0),"",(E119+Y119+AS119+BM119+CG119))</f>
        <v>12</v>
      </c>
      <c r="DG119" s="112">
        <f>IF(DF119="","",DF119/DC119)</f>
        <v>2.4</v>
      </c>
      <c r="DH119">
        <f>IF(F119+Z119+AT119+BN119+CH119=0,"",F119+Z119+AT119+BN119+CH119)</f>
        <v>1</v>
      </c>
      <c r="DI119">
        <v>0</v>
      </c>
      <c r="DJ119">
        <f>IF(H119+AB119+AV119+BP119+CJ119=0,"",H119+AB119+AV119+BP119+CJ119)</f>
        <v>23</v>
      </c>
      <c r="DK119" s="112">
        <f>IF(DJ119="","",DJ119/DC119)</f>
        <v>4.5999999999999996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</row>
    <row r="120" spans="1:125" ht="15" thickBot="1" x14ac:dyDescent="0.35">
      <c r="A120" s="4" t="s">
        <v>64</v>
      </c>
      <c r="B120" s="47" t="s">
        <v>155</v>
      </c>
      <c r="C120" s="119"/>
      <c r="D120" s="119"/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7">
        <v>0</v>
      </c>
      <c r="U120" s="4" t="s">
        <v>64</v>
      </c>
      <c r="V120" s="47" t="s">
        <v>155</v>
      </c>
      <c r="W120" s="35">
        <v>54</v>
      </c>
      <c r="X120" s="35"/>
      <c r="Y120" s="35">
        <v>7</v>
      </c>
      <c r="Z120" s="35"/>
      <c r="AA120" s="35"/>
      <c r="AB120" s="35">
        <v>15</v>
      </c>
      <c r="AC120" s="35"/>
      <c r="AD120" s="35"/>
      <c r="AE120" s="35"/>
      <c r="AF120" s="35">
        <v>1</v>
      </c>
      <c r="AG120" s="35"/>
      <c r="AH120" s="35"/>
      <c r="AI120" s="35"/>
      <c r="AJ120" s="35"/>
      <c r="AK120" s="35"/>
      <c r="AL120" s="35"/>
      <c r="AM120" s="35">
        <v>25</v>
      </c>
      <c r="AO120" s="4" t="s">
        <v>64</v>
      </c>
      <c r="AP120" s="47" t="s">
        <v>155</v>
      </c>
      <c r="AQ120" s="35">
        <v>33</v>
      </c>
      <c r="AR120" s="35"/>
      <c r="AS120" s="35">
        <v>9</v>
      </c>
      <c r="AT120" s="35">
        <v>1</v>
      </c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>
        <v>16</v>
      </c>
      <c r="BH120" s="115"/>
      <c r="BI120" s="4" t="s">
        <v>64</v>
      </c>
      <c r="BJ120" s="47" t="s">
        <v>155</v>
      </c>
      <c r="BK120" s="114">
        <v>38</v>
      </c>
      <c r="BL120" s="114"/>
      <c r="BM120" s="114">
        <v>2</v>
      </c>
      <c r="BN120" s="114"/>
      <c r="BO120" s="114"/>
      <c r="BP120" s="114">
        <v>14</v>
      </c>
      <c r="BQ120" s="114"/>
      <c r="BR120" s="114"/>
      <c r="BS120" s="114"/>
      <c r="BT120" s="114"/>
      <c r="BU120" s="114"/>
      <c r="BV120" s="114"/>
      <c r="BW120" s="114"/>
      <c r="BX120" s="114"/>
      <c r="BY120" s="114"/>
      <c r="BZ120" s="114"/>
      <c r="CA120" s="114">
        <v>4.8</v>
      </c>
      <c r="CC120" s="4" t="s">
        <v>64</v>
      </c>
      <c r="CD120" s="47" t="s">
        <v>155</v>
      </c>
      <c r="CE120" s="9">
        <v>47</v>
      </c>
      <c r="CF120" s="9"/>
      <c r="CG120" s="9">
        <v>12</v>
      </c>
      <c r="CH120" s="9"/>
      <c r="CI120" s="9"/>
      <c r="CJ120" s="9">
        <v>4</v>
      </c>
      <c r="CK120" s="9"/>
      <c r="CL120" s="9"/>
      <c r="CM120" s="9">
        <v>1</v>
      </c>
      <c r="CN120" s="9"/>
      <c r="CO120" s="9"/>
      <c r="CP120" s="9"/>
      <c r="CQ120" s="9"/>
      <c r="CR120" s="9"/>
      <c r="CS120" s="9">
        <v>1</v>
      </c>
      <c r="CT120" s="9"/>
      <c r="CU120" s="9">
        <v>14.8</v>
      </c>
      <c r="CW120" s="4" t="s">
        <v>64</v>
      </c>
      <c r="CX120" s="47" t="s">
        <v>155</v>
      </c>
      <c r="CY120">
        <f>SUM(S120+AM120+BG120+CA120+CU120)</f>
        <v>60.599999999999994</v>
      </c>
      <c r="CZ120" s="6">
        <f>CY120/DC120</f>
        <v>15.149999999999999</v>
      </c>
      <c r="DA120">
        <f>SUM(C120+W120+AQ120+BK120+CE120)</f>
        <v>172</v>
      </c>
      <c r="DB120" s="6">
        <f>DA120/DC120</f>
        <v>43</v>
      </c>
      <c r="DC120">
        <f>IF(C120="",0,1)+IF(W120="",0,1)+IF(AQ120="",0,1)+IF(BK120="",0,1)+IF(CE120="",0,1)</f>
        <v>4</v>
      </c>
      <c r="DD120" s="6">
        <f>CY120/DA120</f>
        <v>0.35232558139534881</v>
      </c>
      <c r="DE120">
        <v>0</v>
      </c>
      <c r="DF120">
        <f>IF((E120+Y120+AS120+BM120+CG120=0),"",(E120+Y120+AS120+BM120+CG120))</f>
        <v>30</v>
      </c>
      <c r="DG120" s="112">
        <f>IF(DF120="","",DF120/DC120)</f>
        <v>7.5</v>
      </c>
      <c r="DH120">
        <f>IF(F120+Z120+AT120+BN120+CH120=0,"",F120+Z120+AT120+BN120+CH120)</f>
        <v>1</v>
      </c>
      <c r="DI120">
        <v>0</v>
      </c>
      <c r="DJ120">
        <f>IF(H120+AB120+AV120+BP120+CJ120=0,"",H120+AB120+AV120+BP120+CJ120)</f>
        <v>33</v>
      </c>
      <c r="DK120" s="112">
        <f>IF(DJ120="","",DJ120/DC120)</f>
        <v>8.25</v>
      </c>
      <c r="DL120">
        <v>0</v>
      </c>
      <c r="DM120">
        <v>0</v>
      </c>
      <c r="DN120" s="113">
        <f>IF(K120+AE120+AY120+BS120+CM120=0,"",K120+AE120+AY120+BS120+CM120)</f>
        <v>1</v>
      </c>
      <c r="DO120">
        <f>IF(L120+AF120+AZ120+BT120+CN120=0,"",L120+AF120+AZ120+BT120+CN120)</f>
        <v>1</v>
      </c>
      <c r="DP120">
        <v>0</v>
      </c>
      <c r="DQ120">
        <v>0</v>
      </c>
      <c r="DR120">
        <v>0</v>
      </c>
      <c r="DS120">
        <v>0</v>
      </c>
      <c r="DT120">
        <f>IF(Q120+AK120+BE120+BY120+CS120=0,"",Q120+AK120+BE120+BY120+CS120)</f>
        <v>1</v>
      </c>
      <c r="DU120">
        <v>0</v>
      </c>
    </row>
    <row r="121" spans="1:125" ht="15" thickBot="1" x14ac:dyDescent="0.35">
      <c r="A121" s="4" t="s">
        <v>64</v>
      </c>
      <c r="B121" s="45" t="s">
        <v>156</v>
      </c>
      <c r="C121" s="114">
        <v>69</v>
      </c>
      <c r="D121" s="114"/>
      <c r="E121" s="114">
        <v>7</v>
      </c>
      <c r="F121" s="114">
        <v>2</v>
      </c>
      <c r="G121" s="114">
        <v>1</v>
      </c>
      <c r="H121" s="114">
        <v>46</v>
      </c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>
        <v>37.200000000000003</v>
      </c>
      <c r="U121" s="4" t="s">
        <v>64</v>
      </c>
      <c r="V121" s="45" t="s">
        <v>156</v>
      </c>
      <c r="W121" s="11">
        <v>55</v>
      </c>
      <c r="X121" s="11"/>
      <c r="Y121" s="11">
        <v>7</v>
      </c>
      <c r="Z121" s="11">
        <v>3</v>
      </c>
      <c r="AA121" s="11"/>
      <c r="AB121" s="11">
        <v>7</v>
      </c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>
        <v>29.4</v>
      </c>
      <c r="AO121" s="4" t="s">
        <v>64</v>
      </c>
      <c r="AP121" s="45" t="s">
        <v>156</v>
      </c>
      <c r="AQ121" s="111">
        <v>60</v>
      </c>
      <c r="AR121" s="111"/>
      <c r="AS121" s="111">
        <v>10</v>
      </c>
      <c r="AT121" s="111">
        <v>3</v>
      </c>
      <c r="AU121" s="111"/>
      <c r="AV121" s="111">
        <v>28</v>
      </c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>
        <v>36.6</v>
      </c>
      <c r="BH121" s="27"/>
      <c r="BI121" s="4" t="s">
        <v>64</v>
      </c>
      <c r="BJ121" s="45" t="s">
        <v>156</v>
      </c>
      <c r="BK121" s="111">
        <v>62</v>
      </c>
      <c r="BL121" s="111"/>
      <c r="BM121" s="111">
        <v>5</v>
      </c>
      <c r="BN121" s="111"/>
      <c r="BO121" s="111"/>
      <c r="BP121" s="111">
        <v>39</v>
      </c>
      <c r="BQ121" s="111"/>
      <c r="BR121" s="111"/>
      <c r="BS121" s="111"/>
      <c r="BT121" s="111"/>
      <c r="BU121" s="111"/>
      <c r="BV121" s="111"/>
      <c r="BW121" s="111"/>
      <c r="BX121" s="111"/>
      <c r="BY121" s="111"/>
      <c r="BZ121" s="111"/>
      <c r="CA121" s="111">
        <v>12.8</v>
      </c>
      <c r="CC121" s="4" t="s">
        <v>64</v>
      </c>
      <c r="CD121" s="45" t="s">
        <v>156</v>
      </c>
      <c r="CE121" s="7">
        <v>56</v>
      </c>
      <c r="CF121" s="7"/>
      <c r="CG121" s="7">
        <v>17</v>
      </c>
      <c r="CH121" s="7">
        <v>2</v>
      </c>
      <c r="CI121" s="7"/>
      <c r="CJ121" s="7">
        <v>26</v>
      </c>
      <c r="CK121" s="7"/>
      <c r="CL121" s="7"/>
      <c r="CM121" s="7">
        <v>1</v>
      </c>
      <c r="CN121" s="7"/>
      <c r="CO121" s="7"/>
      <c r="CP121" s="7"/>
      <c r="CQ121" s="7"/>
      <c r="CR121" s="7"/>
      <c r="CS121" s="7"/>
      <c r="CT121" s="7"/>
      <c r="CU121" s="7">
        <v>43.2</v>
      </c>
      <c r="CW121" s="4" t="s">
        <v>64</v>
      </c>
      <c r="CX121" s="45" t="s">
        <v>156</v>
      </c>
      <c r="CY121">
        <f>SUM(S121+AM121+BG121+CA121+CU121)</f>
        <v>159.19999999999999</v>
      </c>
      <c r="CZ121" s="6">
        <f>CY121/DC121</f>
        <v>31.839999999999996</v>
      </c>
      <c r="DA121">
        <f>SUM(C121+W121+AQ121+BK121+CE121)</f>
        <v>302</v>
      </c>
      <c r="DB121" s="6">
        <f>DA121/DC121</f>
        <v>60.4</v>
      </c>
      <c r="DC121">
        <f>IF(C121="",0,1)+IF(W121="",0,1)+IF(AQ121="",0,1)+IF(BK121="",0,1)+IF(CE121="",0,1)</f>
        <v>5</v>
      </c>
      <c r="DD121" s="6">
        <f>CY121/DA121</f>
        <v>0.52715231788079464</v>
      </c>
      <c r="DE121">
        <v>0</v>
      </c>
      <c r="DF121">
        <f>IF((E121+Y121+AS121+BM121+CG121=0),"",(E121+Y121+AS121+BM121+CG121))</f>
        <v>46</v>
      </c>
      <c r="DG121" s="112">
        <f>IF(DF121="","",DF121/DC121)</f>
        <v>9.1999999999999993</v>
      </c>
      <c r="DH121">
        <f>IF(F121+Z121+AT121+BN121+CH121=0,"",F121+Z121+AT121+BN121+CH121)</f>
        <v>10</v>
      </c>
      <c r="DI121">
        <f>IF(G121+AA121+AU121+BO121+CI121=0,"",G121+AA121+AU121+BO121+CI121)</f>
        <v>1</v>
      </c>
      <c r="DJ121">
        <f>IF(H121+AB121+AV121+BP121+CJ121=0,"",H121+AB121+AV121+BP121+CJ121)</f>
        <v>146</v>
      </c>
      <c r="DK121" s="112">
        <f>IF(DJ121="","",DJ121/DC121)</f>
        <v>29.2</v>
      </c>
      <c r="DL121">
        <v>0</v>
      </c>
      <c r="DM121">
        <v>0</v>
      </c>
      <c r="DN121" s="113">
        <f>IF(K121+AE121+AY121+BS121+CM121=0,"",K121+AE121+AY121+BS121+CM121)</f>
        <v>1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</row>
    <row r="122" spans="1:125" ht="15" thickBot="1" x14ac:dyDescent="0.35">
      <c r="A122" s="4" t="s">
        <v>64</v>
      </c>
      <c r="B122" s="48" t="s">
        <v>157</v>
      </c>
      <c r="C122" s="7">
        <v>56</v>
      </c>
      <c r="D122" s="7"/>
      <c r="E122" s="7">
        <v>10</v>
      </c>
      <c r="F122" s="7"/>
      <c r="G122" s="7"/>
      <c r="H122" s="7">
        <v>13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>
        <v>12.6</v>
      </c>
      <c r="U122" s="4" t="s">
        <v>64</v>
      </c>
      <c r="V122" s="48" t="s">
        <v>157</v>
      </c>
      <c r="W122" s="114">
        <v>21</v>
      </c>
      <c r="X122" s="114"/>
      <c r="Y122" s="114">
        <v>3</v>
      </c>
      <c r="Z122" s="114"/>
      <c r="AA122" s="114"/>
      <c r="AB122" s="114">
        <v>4</v>
      </c>
      <c r="AC122" s="114"/>
      <c r="AD122" s="114"/>
      <c r="AE122" s="114"/>
      <c r="AF122" s="114"/>
      <c r="AG122" s="114"/>
      <c r="AH122" s="114"/>
      <c r="AI122" s="114"/>
      <c r="AJ122" s="114"/>
      <c r="AK122" s="114">
        <v>1</v>
      </c>
      <c r="AL122" s="114"/>
      <c r="AM122" s="114">
        <v>-1.2</v>
      </c>
      <c r="AO122" s="4" t="s">
        <v>64</v>
      </c>
      <c r="AP122" s="48" t="s">
        <v>157</v>
      </c>
      <c r="AQ122" s="114">
        <v>47</v>
      </c>
      <c r="AR122" s="114"/>
      <c r="AS122" s="114">
        <v>8</v>
      </c>
      <c r="AT122" s="114"/>
      <c r="AU122" s="114"/>
      <c r="AV122" s="114">
        <v>6</v>
      </c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>
        <v>9.1999999999999993</v>
      </c>
      <c r="BH122" s="115"/>
      <c r="BI122" s="4" t="s">
        <v>64</v>
      </c>
      <c r="BJ122" s="48" t="s">
        <v>157</v>
      </c>
      <c r="BK122" s="115">
        <v>42</v>
      </c>
      <c r="BL122" s="115"/>
      <c r="BM122" s="115">
        <v>4</v>
      </c>
      <c r="BN122" s="115">
        <v>1</v>
      </c>
      <c r="BO122" s="115"/>
      <c r="BP122" s="115"/>
      <c r="BQ122" s="115"/>
      <c r="BR122" s="115"/>
      <c r="BS122" s="115"/>
      <c r="BT122" s="115"/>
      <c r="BU122" s="115"/>
      <c r="BV122" s="115"/>
      <c r="BW122" s="115"/>
      <c r="BX122" s="115"/>
      <c r="BY122" s="115"/>
      <c r="BZ122" s="115"/>
      <c r="CA122" s="115">
        <v>11</v>
      </c>
      <c r="CC122" s="4" t="s">
        <v>64</v>
      </c>
      <c r="CD122" s="48" t="s">
        <v>157</v>
      </c>
      <c r="CW122" s="4" t="s">
        <v>64</v>
      </c>
      <c r="CX122" s="48" t="s">
        <v>157</v>
      </c>
      <c r="CY122">
        <f>SUM(S122+AM122+BG122+CA122+CU122)</f>
        <v>31.6</v>
      </c>
      <c r="CZ122" s="6">
        <f>CY122/DC122</f>
        <v>7.9</v>
      </c>
      <c r="DA122">
        <f>SUM(C122+W122+AQ122+BK122+CE122)</f>
        <v>166</v>
      </c>
      <c r="DB122" s="6">
        <f>DA122/DC122</f>
        <v>41.5</v>
      </c>
      <c r="DC122">
        <f>IF(C122="",0,1)+IF(W122="",0,1)+IF(AQ122="",0,1)+IF(BK122="",0,1)+IF(CE122="",0,1)</f>
        <v>4</v>
      </c>
      <c r="DD122" s="6">
        <f>CY122/DA122</f>
        <v>0.19036144578313255</v>
      </c>
      <c r="DE122">
        <v>0</v>
      </c>
      <c r="DF122">
        <f>IF((E122+Y122+AS122+BM122+CG122=0),"",(E122+Y122+AS122+BM122+CG122))</f>
        <v>25</v>
      </c>
      <c r="DG122" s="112">
        <f>IF(DF122="","",DF122/DC122)</f>
        <v>6.25</v>
      </c>
      <c r="DH122">
        <f>IF(F122+Z122+AT122+BN122+CH122=0,"",F122+Z122+AT122+BN122+CH122)</f>
        <v>1</v>
      </c>
      <c r="DI122">
        <v>0</v>
      </c>
      <c r="DJ122">
        <f>IF(H122+AB122+AV122+BP122+CJ122=0,"",H122+AB122+AV122+BP122+CJ122)</f>
        <v>23</v>
      </c>
      <c r="DK122" s="112">
        <f>IF(DJ122="","",DJ122/DC122)</f>
        <v>5.75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f>IF(Q122+AK122+BE122+BY122+CS122=0,"",Q122+AK122+BE122+BY122+CS122)</f>
        <v>1</v>
      </c>
      <c r="DU122">
        <v>0</v>
      </c>
    </row>
    <row r="123" spans="1:125" ht="15" thickBot="1" x14ac:dyDescent="0.35">
      <c r="A123" s="4" t="s">
        <v>64</v>
      </c>
      <c r="B123" s="48" t="s">
        <v>158</v>
      </c>
      <c r="C123" s="9">
        <v>24</v>
      </c>
      <c r="D123" s="9"/>
      <c r="E123" s="9"/>
      <c r="F123" s="9"/>
      <c r="G123" s="9"/>
      <c r="H123" s="9">
        <v>12</v>
      </c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>
        <v>2.4</v>
      </c>
      <c r="U123" s="4" t="s">
        <v>64</v>
      </c>
      <c r="V123" s="48" t="s">
        <v>158</v>
      </c>
      <c r="W123" s="111"/>
      <c r="X123" s="111"/>
      <c r="Y123" s="111"/>
      <c r="Z123" s="111"/>
      <c r="AA123" s="111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>
        <v>0</v>
      </c>
      <c r="AO123" s="4" t="s">
        <v>64</v>
      </c>
      <c r="AP123" s="48" t="s">
        <v>158</v>
      </c>
      <c r="AQ123" s="118"/>
      <c r="AR123" s="118"/>
      <c r="AS123" s="118"/>
      <c r="AT123" s="118"/>
      <c r="AU123" s="118"/>
      <c r="AV123" s="118"/>
      <c r="AW123" s="118"/>
      <c r="AX123" s="118"/>
      <c r="AY123" s="118"/>
      <c r="AZ123" s="118"/>
      <c r="BA123" s="118"/>
      <c r="BB123" s="118"/>
      <c r="BC123" s="118"/>
      <c r="BD123" s="118"/>
      <c r="BE123" s="118"/>
      <c r="BF123" s="118"/>
      <c r="BG123" s="118"/>
      <c r="BH123" s="116"/>
      <c r="BI123" s="4" t="s">
        <v>64</v>
      </c>
      <c r="BJ123" s="48" t="s">
        <v>158</v>
      </c>
      <c r="BK123" s="118"/>
      <c r="BL123" s="118"/>
      <c r="BM123" s="118"/>
      <c r="BN123" s="118"/>
      <c r="BO123" s="118"/>
      <c r="BP123" s="118"/>
      <c r="BQ123" s="118"/>
      <c r="BR123" s="118"/>
      <c r="BS123" s="118"/>
      <c r="BT123" s="118"/>
      <c r="BU123" s="118"/>
      <c r="BV123" s="118"/>
      <c r="BW123" s="118"/>
      <c r="BX123" s="118"/>
      <c r="BY123" s="118"/>
      <c r="BZ123" s="118"/>
      <c r="CA123" s="118"/>
      <c r="CC123" s="4" t="s">
        <v>64</v>
      </c>
      <c r="CD123" s="48" t="s">
        <v>158</v>
      </c>
      <c r="CE123" s="114">
        <v>33</v>
      </c>
      <c r="CF123" s="114"/>
      <c r="CG123" s="114">
        <v>2</v>
      </c>
      <c r="CH123" s="114"/>
      <c r="CI123" s="114"/>
      <c r="CJ123" s="114">
        <v>16</v>
      </c>
      <c r="CK123" s="114"/>
      <c r="CL123" s="114"/>
      <c r="CM123" s="114"/>
      <c r="CN123" s="114"/>
      <c r="CO123" s="114"/>
      <c r="CP123" s="114"/>
      <c r="CQ123" s="114"/>
      <c r="CR123" s="114"/>
      <c r="CS123" s="114"/>
      <c r="CT123" s="114"/>
      <c r="CU123" s="114">
        <v>5.2</v>
      </c>
      <c r="CW123" s="4" t="s">
        <v>64</v>
      </c>
      <c r="CX123" s="48" t="s">
        <v>158</v>
      </c>
      <c r="CY123">
        <f>SUM(S123+AM123+BG123+CA123+CU123)</f>
        <v>7.6</v>
      </c>
      <c r="CZ123" s="6">
        <f>CY123/DC123</f>
        <v>3.8</v>
      </c>
      <c r="DA123">
        <f>SUM(C123+W123+AQ123+BK123+CE123)</f>
        <v>57</v>
      </c>
      <c r="DB123" s="6">
        <f>DA123/DC123</f>
        <v>28.5</v>
      </c>
      <c r="DC123">
        <f>IF(C123="",0,1)+IF(W123="",0,1)+IF(AQ123="",0,1)+IF(BK123="",0,1)+IF(CE123="",0,1)</f>
        <v>2</v>
      </c>
      <c r="DD123" s="6">
        <f>CY123/DA123</f>
        <v>0.13333333333333333</v>
      </c>
      <c r="DE123">
        <v>0</v>
      </c>
      <c r="DF123">
        <f>IF((E123+Y123+AS123+BM123+CG123=0),"",(E123+Y123+AS123+BM123+CG123))</f>
        <v>2</v>
      </c>
      <c r="DG123" s="112">
        <f>IF(DF123="","",DF123/DC123)</f>
        <v>1</v>
      </c>
      <c r="DH123">
        <v>0</v>
      </c>
      <c r="DI123">
        <v>0</v>
      </c>
      <c r="DJ123">
        <f>IF(H123+AB123+AV123+BP123+CJ123=0,"",H123+AB123+AV123+BP123+CJ123)</f>
        <v>28</v>
      </c>
      <c r="DK123" s="112">
        <f>IF(DJ123="","",DJ123/DC123)</f>
        <v>14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</row>
    <row r="124" spans="1:125" ht="15" thickBot="1" x14ac:dyDescent="0.35">
      <c r="A124" s="4" t="s">
        <v>64</v>
      </c>
      <c r="B124" s="48" t="s">
        <v>159</v>
      </c>
      <c r="U124" s="4" t="s">
        <v>64</v>
      </c>
      <c r="V124" s="48" t="s">
        <v>159</v>
      </c>
      <c r="AO124" s="4" t="s">
        <v>64</v>
      </c>
      <c r="AP124" s="48" t="s">
        <v>159</v>
      </c>
      <c r="BI124" s="4" t="s">
        <v>64</v>
      </c>
      <c r="BJ124" s="48" t="s">
        <v>159</v>
      </c>
      <c r="CC124" s="4" t="s">
        <v>64</v>
      </c>
      <c r="CD124" s="48" t="s">
        <v>159</v>
      </c>
      <c r="CW124" s="4" t="s">
        <v>64</v>
      </c>
      <c r="CX124" s="48" t="s">
        <v>159</v>
      </c>
      <c r="DE124">
        <v>0</v>
      </c>
    </row>
    <row r="125" spans="1:125" ht="15" thickBot="1" x14ac:dyDescent="0.35">
      <c r="A125" s="4" t="s">
        <v>64</v>
      </c>
      <c r="B125" s="48" t="s">
        <v>160</v>
      </c>
      <c r="U125" s="4" t="s">
        <v>64</v>
      </c>
      <c r="V125" s="48" t="s">
        <v>160</v>
      </c>
      <c r="AO125" s="4" t="s">
        <v>64</v>
      </c>
      <c r="AP125" s="48" t="s">
        <v>160</v>
      </c>
      <c r="BI125" s="4" t="s">
        <v>64</v>
      </c>
      <c r="BJ125" s="48" t="s">
        <v>160</v>
      </c>
      <c r="CC125" s="4" t="s">
        <v>64</v>
      </c>
      <c r="CD125" s="48" t="s">
        <v>160</v>
      </c>
      <c r="CW125" s="4" t="s">
        <v>64</v>
      </c>
      <c r="CX125" s="48" t="s">
        <v>160</v>
      </c>
      <c r="DE125">
        <v>0</v>
      </c>
    </row>
    <row r="126" spans="1:125" ht="15" thickBot="1" x14ac:dyDescent="0.35">
      <c r="A126" s="4" t="s">
        <v>74</v>
      </c>
      <c r="B126" s="48" t="s">
        <v>161</v>
      </c>
      <c r="C126" s="115">
        <v>11</v>
      </c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>
        <v>0</v>
      </c>
      <c r="U126" s="4" t="s">
        <v>74</v>
      </c>
      <c r="V126" s="48" t="s">
        <v>161</v>
      </c>
      <c r="W126" s="114">
        <v>19</v>
      </c>
      <c r="X126" s="114"/>
      <c r="Y126" s="114">
        <v>2</v>
      </c>
      <c r="Z126" s="114">
        <v>1</v>
      </c>
      <c r="AA126" s="114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>
        <v>9</v>
      </c>
      <c r="AO126" s="4" t="s">
        <v>74</v>
      </c>
      <c r="AP126" s="48" t="s">
        <v>161</v>
      </c>
      <c r="AQ126" s="114">
        <v>29</v>
      </c>
      <c r="AR126" s="114"/>
      <c r="AS126" s="114">
        <v>11</v>
      </c>
      <c r="AT126" s="114">
        <v>1</v>
      </c>
      <c r="AU126" s="114"/>
      <c r="AV126" s="114">
        <v>6</v>
      </c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>
        <v>19.2</v>
      </c>
      <c r="BH126" s="115"/>
      <c r="BI126" s="4" t="s">
        <v>74</v>
      </c>
      <c r="BJ126" s="48" t="s">
        <v>161</v>
      </c>
      <c r="BK126" s="9">
        <v>28</v>
      </c>
      <c r="BL126" s="9"/>
      <c r="BM126" s="9">
        <v>3</v>
      </c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>
        <v>3</v>
      </c>
      <c r="CC126" s="4" t="s">
        <v>74</v>
      </c>
      <c r="CD126" s="48" t="s">
        <v>161</v>
      </c>
      <c r="CE126" s="120"/>
      <c r="CF126" s="120"/>
      <c r="CG126" s="120"/>
      <c r="CH126" s="120"/>
      <c r="CI126" s="120"/>
      <c r="CJ126" s="120"/>
      <c r="CK126" s="120"/>
      <c r="CL126" s="120"/>
      <c r="CM126" s="120"/>
      <c r="CN126" s="120"/>
      <c r="CO126" s="120"/>
      <c r="CP126" s="120"/>
      <c r="CQ126" s="120"/>
      <c r="CR126" s="120"/>
      <c r="CS126" s="120"/>
      <c r="CT126" s="120"/>
      <c r="CU126" s="120"/>
      <c r="CW126" s="4" t="s">
        <v>74</v>
      </c>
      <c r="CX126" s="48" t="s">
        <v>161</v>
      </c>
      <c r="CY126">
        <f>SUM(S126+AM126+BG126+CA126+CU126)</f>
        <v>31.2</v>
      </c>
      <c r="CZ126" s="6">
        <f>CY126/DC126</f>
        <v>7.8</v>
      </c>
      <c r="DA126">
        <f>SUM(C126+W126+AQ126+BK126+CE126)</f>
        <v>87</v>
      </c>
      <c r="DB126" s="6">
        <f>DA126/DC126</f>
        <v>21.75</v>
      </c>
      <c r="DC126">
        <f>IF(C126="",0,1)+IF(W126="",0,1)+IF(AQ126="",0,1)+IF(BK126="",0,1)+IF(CE126="",0,1)</f>
        <v>4</v>
      </c>
      <c r="DD126" s="6">
        <f>CY126/DA126</f>
        <v>0.35862068965517241</v>
      </c>
      <c r="DE126">
        <v>0</v>
      </c>
      <c r="DF126">
        <f>IF((E126+Y126+AS126+BM126+CG126=0),"",(E126+Y126+AS126+BM126+CG126))</f>
        <v>16</v>
      </c>
      <c r="DG126" s="112">
        <f>IF(DF126="","",DF126/DC126)</f>
        <v>4</v>
      </c>
      <c r="DH126">
        <f>IF(F126+Z126+AT126+BN126+CH126=0,"",F126+Z126+AT126+BN126+CH126)</f>
        <v>2</v>
      </c>
      <c r="DI126">
        <v>0</v>
      </c>
      <c r="DJ126">
        <f>IF(H126+AB126+AV126+BP126+CJ126=0,"",H126+AB126+AV126+BP126+CJ126)</f>
        <v>6</v>
      </c>
      <c r="DK126" s="112">
        <f>IF(DJ126="","",DJ126/DC126)</f>
        <v>1.5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</row>
    <row r="127" spans="1:125" ht="15" thickBot="1" x14ac:dyDescent="0.35">
      <c r="A127" s="4" t="s">
        <v>74</v>
      </c>
      <c r="B127" s="48" t="s">
        <v>162</v>
      </c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U127" s="4" t="s">
        <v>74</v>
      </c>
      <c r="V127" s="48" t="s">
        <v>162</v>
      </c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O127" s="4" t="s">
        <v>74</v>
      </c>
      <c r="AP127" s="48" t="s">
        <v>162</v>
      </c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27"/>
      <c r="BI127" s="4" t="s">
        <v>74</v>
      </c>
      <c r="BJ127" s="48" t="s">
        <v>162</v>
      </c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C127" s="4" t="s">
        <v>74</v>
      </c>
      <c r="CD127" s="48" t="s">
        <v>162</v>
      </c>
      <c r="CE127" s="9">
        <v>8</v>
      </c>
      <c r="CF127" s="9"/>
      <c r="CG127" s="9"/>
      <c r="CH127" s="9"/>
      <c r="CI127" s="9"/>
      <c r="CJ127" s="9">
        <v>11</v>
      </c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>
        <v>2.2000000000000002</v>
      </c>
      <c r="CW127" s="4" t="s">
        <v>74</v>
      </c>
      <c r="CX127" s="48" t="s">
        <v>162</v>
      </c>
      <c r="CY127">
        <f>SUM(S127+AM127+BG127+CA127+CU127)</f>
        <v>2.2000000000000002</v>
      </c>
      <c r="CZ127" s="6">
        <f>CY127/DC127</f>
        <v>2.2000000000000002</v>
      </c>
      <c r="DA127">
        <f>SUM(C127+W127+AQ127+BK127+CE127)</f>
        <v>8</v>
      </c>
      <c r="DB127" s="6">
        <f>DA127/DC127</f>
        <v>8</v>
      </c>
      <c r="DC127">
        <f>IF(C127="",0,1)+IF(W127="",0,1)+IF(AQ127="",0,1)+IF(BK127="",0,1)+IF(CE127="",0,1)</f>
        <v>1</v>
      </c>
      <c r="DD127" s="6">
        <f>CY127/DA127</f>
        <v>0.27500000000000002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f>IF(H127+AB127+AV127+BP127+CJ127=0,"",H127+AB127+AV127+BP127+CJ127)</f>
        <v>11</v>
      </c>
      <c r="DK127" s="112">
        <f>IF(DJ127="","",DJ127/DC127)</f>
        <v>11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</row>
    <row r="128" spans="1:125" ht="15" thickBot="1" x14ac:dyDescent="0.35">
      <c r="A128" s="4" t="s">
        <v>74</v>
      </c>
      <c r="B128" s="48" t="s">
        <v>163</v>
      </c>
      <c r="U128" s="4" t="s">
        <v>74</v>
      </c>
      <c r="V128" s="48" t="s">
        <v>163</v>
      </c>
      <c r="AO128" s="4" t="s">
        <v>74</v>
      </c>
      <c r="AP128" s="48" t="s">
        <v>163</v>
      </c>
      <c r="BI128" s="4" t="s">
        <v>74</v>
      </c>
      <c r="BJ128" s="48" t="s">
        <v>163</v>
      </c>
      <c r="CC128" s="4" t="s">
        <v>74</v>
      </c>
      <c r="CD128" s="48" t="s">
        <v>163</v>
      </c>
      <c r="CW128" s="4" t="s">
        <v>74</v>
      </c>
      <c r="CX128" s="48" t="s">
        <v>163</v>
      </c>
      <c r="DE128">
        <v>0</v>
      </c>
    </row>
    <row r="129" spans="1:125" ht="15" thickBot="1" x14ac:dyDescent="0.35">
      <c r="A129" s="4" t="s">
        <v>74</v>
      </c>
      <c r="B129" s="48" t="s">
        <v>164</v>
      </c>
      <c r="C129" s="111">
        <v>69</v>
      </c>
      <c r="D129" s="111"/>
      <c r="E129" s="111">
        <v>12</v>
      </c>
      <c r="F129" s="111">
        <v>1</v>
      </c>
      <c r="G129" s="111"/>
      <c r="H129" s="111">
        <v>22</v>
      </c>
      <c r="I129" s="111"/>
      <c r="J129" s="111"/>
      <c r="K129" s="111">
        <v>1</v>
      </c>
      <c r="L129" s="111"/>
      <c r="M129" s="111"/>
      <c r="N129" s="111"/>
      <c r="O129" s="111"/>
      <c r="P129" s="111"/>
      <c r="Q129" s="111"/>
      <c r="R129" s="111"/>
      <c r="S129" s="111">
        <v>30.4</v>
      </c>
      <c r="U129" s="4" t="s">
        <v>74</v>
      </c>
      <c r="V129" s="48" t="s">
        <v>164</v>
      </c>
      <c r="W129" s="111">
        <v>61</v>
      </c>
      <c r="X129" s="111"/>
      <c r="Y129" s="111">
        <v>13</v>
      </c>
      <c r="Z129" s="111"/>
      <c r="AA129" s="111"/>
      <c r="AB129" s="111">
        <v>43</v>
      </c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>
        <v>21.6</v>
      </c>
      <c r="AO129" s="4" t="s">
        <v>74</v>
      </c>
      <c r="AP129" s="48" t="s">
        <v>164</v>
      </c>
      <c r="AQ129" s="111">
        <v>51</v>
      </c>
      <c r="AR129" s="111"/>
      <c r="AS129" s="111">
        <v>7</v>
      </c>
      <c r="AT129" s="111">
        <v>1</v>
      </c>
      <c r="AU129" s="111"/>
      <c r="AV129" s="111">
        <v>22</v>
      </c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>
        <v>18.399999999999999</v>
      </c>
      <c r="BH129" s="27"/>
      <c r="BI129" s="4" t="s">
        <v>74</v>
      </c>
      <c r="BJ129" s="48" t="s">
        <v>164</v>
      </c>
      <c r="BK129" s="7">
        <v>52</v>
      </c>
      <c r="BL129" s="7"/>
      <c r="BM129" s="7">
        <v>11</v>
      </c>
      <c r="BN129" s="7"/>
      <c r="BO129" s="7"/>
      <c r="BP129" s="7">
        <v>17</v>
      </c>
      <c r="BQ129" s="7"/>
      <c r="BR129" s="7"/>
      <c r="BS129" s="7">
        <v>1</v>
      </c>
      <c r="BT129" s="7"/>
      <c r="BU129" s="7"/>
      <c r="BV129" s="7"/>
      <c r="BW129" s="7"/>
      <c r="BX129" s="7"/>
      <c r="BY129" s="7"/>
      <c r="BZ129" s="7"/>
      <c r="CA129" s="7">
        <v>21.4</v>
      </c>
      <c r="CC129" s="4" t="s">
        <v>74</v>
      </c>
      <c r="CD129" s="48" t="s">
        <v>164</v>
      </c>
      <c r="CE129" s="27">
        <v>72</v>
      </c>
      <c r="CF129" s="27"/>
      <c r="CG129" s="27">
        <v>14</v>
      </c>
      <c r="CH129" s="27">
        <v>3</v>
      </c>
      <c r="CI129" s="27"/>
      <c r="CJ129" s="27">
        <v>21</v>
      </c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>
        <v>39.200000000000003</v>
      </c>
      <c r="CW129" s="4" t="s">
        <v>74</v>
      </c>
      <c r="CX129" s="48" t="s">
        <v>164</v>
      </c>
      <c r="CY129">
        <f>SUM(S129+AM129+BG129+CA129+CU129)</f>
        <v>131</v>
      </c>
      <c r="CZ129" s="6">
        <f>CY129/DC129</f>
        <v>26.2</v>
      </c>
      <c r="DA129">
        <f>SUM(C129+W129+AQ129+BK129+CE129)</f>
        <v>305</v>
      </c>
      <c r="DB129" s="6">
        <f>DA129/DC129</f>
        <v>61</v>
      </c>
      <c r="DC129">
        <f>IF(C129="",0,1)+IF(W129="",0,1)+IF(AQ129="",0,1)+IF(BK129="",0,1)+IF(CE129="",0,1)</f>
        <v>5</v>
      </c>
      <c r="DD129" s="6">
        <f>CY129/DA129</f>
        <v>0.42950819672131146</v>
      </c>
      <c r="DE129">
        <v>0</v>
      </c>
      <c r="DF129">
        <f>IF((E129+Y129+AS129+BM129+CG129=0),"",(E129+Y129+AS129+BM129+CG129))</f>
        <v>57</v>
      </c>
      <c r="DG129" s="112">
        <f>IF(DF129="","",DF129/DC129)</f>
        <v>11.4</v>
      </c>
      <c r="DH129">
        <f>IF(F129+Z129+AT129+BN129+CH129=0,"",F129+Z129+AT129+BN129+CH129)</f>
        <v>5</v>
      </c>
      <c r="DI129">
        <v>0</v>
      </c>
      <c r="DJ129">
        <f>IF(H129+AB129+AV129+BP129+CJ129=0,"",H129+AB129+AV129+BP129+CJ129)</f>
        <v>125</v>
      </c>
      <c r="DK129" s="112">
        <f>IF(DJ129="","",DJ129/DC129)</f>
        <v>25</v>
      </c>
      <c r="DL129">
        <v>0</v>
      </c>
      <c r="DM129">
        <v>0</v>
      </c>
      <c r="DN129" s="113">
        <f>IF(K129+AE129+AY129+BS129+CM129=0,"",K129+AE129+AY129+BS129+CM129)</f>
        <v>2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</row>
    <row r="130" spans="1:125" ht="15" thickBot="1" x14ac:dyDescent="0.35">
      <c r="A130" s="4" t="s">
        <v>30</v>
      </c>
      <c r="B130" s="49" t="s">
        <v>165</v>
      </c>
      <c r="C130" s="114">
        <v>70</v>
      </c>
      <c r="D130" s="114"/>
      <c r="E130" s="114">
        <v>2</v>
      </c>
      <c r="F130" s="114"/>
      <c r="G130" s="114">
        <v>2</v>
      </c>
      <c r="H130" s="114">
        <v>108</v>
      </c>
      <c r="I130" s="114"/>
      <c r="J130" s="114"/>
      <c r="K130" s="114">
        <v>1</v>
      </c>
      <c r="L130" s="114">
        <v>1</v>
      </c>
      <c r="M130" s="114"/>
      <c r="N130" s="114"/>
      <c r="O130" s="114"/>
      <c r="P130" s="114"/>
      <c r="Q130" s="114">
        <v>1</v>
      </c>
      <c r="R130" s="114"/>
      <c r="S130" s="114">
        <v>54.6</v>
      </c>
      <c r="U130" s="4" t="s">
        <v>30</v>
      </c>
      <c r="V130" s="49" t="s">
        <v>165</v>
      </c>
      <c r="W130" s="114">
        <v>69</v>
      </c>
      <c r="X130" s="114"/>
      <c r="Y130" s="114">
        <v>9</v>
      </c>
      <c r="Z130" s="114"/>
      <c r="AA130" s="114"/>
      <c r="AB130" s="114">
        <v>44</v>
      </c>
      <c r="AC130" s="114"/>
      <c r="AD130" s="114"/>
      <c r="AE130" s="114"/>
      <c r="AF130" s="114"/>
      <c r="AG130" s="114"/>
      <c r="AH130" s="114"/>
      <c r="AI130" s="114"/>
      <c r="AJ130" s="114"/>
      <c r="AK130" s="114">
        <v>1</v>
      </c>
      <c r="AL130" s="114"/>
      <c r="AM130" s="114">
        <v>12.8</v>
      </c>
      <c r="AO130" s="4" t="s">
        <v>30</v>
      </c>
      <c r="AP130" s="49" t="s">
        <v>165</v>
      </c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27"/>
      <c r="BI130" s="4" t="s">
        <v>30</v>
      </c>
      <c r="BJ130" s="49" t="s">
        <v>165</v>
      </c>
      <c r="BK130" s="114">
        <v>62</v>
      </c>
      <c r="BL130" s="114"/>
      <c r="BM130" s="114">
        <v>1</v>
      </c>
      <c r="BN130" s="114"/>
      <c r="BO130" s="114">
        <v>1</v>
      </c>
      <c r="BP130" s="114">
        <v>87</v>
      </c>
      <c r="BQ130" s="114"/>
      <c r="BR130" s="114"/>
      <c r="BS130" s="114">
        <v>1</v>
      </c>
      <c r="BT130" s="114">
        <v>1</v>
      </c>
      <c r="BU130" s="114"/>
      <c r="BV130" s="114"/>
      <c r="BW130" s="114"/>
      <c r="BX130" s="114"/>
      <c r="BY130" s="114"/>
      <c r="BZ130" s="114"/>
      <c r="CA130" s="114">
        <v>53.6</v>
      </c>
      <c r="CC130" s="4" t="s">
        <v>30</v>
      </c>
      <c r="CD130" s="49" t="s">
        <v>165</v>
      </c>
      <c r="CE130" s="119"/>
      <c r="CF130" s="119"/>
      <c r="CG130" s="119"/>
      <c r="CH130" s="119"/>
      <c r="CI130" s="119"/>
      <c r="CJ130" s="119"/>
      <c r="CK130" s="119"/>
      <c r="CL130" s="119"/>
      <c r="CM130" s="119"/>
      <c r="CN130" s="119"/>
      <c r="CO130" s="119"/>
      <c r="CP130" s="119"/>
      <c r="CQ130" s="119"/>
      <c r="CR130" s="119"/>
      <c r="CS130" s="119"/>
      <c r="CT130" s="119"/>
      <c r="CU130" s="119"/>
      <c r="CW130" s="4" t="s">
        <v>30</v>
      </c>
      <c r="CX130" s="49" t="s">
        <v>165</v>
      </c>
      <c r="CY130">
        <f>SUM(S130+AM130+BG130+CA130+CU130)</f>
        <v>121</v>
      </c>
      <c r="CZ130" s="6">
        <f>CY130/DC130</f>
        <v>40.333333333333336</v>
      </c>
      <c r="DA130">
        <f>SUM(C130+W130+AQ130+BK130+CE130)</f>
        <v>201</v>
      </c>
      <c r="DB130" s="6">
        <f>DA130/DC130</f>
        <v>67</v>
      </c>
      <c r="DC130">
        <f>IF(C130="",0,1)+IF(W130="",0,1)+IF(AQ130="",0,1)+IF(BK130="",0,1)+IF(CE130="",0,1)</f>
        <v>3</v>
      </c>
      <c r="DD130" s="6">
        <f>CY130/DA130</f>
        <v>0.60199004975124382</v>
      </c>
      <c r="DE130">
        <v>0</v>
      </c>
      <c r="DF130">
        <f>IF((E130+Y130+AS130+BM130+CG130=0),"",(E130+Y130+AS130+BM130+CG130))</f>
        <v>12</v>
      </c>
      <c r="DG130" s="112">
        <f>IF(DF130="","",DF130/DC130)</f>
        <v>4</v>
      </c>
      <c r="DH130">
        <v>0</v>
      </c>
      <c r="DI130">
        <f>IF(G130+AA130+AU130+BO130+CI130=0,"",G130+AA130+AU130+BO130+CI130)</f>
        <v>3</v>
      </c>
      <c r="DJ130">
        <f>IF(H130+AB130+AV130+BP130+CJ130=0,"",H130+AB130+AV130+BP130+CJ130)</f>
        <v>239</v>
      </c>
      <c r="DK130" s="112">
        <f>IF(DJ130="","",DJ130/DC130)</f>
        <v>79.666666666666671</v>
      </c>
      <c r="DL130">
        <v>0</v>
      </c>
      <c r="DM130">
        <v>0</v>
      </c>
      <c r="DN130" s="113">
        <f>IF(K130+AE130+AY130+BS130+CM130=0,"",K130+AE130+AY130+BS130+CM130)</f>
        <v>2</v>
      </c>
      <c r="DO130">
        <f>IF(L130+AF130+AZ130+BT130+CN130=0,"",L130+AF130+AZ130+BT130+CN130)</f>
        <v>2</v>
      </c>
      <c r="DP130">
        <v>0</v>
      </c>
      <c r="DQ130">
        <v>0</v>
      </c>
      <c r="DR130">
        <v>0</v>
      </c>
      <c r="DS130">
        <v>0</v>
      </c>
      <c r="DT130">
        <f>IF(Q130+AK130+BE130+BY130+CS130=0,"",Q130+AK130+BE130+BY130+CS130)</f>
        <v>2</v>
      </c>
      <c r="DU130">
        <v>0</v>
      </c>
    </row>
    <row r="131" spans="1:125" ht="15" thickBot="1" x14ac:dyDescent="0.35">
      <c r="A131" s="4" t="s">
        <v>30</v>
      </c>
      <c r="B131" s="49" t="s">
        <v>166</v>
      </c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U131" s="4" t="s">
        <v>30</v>
      </c>
      <c r="V131" s="49" t="s">
        <v>166</v>
      </c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O131" s="4" t="s">
        <v>30</v>
      </c>
      <c r="AP131" s="49" t="s">
        <v>166</v>
      </c>
      <c r="AQ131" s="111">
        <v>80</v>
      </c>
      <c r="AR131" s="111"/>
      <c r="AS131" s="111">
        <v>2</v>
      </c>
      <c r="AT131" s="111">
        <v>2</v>
      </c>
      <c r="AU131" s="111">
        <v>3</v>
      </c>
      <c r="AV131" s="111">
        <v>125</v>
      </c>
      <c r="AW131" s="111"/>
      <c r="AX131" s="111"/>
      <c r="AY131" s="111"/>
      <c r="AZ131" s="111">
        <v>1</v>
      </c>
      <c r="BA131" s="111"/>
      <c r="BB131" s="111"/>
      <c r="BC131" s="111"/>
      <c r="BD131" s="111"/>
      <c r="BE131" s="111"/>
      <c r="BF131" s="111"/>
      <c r="BG131" s="111">
        <v>77</v>
      </c>
      <c r="BH131" s="27"/>
      <c r="BI131" s="4" t="s">
        <v>30</v>
      </c>
      <c r="BJ131" s="49" t="s">
        <v>166</v>
      </c>
      <c r="BK131" s="111">
        <v>29</v>
      </c>
      <c r="BL131" s="111"/>
      <c r="BM131" s="111">
        <v>3</v>
      </c>
      <c r="BN131" s="111"/>
      <c r="BO131" s="111"/>
      <c r="BP131" s="111">
        <v>46</v>
      </c>
      <c r="BQ131" s="111"/>
      <c r="BR131" s="111"/>
      <c r="BS131" s="111"/>
      <c r="BT131" s="111"/>
      <c r="BU131" s="111"/>
      <c r="BV131" s="111"/>
      <c r="BW131" s="111"/>
      <c r="BX131" s="111"/>
      <c r="BY131" s="111"/>
      <c r="BZ131" s="111"/>
      <c r="CA131" s="111">
        <v>15.1</v>
      </c>
      <c r="CC131" s="4" t="s">
        <v>30</v>
      </c>
      <c r="CD131" s="49" t="s">
        <v>166</v>
      </c>
      <c r="CE131" s="114">
        <v>75</v>
      </c>
      <c r="CF131" s="114"/>
      <c r="CG131" s="114">
        <v>1</v>
      </c>
      <c r="CH131" s="114"/>
      <c r="CI131" s="114"/>
      <c r="CJ131" s="114">
        <v>101</v>
      </c>
      <c r="CK131" s="114"/>
      <c r="CL131" s="114"/>
      <c r="CM131" s="114"/>
      <c r="CN131" s="114"/>
      <c r="CO131" s="114"/>
      <c r="CP131" s="114"/>
      <c r="CQ131" s="114"/>
      <c r="CR131" s="114"/>
      <c r="CS131" s="114"/>
      <c r="CT131" s="114"/>
      <c r="CU131" s="114">
        <v>21.2</v>
      </c>
      <c r="CW131" s="4" t="s">
        <v>30</v>
      </c>
      <c r="CX131" s="49" t="s">
        <v>166</v>
      </c>
      <c r="CY131">
        <f>SUM(S131+AM131+BG131+CA131+CU131)</f>
        <v>113.3</v>
      </c>
      <c r="CZ131" s="6">
        <f>CY131/DC131</f>
        <v>37.766666666666666</v>
      </c>
      <c r="DA131">
        <f>SUM(C131+W131+AQ131+BK131+CE131)</f>
        <v>184</v>
      </c>
      <c r="DB131" s="6">
        <f>DA131/DC131</f>
        <v>61.333333333333336</v>
      </c>
      <c r="DC131">
        <f>IF(C131="",0,1)+IF(W131="",0,1)+IF(AQ131="",0,1)+IF(BK131="",0,1)+IF(CE131="",0,1)</f>
        <v>3</v>
      </c>
      <c r="DD131" s="6">
        <f>CY131/DA131</f>
        <v>0.61576086956521736</v>
      </c>
      <c r="DE131">
        <v>0</v>
      </c>
      <c r="DF131">
        <f>IF((E131+Y131+AS131+BM131+CG131=0),"",(E131+Y131+AS131+BM131+CG131))</f>
        <v>6</v>
      </c>
      <c r="DG131" s="112">
        <f>IF(DF131="","",DF131/DC131)</f>
        <v>2</v>
      </c>
      <c r="DH131">
        <f>IF(F131+Z131+AT131+BN131+CH131=0,"",F131+Z131+AT131+BN131+CH131)</f>
        <v>2</v>
      </c>
      <c r="DI131">
        <f>IF(G131+AA131+AU131+BO131+CI131=0,"",G131+AA131+AU131+BO131+CI131)</f>
        <v>3</v>
      </c>
      <c r="DJ131">
        <f>IF(H131+AB131+AV131+BP131+CJ131=0,"",H131+AB131+AV131+BP131+CJ131)</f>
        <v>272</v>
      </c>
      <c r="DK131" s="112">
        <f>IF(DJ131="","",DJ131/DC131)</f>
        <v>90.666666666666671</v>
      </c>
      <c r="DL131">
        <v>0</v>
      </c>
      <c r="DM131">
        <v>0</v>
      </c>
      <c r="DN131">
        <v>0</v>
      </c>
      <c r="DO131">
        <f>IF(L131+AF131+AZ131+BT131+CN131=0,"",L131+AF131+AZ131+BT131+CN131)</f>
        <v>1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</row>
    <row r="132" spans="1:125" ht="15" thickBot="1" x14ac:dyDescent="0.35">
      <c r="A132" s="4" t="s">
        <v>30</v>
      </c>
      <c r="B132" s="49" t="s">
        <v>167</v>
      </c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11"/>
      <c r="U132" s="4" t="s">
        <v>30</v>
      </c>
      <c r="V132" s="49" t="s">
        <v>167</v>
      </c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O132" s="4" t="s">
        <v>30</v>
      </c>
      <c r="AP132" s="49" t="s">
        <v>167</v>
      </c>
      <c r="AQ132" s="114">
        <v>80</v>
      </c>
      <c r="AR132" s="114"/>
      <c r="AS132" s="114">
        <v>3</v>
      </c>
      <c r="AT132" s="114"/>
      <c r="AU132" s="114"/>
      <c r="AV132" s="114">
        <v>60</v>
      </c>
      <c r="AW132" s="114"/>
      <c r="AX132" s="114"/>
      <c r="AY132" s="114"/>
      <c r="AZ132" s="114"/>
      <c r="BA132" s="114"/>
      <c r="BB132" s="114">
        <v>1</v>
      </c>
      <c r="BC132" s="114">
        <v>1</v>
      </c>
      <c r="BD132" s="114"/>
      <c r="BE132" s="114"/>
      <c r="BF132" s="114"/>
      <c r="BG132" s="114">
        <v>22</v>
      </c>
      <c r="BH132" s="115"/>
      <c r="BI132" s="4" t="s">
        <v>30</v>
      </c>
      <c r="BJ132" s="49" t="s">
        <v>167</v>
      </c>
      <c r="BK132" s="117"/>
      <c r="BL132" s="117"/>
      <c r="BM132" s="117"/>
      <c r="BN132" s="117"/>
      <c r="BO132" s="117"/>
      <c r="BP132" s="117"/>
      <c r="BQ132" s="117"/>
      <c r="BR132" s="117"/>
      <c r="BS132" s="117"/>
      <c r="BT132" s="117"/>
      <c r="BU132" s="117"/>
      <c r="BV132" s="117"/>
      <c r="BW132" s="117"/>
      <c r="BX132" s="117"/>
      <c r="BY132" s="117"/>
      <c r="BZ132" s="117"/>
      <c r="CA132" s="117"/>
      <c r="CC132" s="4" t="s">
        <v>30</v>
      </c>
      <c r="CD132" s="49" t="s">
        <v>167</v>
      </c>
      <c r="CE132" s="7">
        <v>5</v>
      </c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>
        <v>1</v>
      </c>
      <c r="CQ132" s="7"/>
      <c r="CR132" s="7"/>
      <c r="CS132" s="7"/>
      <c r="CT132" s="7"/>
      <c r="CU132" s="7">
        <v>2</v>
      </c>
      <c r="CW132" s="4" t="s">
        <v>30</v>
      </c>
      <c r="CX132" s="49" t="s">
        <v>167</v>
      </c>
      <c r="CY132">
        <f>SUM(S132+AM132+BG132+CA132+CU132)</f>
        <v>24</v>
      </c>
      <c r="CZ132" s="6">
        <f>CY132/DC132</f>
        <v>12</v>
      </c>
      <c r="DA132">
        <f>SUM(C132+W132+AQ132+BK132+CE132)</f>
        <v>85</v>
      </c>
      <c r="DB132" s="6">
        <f>DA132/DC132</f>
        <v>42.5</v>
      </c>
      <c r="DC132">
        <f>IF(C132="",0,1)+IF(W132="",0,1)+IF(AQ132="",0,1)+IF(BK132="",0,1)+IF(CE132="",0,1)</f>
        <v>2</v>
      </c>
      <c r="DD132" s="6">
        <f>CY132/DA132</f>
        <v>0.28235294117647058</v>
      </c>
      <c r="DE132">
        <v>0</v>
      </c>
      <c r="DF132">
        <f>IF((E132+Y132+AS132+BM132+CG132=0),"",(E132+Y132+AS132+BM132+CG132))</f>
        <v>3</v>
      </c>
      <c r="DG132" s="112">
        <f>IF(DF132="","",DF132/DC132)</f>
        <v>1.5</v>
      </c>
      <c r="DH132">
        <v>0</v>
      </c>
      <c r="DI132">
        <v>0</v>
      </c>
      <c r="DJ132">
        <f>IF(H132+AB132+AV132+BP132+CJ132=0,"",H132+AB132+AV132+BP132+CJ132)</f>
        <v>60</v>
      </c>
      <c r="DK132" s="112">
        <f>IF(DJ132="","",DJ132/DC132)</f>
        <v>30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f>IF(N132+AH132+BB132+BV132+CP132=0,"",N132+AH132+BB132+BV132+CP132)</f>
        <v>2</v>
      </c>
      <c r="DR132">
        <f>IF(O132+AI132+BC132+BW132+CQ132=0,"",O132+AI132+BC132+BW132+CQ132)</f>
        <v>1</v>
      </c>
      <c r="DS132">
        <v>0</v>
      </c>
      <c r="DT132">
        <v>0</v>
      </c>
      <c r="DU132">
        <v>0</v>
      </c>
    </row>
    <row r="133" spans="1:125" ht="15" thickBot="1" x14ac:dyDescent="0.35">
      <c r="A133" s="4" t="s">
        <v>30</v>
      </c>
      <c r="B133" s="49" t="s">
        <v>168</v>
      </c>
      <c r="C133" s="9">
        <v>12</v>
      </c>
      <c r="D133" s="9"/>
      <c r="E133" s="9">
        <v>1</v>
      </c>
      <c r="F133" s="9"/>
      <c r="G133" s="9"/>
      <c r="H133" s="9">
        <v>28</v>
      </c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>
        <v>6.6</v>
      </c>
      <c r="U133" s="4" t="s">
        <v>30</v>
      </c>
      <c r="V133" s="49" t="s">
        <v>168</v>
      </c>
      <c r="W133" s="9">
        <v>28</v>
      </c>
      <c r="X133" s="9"/>
      <c r="Y133" s="9">
        <v>1</v>
      </c>
      <c r="Z133" s="9"/>
      <c r="AA133" s="9"/>
      <c r="AB133" s="9">
        <v>47</v>
      </c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>
        <v>10.4</v>
      </c>
      <c r="AO133" s="4" t="s">
        <v>30</v>
      </c>
      <c r="AP133" s="49" t="s">
        <v>168</v>
      </c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27"/>
      <c r="BI133" s="4" t="s">
        <v>30</v>
      </c>
      <c r="BJ133" s="49" t="s">
        <v>168</v>
      </c>
      <c r="BK133" s="116"/>
      <c r="BL133" s="116"/>
      <c r="BM133" s="116"/>
      <c r="BN133" s="116"/>
      <c r="BO133" s="116"/>
      <c r="BP133" s="116"/>
      <c r="BQ133" s="116"/>
      <c r="BR133" s="116"/>
      <c r="BS133" s="116"/>
      <c r="BT133" s="116"/>
      <c r="BU133" s="116"/>
      <c r="BV133" s="116"/>
      <c r="BW133" s="116"/>
      <c r="BX133" s="116"/>
      <c r="BY133" s="116"/>
      <c r="BZ133" s="116"/>
      <c r="CA133" s="116"/>
      <c r="CC133" s="4" t="s">
        <v>30</v>
      </c>
      <c r="CD133" s="49" t="s">
        <v>168</v>
      </c>
      <c r="CW133" s="4" t="s">
        <v>30</v>
      </c>
      <c r="CX133" s="49" t="s">
        <v>168</v>
      </c>
      <c r="CY133">
        <f>SUM(S133+AM133+BG133+CA133+CU133)</f>
        <v>17</v>
      </c>
      <c r="CZ133" s="6">
        <f>CY133/DC133</f>
        <v>8.5</v>
      </c>
      <c r="DA133">
        <f>SUM(C133+W133+AQ133+BK133+CE133)</f>
        <v>40</v>
      </c>
      <c r="DB133" s="6">
        <f>DA133/DC133</f>
        <v>20</v>
      </c>
      <c r="DC133">
        <f>IF(C133="",0,1)+IF(W133="",0,1)+IF(AQ133="",0,1)+IF(BK133="",0,1)+IF(CE133="",0,1)</f>
        <v>2</v>
      </c>
      <c r="DD133" s="6">
        <f>CY133/DA133</f>
        <v>0.42499999999999999</v>
      </c>
      <c r="DE133">
        <v>0</v>
      </c>
      <c r="DF133">
        <f>IF((E133+Y133+AS133+BM133+CG133=0),"",(E133+Y133+AS133+BM133+CG133))</f>
        <v>2</v>
      </c>
      <c r="DG133" s="112">
        <f>IF(DF133="","",DF133/DC133)</f>
        <v>1</v>
      </c>
      <c r="DH133">
        <v>0</v>
      </c>
      <c r="DI133">
        <v>0</v>
      </c>
      <c r="DJ133">
        <f>IF(H133+AB133+AV133+BP133+CJ133=0,"",H133+AB133+AV133+BP133+CJ133)</f>
        <v>75</v>
      </c>
      <c r="DK133" s="112">
        <f>IF(DJ133="","",DJ133/DC133)</f>
        <v>37.5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</row>
    <row r="134" spans="1:125" ht="15" thickBot="1" x14ac:dyDescent="0.35">
      <c r="A134" s="4" t="s">
        <v>30</v>
      </c>
      <c r="B134" s="49" t="s">
        <v>170</v>
      </c>
      <c r="C134" s="111">
        <v>68</v>
      </c>
      <c r="D134" s="111"/>
      <c r="E134" s="111">
        <v>4</v>
      </c>
      <c r="F134" s="111"/>
      <c r="G134" s="111">
        <v>2</v>
      </c>
      <c r="H134" s="111">
        <v>107</v>
      </c>
      <c r="I134" s="111"/>
      <c r="J134" s="111"/>
      <c r="K134" s="111"/>
      <c r="L134" s="111"/>
      <c r="M134" s="111"/>
      <c r="N134" s="111"/>
      <c r="O134" s="111"/>
      <c r="P134" s="111"/>
      <c r="Q134" s="111"/>
      <c r="R134" s="111"/>
      <c r="S134" s="111">
        <v>39.4</v>
      </c>
      <c r="U134" s="4" t="s">
        <v>30</v>
      </c>
      <c r="V134" s="49" t="s">
        <v>170</v>
      </c>
      <c r="W134" s="111">
        <v>80</v>
      </c>
      <c r="X134" s="111"/>
      <c r="Y134" s="111">
        <v>5</v>
      </c>
      <c r="Z134" s="111"/>
      <c r="AA134" s="111">
        <v>1</v>
      </c>
      <c r="AB134" s="111">
        <v>90</v>
      </c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>
        <v>30</v>
      </c>
      <c r="AO134" s="4" t="s">
        <v>30</v>
      </c>
      <c r="AP134" s="49" t="s">
        <v>170</v>
      </c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27"/>
      <c r="BI134" s="4" t="s">
        <v>30</v>
      </c>
      <c r="BJ134" s="49" t="s">
        <v>170</v>
      </c>
      <c r="BK134" s="9">
        <v>80</v>
      </c>
      <c r="BL134" s="9"/>
      <c r="BM134" s="9">
        <v>4</v>
      </c>
      <c r="BN134" s="9">
        <v>1</v>
      </c>
      <c r="BO134" s="9">
        <v>1</v>
      </c>
      <c r="BP134" s="9">
        <v>19</v>
      </c>
      <c r="BQ134" s="9"/>
      <c r="BR134" s="9"/>
      <c r="BS134" s="9"/>
      <c r="BT134" s="9">
        <v>1</v>
      </c>
      <c r="BU134" s="9"/>
      <c r="BV134" s="9"/>
      <c r="BW134" s="9"/>
      <c r="BX134" s="9"/>
      <c r="BY134" s="9"/>
      <c r="BZ134" s="9"/>
      <c r="CA134" s="9">
        <v>44.8</v>
      </c>
      <c r="CC134" s="4" t="s">
        <v>30</v>
      </c>
      <c r="CD134" s="49" t="s">
        <v>170</v>
      </c>
      <c r="CE134" s="115">
        <v>80</v>
      </c>
      <c r="CF134" s="115"/>
      <c r="CG134" s="115">
        <v>3</v>
      </c>
      <c r="CH134" s="115">
        <v>1</v>
      </c>
      <c r="CI134" s="115">
        <v>2</v>
      </c>
      <c r="CJ134" s="115">
        <v>97</v>
      </c>
      <c r="CK134" s="115"/>
      <c r="CL134" s="115"/>
      <c r="CM134" s="115"/>
      <c r="CN134" s="115">
        <v>1</v>
      </c>
      <c r="CO134" s="115"/>
      <c r="CP134" s="115"/>
      <c r="CQ134" s="115"/>
      <c r="CR134" s="115"/>
      <c r="CS134" s="115"/>
      <c r="CT134" s="115"/>
      <c r="CU134" s="115">
        <v>58.4</v>
      </c>
      <c r="CW134" s="4" t="s">
        <v>30</v>
      </c>
      <c r="CX134" s="49" t="s">
        <v>170</v>
      </c>
      <c r="CY134">
        <f>SUM(S134+AM134+BG134+CA134+CU134)</f>
        <v>172.6</v>
      </c>
      <c r="CZ134" s="6">
        <f>CY134/DC134</f>
        <v>43.15</v>
      </c>
      <c r="DA134">
        <f>SUM(C134+W134+AQ134+BK134+CE134)</f>
        <v>308</v>
      </c>
      <c r="DB134" s="6">
        <f>DA134/DC134</f>
        <v>77</v>
      </c>
      <c r="DC134">
        <f>IF(C134="",0,1)+IF(W134="",0,1)+IF(AQ134="",0,1)+IF(BK134="",0,1)+IF(CE134="",0,1)</f>
        <v>4</v>
      </c>
      <c r="DD134" s="6">
        <f>CY134/DA134</f>
        <v>0.56038961038961033</v>
      </c>
      <c r="DE134">
        <v>0</v>
      </c>
      <c r="DF134">
        <f>IF((E134+Y134+AS134+BM134+CG134=0),"",(E134+Y134+AS134+BM134+CG134))</f>
        <v>16</v>
      </c>
      <c r="DG134" s="112">
        <f>IF(DF134="","",DF134/DC134)</f>
        <v>4</v>
      </c>
      <c r="DH134">
        <f>IF(F134+Z134+AT134+BN134+CH134=0,"",F134+Z134+AT134+BN134+CH134)</f>
        <v>2</v>
      </c>
      <c r="DI134">
        <f>IF(G134+AA134+AU134+BO134+CI134=0,"",G134+AA134+AU134+BO134+CI134)</f>
        <v>6</v>
      </c>
      <c r="DJ134">
        <f>IF(H134+AB134+AV134+BP134+CJ134=0,"",H134+AB134+AV134+BP134+CJ134)</f>
        <v>313</v>
      </c>
      <c r="DK134" s="112">
        <f>IF(DJ134="","",DJ134/DC134)</f>
        <v>78.25</v>
      </c>
      <c r="DL134">
        <v>0</v>
      </c>
      <c r="DM134">
        <v>0</v>
      </c>
      <c r="DN134">
        <v>0</v>
      </c>
      <c r="DO134">
        <f>IF(L134+AF134+AZ134+BT134+CN134=0,"",L134+AF134+AZ134+BT134+CN134)</f>
        <v>2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</row>
    <row r="135" spans="1:125" ht="15" thickBot="1" x14ac:dyDescent="0.35">
      <c r="A135" s="4" t="s">
        <v>30</v>
      </c>
      <c r="B135" s="49" t="s">
        <v>171</v>
      </c>
      <c r="U135" s="4" t="s">
        <v>30</v>
      </c>
      <c r="V135" s="49" t="s">
        <v>171</v>
      </c>
      <c r="AO135" s="4" t="s">
        <v>30</v>
      </c>
      <c r="AP135" s="49" t="s">
        <v>171</v>
      </c>
      <c r="BI135" s="4" t="s">
        <v>30</v>
      </c>
      <c r="BJ135" s="49" t="s">
        <v>171</v>
      </c>
      <c r="CC135" s="4" t="s">
        <v>30</v>
      </c>
      <c r="CD135" s="49" t="s">
        <v>171</v>
      </c>
      <c r="CW135" s="4" t="s">
        <v>30</v>
      </c>
      <c r="CX135" s="49" t="s">
        <v>171</v>
      </c>
      <c r="DE135">
        <v>0</v>
      </c>
    </row>
    <row r="136" spans="1:125" ht="15" thickBot="1" x14ac:dyDescent="0.35">
      <c r="A136" s="4" t="s">
        <v>30</v>
      </c>
      <c r="B136" s="49" t="s">
        <v>172</v>
      </c>
      <c r="C136" s="7">
        <v>80</v>
      </c>
      <c r="D136" s="7"/>
      <c r="E136" s="7">
        <v>3</v>
      </c>
      <c r="F136" s="7">
        <v>3</v>
      </c>
      <c r="G136" s="7"/>
      <c r="H136" s="7">
        <v>36</v>
      </c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>
        <v>31.2</v>
      </c>
      <c r="U136" s="4" t="s">
        <v>30</v>
      </c>
      <c r="V136" s="49" t="s">
        <v>172</v>
      </c>
      <c r="W136" s="7">
        <v>59</v>
      </c>
      <c r="X136" s="7"/>
      <c r="Y136" s="7">
        <v>5</v>
      </c>
      <c r="Z136" s="7">
        <v>1</v>
      </c>
      <c r="AA136" s="7"/>
      <c r="AB136" s="7">
        <v>21</v>
      </c>
      <c r="AC136" s="7"/>
      <c r="AD136" s="7"/>
      <c r="AE136" s="7">
        <v>1</v>
      </c>
      <c r="AF136" s="7"/>
      <c r="AG136" s="7"/>
      <c r="AH136" s="7"/>
      <c r="AI136" s="7"/>
      <c r="AJ136" s="7"/>
      <c r="AK136" s="7"/>
      <c r="AL136" s="7"/>
      <c r="AM136" s="7">
        <v>23.2</v>
      </c>
      <c r="AO136" s="4" t="s">
        <v>30</v>
      </c>
      <c r="AP136" s="49" t="s">
        <v>172</v>
      </c>
      <c r="AQ136" s="27">
        <v>54</v>
      </c>
      <c r="AR136" s="27"/>
      <c r="AS136" s="27">
        <v>6</v>
      </c>
      <c r="AT136" s="27"/>
      <c r="AU136" s="27"/>
      <c r="AV136" s="27">
        <v>17</v>
      </c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>
        <v>9.4</v>
      </c>
      <c r="BH136" s="27"/>
      <c r="BI136" s="4" t="s">
        <v>30</v>
      </c>
      <c r="BJ136" s="49" t="s">
        <v>172</v>
      </c>
      <c r="BK136" s="111">
        <v>51</v>
      </c>
      <c r="BL136" s="111"/>
      <c r="BM136" s="111">
        <v>1</v>
      </c>
      <c r="BN136" s="111">
        <v>1</v>
      </c>
      <c r="BO136" s="111">
        <v>1</v>
      </c>
      <c r="BP136" s="111">
        <v>31</v>
      </c>
      <c r="BQ136" s="111"/>
      <c r="BR136" s="111"/>
      <c r="BS136" s="111"/>
      <c r="BT136" s="111"/>
      <c r="BU136" s="111"/>
      <c r="BV136" s="111"/>
      <c r="BW136" s="111"/>
      <c r="BX136" s="111"/>
      <c r="BY136" s="111"/>
      <c r="BZ136" s="111"/>
      <c r="CA136" s="111">
        <v>26.3</v>
      </c>
      <c r="CC136" s="4" t="s">
        <v>30</v>
      </c>
      <c r="CD136" s="49" t="s">
        <v>172</v>
      </c>
      <c r="CE136" s="27">
        <v>80</v>
      </c>
      <c r="CF136" s="27"/>
      <c r="CG136" s="27">
        <v>5</v>
      </c>
      <c r="CH136" s="27"/>
      <c r="CI136" s="27"/>
      <c r="CJ136" s="27">
        <v>43</v>
      </c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>
        <v>13.6</v>
      </c>
      <c r="CW136" s="4" t="s">
        <v>30</v>
      </c>
      <c r="CX136" s="49" t="s">
        <v>172</v>
      </c>
      <c r="CY136">
        <f>SUM(S136+AM136+BG136+CA136+CU136)</f>
        <v>103.69999999999999</v>
      </c>
      <c r="CZ136" s="6">
        <f>CY136/DC136</f>
        <v>20.74</v>
      </c>
      <c r="DA136">
        <f>SUM(C136+W136+AQ136+BK136+CE136)</f>
        <v>324</v>
      </c>
      <c r="DB136" s="6">
        <f>DA136/DC136</f>
        <v>64.8</v>
      </c>
      <c r="DC136">
        <f>IF(C136="",0,1)+IF(W136="",0,1)+IF(AQ136="",0,1)+IF(BK136="",0,1)+IF(CE136="",0,1)</f>
        <v>5</v>
      </c>
      <c r="DD136" s="6">
        <f>CY136/DA136</f>
        <v>0.3200617283950617</v>
      </c>
      <c r="DE136">
        <v>0</v>
      </c>
      <c r="DF136">
        <f>IF((E136+Y136+AS136+BM136+CG136=0),"",(E136+Y136+AS136+BM136+CG136))</f>
        <v>20</v>
      </c>
      <c r="DG136" s="112">
        <f>IF(DF136="","",DF136/DC136)</f>
        <v>4</v>
      </c>
      <c r="DH136">
        <f>IF(F136+Z136+AT136+BN136+CH136=0,"",F136+Z136+AT136+BN136+CH136)</f>
        <v>5</v>
      </c>
      <c r="DI136">
        <f>IF(G136+AA136+AU136+BO136+CI136=0,"",G136+AA136+AU136+BO136+CI136)</f>
        <v>1</v>
      </c>
      <c r="DJ136">
        <f>IF(H136+AB136+AV136+BP136+CJ136=0,"",H136+AB136+AV136+BP136+CJ136)</f>
        <v>148</v>
      </c>
      <c r="DK136" s="112">
        <f>IF(DJ136="","",DJ136/DC136)</f>
        <v>29.6</v>
      </c>
      <c r="DL136">
        <v>0</v>
      </c>
      <c r="DM136">
        <v>0</v>
      </c>
      <c r="DN136" s="113">
        <f>IF(K136+AE136+AY136+BS136+CM136=0,"",K136+AE136+AY136+BS136+CM136)</f>
        <v>1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</row>
    <row r="137" spans="1:125" ht="15" thickBot="1" x14ac:dyDescent="0.35">
      <c r="A137" s="4" t="s">
        <v>37</v>
      </c>
      <c r="B137" s="49" t="s">
        <v>173</v>
      </c>
      <c r="C137" s="7">
        <v>80</v>
      </c>
      <c r="D137" s="7"/>
      <c r="E137" s="7">
        <v>6</v>
      </c>
      <c r="F137" s="7">
        <v>1</v>
      </c>
      <c r="G137" s="7">
        <v>1</v>
      </c>
      <c r="H137" s="7">
        <v>75</v>
      </c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>
        <v>35</v>
      </c>
      <c r="U137" s="4" t="s">
        <v>37</v>
      </c>
      <c r="V137" s="49" t="s">
        <v>173</v>
      </c>
      <c r="W137" s="111">
        <v>80</v>
      </c>
      <c r="X137" s="111"/>
      <c r="Y137" s="111">
        <v>7</v>
      </c>
      <c r="Z137" s="111"/>
      <c r="AA137" s="111"/>
      <c r="AB137" s="111">
        <v>26</v>
      </c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>
        <v>12.2</v>
      </c>
      <c r="AO137" s="4" t="s">
        <v>37</v>
      </c>
      <c r="AP137" s="49" t="s">
        <v>173</v>
      </c>
      <c r="AQ137" s="7">
        <v>80</v>
      </c>
      <c r="AR137" s="7"/>
      <c r="AS137" s="7">
        <v>6</v>
      </c>
      <c r="AT137" s="7"/>
      <c r="AU137" s="7"/>
      <c r="AV137" s="7">
        <v>79</v>
      </c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>
        <v>21.8</v>
      </c>
      <c r="BH137" s="27"/>
      <c r="BI137" s="4" t="s">
        <v>37</v>
      </c>
      <c r="BJ137" s="49" t="s">
        <v>173</v>
      </c>
      <c r="BK137" s="114">
        <v>80</v>
      </c>
      <c r="BL137" s="114"/>
      <c r="BM137" s="114">
        <v>3</v>
      </c>
      <c r="BN137" s="114">
        <v>1</v>
      </c>
      <c r="BO137" s="114"/>
      <c r="BP137" s="114">
        <v>97</v>
      </c>
      <c r="BQ137" s="114"/>
      <c r="BR137" s="114"/>
      <c r="BS137" s="114"/>
      <c r="BT137" s="114"/>
      <c r="BU137" s="114"/>
      <c r="BV137" s="114"/>
      <c r="BW137" s="114"/>
      <c r="BX137" s="114"/>
      <c r="BY137" s="114"/>
      <c r="BZ137" s="114"/>
      <c r="CA137" s="114">
        <v>37.4</v>
      </c>
      <c r="CC137" s="4" t="s">
        <v>37</v>
      </c>
      <c r="CD137" s="49" t="s">
        <v>173</v>
      </c>
      <c r="CE137" s="120"/>
      <c r="CF137" s="120"/>
      <c r="CG137" s="120"/>
      <c r="CH137" s="120"/>
      <c r="CI137" s="120"/>
      <c r="CJ137" s="120"/>
      <c r="CK137" s="120"/>
      <c r="CL137" s="120"/>
      <c r="CM137" s="120"/>
      <c r="CN137" s="120"/>
      <c r="CO137" s="120"/>
      <c r="CP137" s="120"/>
      <c r="CQ137" s="120"/>
      <c r="CR137" s="120"/>
      <c r="CS137" s="120"/>
      <c r="CT137" s="120"/>
      <c r="CU137" s="120"/>
      <c r="CW137" s="4" t="s">
        <v>37</v>
      </c>
      <c r="CX137" s="49" t="s">
        <v>173</v>
      </c>
      <c r="CY137">
        <f>SUM(S137+AM137+BG137+CA137+CU137)</f>
        <v>106.4</v>
      </c>
      <c r="CZ137" s="6">
        <f>CY137/DC137</f>
        <v>26.6</v>
      </c>
      <c r="DA137">
        <f>SUM(C137+W137+AQ137+BK137+CE137)</f>
        <v>320</v>
      </c>
      <c r="DB137" s="6">
        <f>DA137/DC137</f>
        <v>80</v>
      </c>
      <c r="DC137">
        <f>IF(C137="",0,1)+IF(W137="",0,1)+IF(AQ137="",0,1)+IF(BK137="",0,1)+IF(CE137="",0,1)</f>
        <v>4</v>
      </c>
      <c r="DD137" s="6">
        <f>CY137/DA137</f>
        <v>0.33250000000000002</v>
      </c>
      <c r="DE137">
        <v>0</v>
      </c>
      <c r="DF137">
        <f>IF((E137+Y137+AS137+BM137+CG137=0),"",(E137+Y137+AS137+BM137+CG137))</f>
        <v>22</v>
      </c>
      <c r="DG137" s="112">
        <f>IF(DF137="","",DF137/DC137)</f>
        <v>5.5</v>
      </c>
      <c r="DH137">
        <f>IF(F137+Z137+AT137+BN137+CH137=0,"",F137+Z137+AT137+BN137+CH137)</f>
        <v>2</v>
      </c>
      <c r="DI137">
        <f>IF(G137+AA137+AU137+BO137+CI137=0,"",G137+AA137+AU137+BO137+CI137)</f>
        <v>1</v>
      </c>
      <c r="DJ137">
        <f>IF(H137+AB137+AV137+BP137+CJ137=0,"",H137+AB137+AV137+BP137+CJ137)</f>
        <v>277</v>
      </c>
      <c r="DK137" s="112">
        <f>IF(DJ137="","",DJ137/DC137)</f>
        <v>69.25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</row>
    <row r="138" spans="1:125" ht="15" thickBot="1" x14ac:dyDescent="0.35">
      <c r="A138" s="4" t="s">
        <v>37</v>
      </c>
      <c r="B138" s="49" t="s">
        <v>174</v>
      </c>
      <c r="C138" s="114">
        <v>80</v>
      </c>
      <c r="D138" s="114"/>
      <c r="E138" s="114">
        <v>4</v>
      </c>
      <c r="F138" s="114"/>
      <c r="G138" s="114"/>
      <c r="H138" s="114">
        <v>58</v>
      </c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>
        <v>15.6</v>
      </c>
      <c r="U138" s="4" t="s">
        <v>37</v>
      </c>
      <c r="V138" s="49" t="s">
        <v>174</v>
      </c>
      <c r="W138" s="35">
        <v>73</v>
      </c>
      <c r="X138" s="35"/>
      <c r="Y138" s="35">
        <v>2</v>
      </c>
      <c r="Z138" s="35">
        <v>1</v>
      </c>
      <c r="AA138" s="35"/>
      <c r="AB138" s="35">
        <v>51</v>
      </c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>
        <v>19.2</v>
      </c>
      <c r="AO138" s="4" t="s">
        <v>37</v>
      </c>
      <c r="AP138" s="49" t="s">
        <v>174</v>
      </c>
      <c r="AQ138" s="116"/>
      <c r="AR138" s="116"/>
      <c r="AS138" s="116"/>
      <c r="AT138" s="116"/>
      <c r="AU138" s="116"/>
      <c r="AV138" s="116"/>
      <c r="AW138" s="116"/>
      <c r="AX138" s="116"/>
      <c r="AY138" s="116"/>
      <c r="AZ138" s="116"/>
      <c r="BA138" s="116"/>
      <c r="BB138" s="116"/>
      <c r="BC138" s="116"/>
      <c r="BD138" s="116"/>
      <c r="BE138" s="116"/>
      <c r="BF138" s="116"/>
      <c r="BG138" s="116"/>
      <c r="BH138" s="116"/>
      <c r="BI138" s="4" t="s">
        <v>37</v>
      </c>
      <c r="BJ138" s="49" t="s">
        <v>174</v>
      </c>
      <c r="BK138" s="27">
        <v>18</v>
      </c>
      <c r="BL138" s="27"/>
      <c r="BM138" s="27">
        <v>1</v>
      </c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>
        <v>2.8</v>
      </c>
      <c r="CC138" s="4" t="s">
        <v>37</v>
      </c>
      <c r="CD138" s="49" t="s">
        <v>174</v>
      </c>
      <c r="CE138" s="7">
        <v>80</v>
      </c>
      <c r="CF138" s="7"/>
      <c r="CG138" s="7">
        <v>5</v>
      </c>
      <c r="CH138" s="7"/>
      <c r="CI138" s="7">
        <v>2</v>
      </c>
      <c r="CJ138" s="7">
        <v>68</v>
      </c>
      <c r="CK138" s="7"/>
      <c r="CL138" s="7"/>
      <c r="CM138" s="7"/>
      <c r="CN138" s="7">
        <v>1</v>
      </c>
      <c r="CO138" s="7"/>
      <c r="CP138" s="7"/>
      <c r="CQ138" s="7"/>
      <c r="CR138" s="7"/>
      <c r="CS138" s="7"/>
      <c r="CT138" s="7"/>
      <c r="CU138" s="7">
        <v>47.6</v>
      </c>
      <c r="CW138" s="4" t="s">
        <v>37</v>
      </c>
      <c r="CX138" s="49" t="s">
        <v>174</v>
      </c>
      <c r="CY138">
        <f>SUM(S138+AM138+BG138+CA138+CU138)</f>
        <v>85.199999999999989</v>
      </c>
      <c r="CZ138" s="6">
        <f>CY138/DC138</f>
        <v>21.299999999999997</v>
      </c>
      <c r="DA138">
        <f>SUM(C138+W138+AQ138+BK138+CE138)</f>
        <v>251</v>
      </c>
      <c r="DB138" s="6">
        <f>DA138/DC138</f>
        <v>62.75</v>
      </c>
      <c r="DC138">
        <f>IF(C138="",0,1)+IF(W138="",0,1)+IF(AQ138="",0,1)+IF(BK138="",0,1)+IF(CE138="",0,1)</f>
        <v>4</v>
      </c>
      <c r="DD138" s="6">
        <f>CY138/DA138</f>
        <v>0.33944223107569715</v>
      </c>
      <c r="DE138">
        <v>0</v>
      </c>
      <c r="DF138">
        <f>IF((E138+Y138+AS138+BM138+CG138=0),"",(E138+Y138+AS138+BM138+CG138))</f>
        <v>12</v>
      </c>
      <c r="DG138" s="112">
        <f>IF(DF138="","",DF138/DC138)</f>
        <v>3</v>
      </c>
      <c r="DH138">
        <f>IF(F138+Z138+AT138+BN138+CH138=0,"",F138+Z138+AT138+BN138+CH138)</f>
        <v>1</v>
      </c>
      <c r="DI138">
        <f>IF(G138+AA138+AU138+BO138+CI138=0,"",G138+AA138+AU138+BO138+CI138)</f>
        <v>2</v>
      </c>
      <c r="DJ138">
        <f>IF(H138+AB138+AV138+BP138+CJ138=0,"",H138+AB138+AV138+BP138+CJ138)</f>
        <v>177</v>
      </c>
      <c r="DK138" s="112">
        <f>IF(DJ138="","",DJ138/DC138)</f>
        <v>44.25</v>
      </c>
      <c r="DL138">
        <v>0</v>
      </c>
      <c r="DM138">
        <v>0</v>
      </c>
      <c r="DN138">
        <v>0</v>
      </c>
      <c r="DO138">
        <f>IF(L138+AF138+AZ138+BT138+CN138=0,"",L138+AF138+AZ138+BT138+CN138)</f>
        <v>1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</row>
    <row r="139" spans="1:125" ht="15" thickBot="1" x14ac:dyDescent="0.35">
      <c r="A139" s="4" t="s">
        <v>37</v>
      </c>
      <c r="B139" s="49" t="s">
        <v>175</v>
      </c>
      <c r="U139" s="4" t="s">
        <v>37</v>
      </c>
      <c r="V139" s="49" t="s">
        <v>175</v>
      </c>
      <c r="AO139" s="4" t="s">
        <v>37</v>
      </c>
      <c r="AP139" s="49" t="s">
        <v>175</v>
      </c>
      <c r="BI139" s="4" t="s">
        <v>37</v>
      </c>
      <c r="BJ139" s="49" t="s">
        <v>175</v>
      </c>
      <c r="CC139" s="4" t="s">
        <v>37</v>
      </c>
      <c r="CD139" s="49" t="s">
        <v>175</v>
      </c>
      <c r="CW139" s="4" t="s">
        <v>37</v>
      </c>
      <c r="CX139" s="49" t="s">
        <v>175</v>
      </c>
      <c r="DE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</row>
    <row r="140" spans="1:125" ht="15" thickBot="1" x14ac:dyDescent="0.35">
      <c r="A140" s="4" t="s">
        <v>37</v>
      </c>
      <c r="B140" s="49" t="s">
        <v>176</v>
      </c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U140" s="4" t="s">
        <v>37</v>
      </c>
      <c r="V140" s="49" t="s">
        <v>176</v>
      </c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O140" s="4" t="s">
        <v>37</v>
      </c>
      <c r="AP140" s="49" t="s">
        <v>176</v>
      </c>
      <c r="AQ140" s="114">
        <v>26</v>
      </c>
      <c r="AR140" s="114"/>
      <c r="AS140" s="114">
        <v>5</v>
      </c>
      <c r="AT140" s="114"/>
      <c r="AU140" s="114"/>
      <c r="AV140" s="114">
        <v>29</v>
      </c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>
        <v>10.8</v>
      </c>
      <c r="BH140" s="115"/>
      <c r="BI140" s="4" t="s">
        <v>37</v>
      </c>
      <c r="BJ140" s="49" t="s">
        <v>176</v>
      </c>
      <c r="BK140" s="117"/>
      <c r="BL140" s="117"/>
      <c r="BM140" s="117"/>
      <c r="BN140" s="117"/>
      <c r="BO140" s="117"/>
      <c r="BP140" s="117"/>
      <c r="BQ140" s="117"/>
      <c r="BR140" s="117"/>
      <c r="BS140" s="117"/>
      <c r="BT140" s="117"/>
      <c r="BU140" s="117"/>
      <c r="BV140" s="117"/>
      <c r="BW140" s="117"/>
      <c r="BX140" s="117"/>
      <c r="BY140" s="117"/>
      <c r="BZ140" s="117"/>
      <c r="CA140" s="117"/>
      <c r="CC140" s="4" t="s">
        <v>37</v>
      </c>
      <c r="CD140" s="49" t="s">
        <v>176</v>
      </c>
      <c r="CE140" s="9">
        <v>80</v>
      </c>
      <c r="CF140" s="9"/>
      <c r="CG140" s="9">
        <v>5</v>
      </c>
      <c r="CH140" s="9"/>
      <c r="CI140" s="9"/>
      <c r="CJ140" s="9">
        <v>51</v>
      </c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>
        <v>15.2</v>
      </c>
      <c r="CW140" s="4" t="s">
        <v>37</v>
      </c>
      <c r="CX140" s="49" t="s">
        <v>176</v>
      </c>
      <c r="CY140">
        <f>SUM(S140+AM140+BG140+CA140+CU140)</f>
        <v>26</v>
      </c>
      <c r="CZ140" s="6">
        <f>CY140/DC140</f>
        <v>13</v>
      </c>
      <c r="DA140">
        <f>SUM(C140+W140+AQ140+BK140+CE140)</f>
        <v>106</v>
      </c>
      <c r="DB140" s="6">
        <f>DA140/DC140</f>
        <v>53</v>
      </c>
      <c r="DC140">
        <f>IF(C140="",0,1)+IF(W140="",0,1)+IF(AQ140="",0,1)+IF(BK140="",0,1)+IF(CE140="",0,1)</f>
        <v>2</v>
      </c>
      <c r="DD140" s="6">
        <f>CY140/DA140</f>
        <v>0.24528301886792453</v>
      </c>
      <c r="DE140">
        <v>0</v>
      </c>
      <c r="DF140">
        <f>IF((E140+Y140+AS140+BM140+CG140=0),"",(E140+Y140+AS140+BM140+CG140))</f>
        <v>10</v>
      </c>
      <c r="DG140" s="112">
        <f>IF(DF140="","",DF140/DC140)</f>
        <v>5</v>
      </c>
      <c r="DH140">
        <v>0</v>
      </c>
      <c r="DI140">
        <v>0</v>
      </c>
      <c r="DJ140">
        <f>IF(H140+AB140+AV140+BP140+CJ140=0,"",H140+AB140+AV140+BP140+CJ140)</f>
        <v>80</v>
      </c>
      <c r="DK140" s="112">
        <f>IF(DJ140="","",DJ140/DC140)</f>
        <v>40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</row>
    <row r="141" spans="1:125" ht="15" thickBot="1" x14ac:dyDescent="0.35">
      <c r="A141" s="4" t="s">
        <v>37</v>
      </c>
      <c r="B141" s="49" t="s">
        <v>177</v>
      </c>
      <c r="U141" s="4" t="s">
        <v>37</v>
      </c>
      <c r="V141" s="49" t="s">
        <v>177</v>
      </c>
      <c r="AO141" s="4" t="s">
        <v>37</v>
      </c>
      <c r="AP141" s="49" t="s">
        <v>177</v>
      </c>
      <c r="BI141" s="4" t="s">
        <v>37</v>
      </c>
      <c r="BJ141" s="49" t="s">
        <v>177</v>
      </c>
      <c r="CC141" s="4" t="s">
        <v>37</v>
      </c>
      <c r="CD141" s="49" t="s">
        <v>177</v>
      </c>
      <c r="CW141" s="4" t="s">
        <v>37</v>
      </c>
      <c r="CX141" s="49" t="s">
        <v>177</v>
      </c>
      <c r="DE141">
        <v>0</v>
      </c>
      <c r="DH141">
        <v>0</v>
      </c>
      <c r="DI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</row>
    <row r="142" spans="1:125" ht="15" thickBot="1" x14ac:dyDescent="0.35">
      <c r="A142" s="4" t="s">
        <v>37</v>
      </c>
      <c r="B142" s="49" t="s">
        <v>178</v>
      </c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U142" s="4" t="s">
        <v>37</v>
      </c>
      <c r="V142" s="49" t="s">
        <v>178</v>
      </c>
      <c r="W142" s="114"/>
      <c r="X142" s="114"/>
      <c r="Y142" s="114"/>
      <c r="Z142" s="114"/>
      <c r="AA142" s="114"/>
      <c r="AB142" s="114"/>
      <c r="AC142" s="114"/>
      <c r="AD142" s="114"/>
      <c r="AE142" s="114"/>
      <c r="AF142" s="114"/>
      <c r="AG142" s="114"/>
      <c r="AH142" s="114"/>
      <c r="AI142" s="114"/>
      <c r="AJ142" s="114"/>
      <c r="AK142" s="114"/>
      <c r="AL142" s="114"/>
      <c r="AM142" s="114"/>
      <c r="AO142" s="4" t="s">
        <v>37</v>
      </c>
      <c r="AP142" s="49" t="s">
        <v>178</v>
      </c>
      <c r="AQ142" s="9">
        <v>80</v>
      </c>
      <c r="AR142" s="9"/>
      <c r="AS142" s="9">
        <v>8</v>
      </c>
      <c r="AT142" s="9"/>
      <c r="AU142" s="9"/>
      <c r="AV142" s="9">
        <v>48</v>
      </c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>
        <v>17.600000000000001</v>
      </c>
      <c r="BH142" s="115"/>
      <c r="BI142" s="4" t="s">
        <v>37</v>
      </c>
      <c r="BJ142" s="49" t="s">
        <v>178</v>
      </c>
      <c r="BK142" s="111">
        <v>80</v>
      </c>
      <c r="BL142" s="111"/>
      <c r="BM142" s="111">
        <v>5</v>
      </c>
      <c r="BN142" s="111"/>
      <c r="BO142" s="111"/>
      <c r="BP142" s="111">
        <v>26</v>
      </c>
      <c r="BQ142" s="111"/>
      <c r="BR142" s="111"/>
      <c r="BS142" s="111"/>
      <c r="BT142" s="111"/>
      <c r="BU142" s="111"/>
      <c r="BV142" s="111"/>
      <c r="BW142" s="111"/>
      <c r="BX142" s="111"/>
      <c r="BY142" s="111"/>
      <c r="BZ142" s="111"/>
      <c r="CA142" s="111">
        <v>18.2</v>
      </c>
      <c r="CC142" s="4" t="s">
        <v>37</v>
      </c>
      <c r="CD142" s="49" t="s">
        <v>178</v>
      </c>
      <c r="CW142" s="4" t="s">
        <v>37</v>
      </c>
      <c r="CX142" s="49" t="s">
        <v>178</v>
      </c>
      <c r="CY142">
        <f>SUM(S142+AM142+BG142+CA142+CU142)</f>
        <v>35.799999999999997</v>
      </c>
      <c r="CZ142" s="6">
        <f>CY142/DC142</f>
        <v>17.899999999999999</v>
      </c>
      <c r="DA142">
        <f>SUM(C142+W142+AQ142+BK142+CE142)</f>
        <v>160</v>
      </c>
      <c r="DB142" s="6">
        <f>DA142/DC142</f>
        <v>80</v>
      </c>
      <c r="DC142">
        <f>IF(C142="",0,1)+IF(W142="",0,1)+IF(AQ142="",0,1)+IF(BK142="",0,1)+IF(CE142="",0,1)</f>
        <v>2</v>
      </c>
      <c r="DD142" s="6">
        <f>CY142/DA142</f>
        <v>0.22374999999999998</v>
      </c>
      <c r="DE142">
        <v>0</v>
      </c>
      <c r="DF142">
        <f>IF((E142+Y142+AS142+BM142+CG142=0),"",(E142+Y142+AS142+BM142+CG142))</f>
        <v>13</v>
      </c>
      <c r="DG142" s="112">
        <f>IF(DF142="","",DF142/DC142)</f>
        <v>6.5</v>
      </c>
      <c r="DH142">
        <v>0</v>
      </c>
      <c r="DI142">
        <v>0</v>
      </c>
      <c r="DJ142">
        <f>IF(H142+AB142+AV142+BP142+CJ142=0,"",H142+AB142+AV142+BP142+CJ142)</f>
        <v>74</v>
      </c>
      <c r="DK142" s="112">
        <f>IF(DJ142="","",DJ142/DC142)</f>
        <v>37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</row>
    <row r="143" spans="1:125" ht="15" thickBot="1" x14ac:dyDescent="0.35">
      <c r="A143" s="4" t="s">
        <v>44</v>
      </c>
      <c r="B143" s="50" t="s">
        <v>179</v>
      </c>
      <c r="C143" s="111">
        <v>67</v>
      </c>
      <c r="D143" s="111"/>
      <c r="E143" s="111">
        <v>9</v>
      </c>
      <c r="F143" s="111"/>
      <c r="G143" s="111">
        <v>1</v>
      </c>
      <c r="H143" s="111">
        <v>35</v>
      </c>
      <c r="I143" s="111"/>
      <c r="J143" s="111"/>
      <c r="K143" s="111"/>
      <c r="L143" s="111"/>
      <c r="M143" s="111">
        <v>1</v>
      </c>
      <c r="N143" s="111">
        <v>1</v>
      </c>
      <c r="O143" s="111">
        <v>1</v>
      </c>
      <c r="P143" s="111"/>
      <c r="Q143" s="111"/>
      <c r="R143" s="111"/>
      <c r="S143" s="111">
        <v>37</v>
      </c>
      <c r="U143" s="4" t="s">
        <v>44</v>
      </c>
      <c r="V143" s="50" t="s">
        <v>179</v>
      </c>
      <c r="W143" s="111">
        <v>57</v>
      </c>
      <c r="X143" s="111"/>
      <c r="Y143" s="111">
        <v>6</v>
      </c>
      <c r="Z143" s="111"/>
      <c r="AA143" s="111"/>
      <c r="AB143" s="111">
        <v>16</v>
      </c>
      <c r="AC143" s="111"/>
      <c r="AD143" s="111"/>
      <c r="AE143" s="111">
        <v>1</v>
      </c>
      <c r="AF143" s="111"/>
      <c r="AG143" s="111"/>
      <c r="AH143" s="111">
        <v>1</v>
      </c>
      <c r="AI143" s="111"/>
      <c r="AJ143" s="111"/>
      <c r="AK143" s="111"/>
      <c r="AL143" s="111"/>
      <c r="AM143" s="111">
        <v>18.2</v>
      </c>
      <c r="AO143" s="4" t="s">
        <v>44</v>
      </c>
      <c r="AP143" s="50" t="s">
        <v>179</v>
      </c>
      <c r="AQ143" s="111">
        <v>26</v>
      </c>
      <c r="AR143" s="111"/>
      <c r="AS143" s="111">
        <v>4</v>
      </c>
      <c r="AT143" s="111"/>
      <c r="AU143" s="111"/>
      <c r="AV143" s="111"/>
      <c r="AW143" s="111"/>
      <c r="AX143" s="111"/>
      <c r="AY143" s="111"/>
      <c r="AZ143" s="111"/>
      <c r="BA143" s="111"/>
      <c r="BB143" s="111"/>
      <c r="BC143" s="111"/>
      <c r="BD143" s="111"/>
      <c r="BE143" s="111"/>
      <c r="BF143" s="111"/>
      <c r="BG143" s="111">
        <v>4</v>
      </c>
      <c r="BH143" s="27"/>
      <c r="BI143" s="4" t="s">
        <v>44</v>
      </c>
      <c r="BJ143" s="50" t="s">
        <v>179</v>
      </c>
      <c r="BK143" s="118"/>
      <c r="BL143" s="118"/>
      <c r="BM143" s="118"/>
      <c r="BN143" s="118"/>
      <c r="BO143" s="118"/>
      <c r="BP143" s="118"/>
      <c r="BQ143" s="118"/>
      <c r="BR143" s="118"/>
      <c r="BS143" s="118"/>
      <c r="BT143" s="118"/>
      <c r="BU143" s="118"/>
      <c r="BV143" s="118"/>
      <c r="BW143" s="118"/>
      <c r="BX143" s="118"/>
      <c r="BY143" s="118"/>
      <c r="BZ143" s="118"/>
      <c r="CA143" s="118"/>
      <c r="CC143" s="4" t="s">
        <v>44</v>
      </c>
      <c r="CD143" s="50" t="s">
        <v>179</v>
      </c>
      <c r="CE143" s="27">
        <v>75</v>
      </c>
      <c r="CF143" s="27"/>
      <c r="CG143" s="27">
        <v>6</v>
      </c>
      <c r="CH143" s="27">
        <v>2</v>
      </c>
      <c r="CI143" s="27"/>
      <c r="CJ143" s="27">
        <v>34</v>
      </c>
      <c r="CK143" s="27"/>
      <c r="CL143" s="27"/>
      <c r="CM143" s="27"/>
      <c r="CN143" s="27"/>
      <c r="CO143" s="27"/>
      <c r="CP143" s="27">
        <v>3</v>
      </c>
      <c r="CQ143" s="27"/>
      <c r="CR143" s="27"/>
      <c r="CS143" s="27"/>
      <c r="CT143" s="27"/>
      <c r="CU143" s="27">
        <v>32.799999999999997</v>
      </c>
      <c r="CW143" s="4" t="s">
        <v>44</v>
      </c>
      <c r="CX143" s="50" t="s">
        <v>179</v>
      </c>
      <c r="CY143">
        <f>SUM(S143+AM143+BG143+CA143+CU143)</f>
        <v>92</v>
      </c>
      <c r="CZ143" s="6">
        <f>CY143/DC143</f>
        <v>23</v>
      </c>
      <c r="DA143">
        <f>SUM(C143+W143+AQ143+BK143+CE143)</f>
        <v>225</v>
      </c>
      <c r="DB143" s="6">
        <f>DA143/DC143</f>
        <v>56.25</v>
      </c>
      <c r="DC143">
        <f>IF(C143="",0,1)+IF(W143="",0,1)+IF(AQ143="",0,1)+IF(BK143="",0,1)+IF(CE143="",0,1)</f>
        <v>4</v>
      </c>
      <c r="DD143" s="6">
        <f>CY143/DA143</f>
        <v>0.40888888888888891</v>
      </c>
      <c r="DE143">
        <v>0</v>
      </c>
      <c r="DF143">
        <f>IF((E143+Y143+AS143+BM143+CG143=0),"",(E143+Y143+AS143+BM143+CG143))</f>
        <v>25</v>
      </c>
      <c r="DG143" s="112">
        <f>IF(DF143="","",DF143/DC143)</f>
        <v>6.25</v>
      </c>
      <c r="DH143">
        <f>IF(F143+Z143+AT143+BN143+CH143=0,"",F143+Z143+AT143+BN143+CH143)</f>
        <v>2</v>
      </c>
      <c r="DI143">
        <f>IF(G143+AA143+AU143+BO143+CI143=0,"",G143+AA143+AU143+BO143+CI143)</f>
        <v>1</v>
      </c>
      <c r="DJ143">
        <f>IF(H143+AB143+AV143+BP143+CJ143=0,"",H143+AB143+AV143+BP143+CJ143)</f>
        <v>85</v>
      </c>
      <c r="DK143" s="112">
        <f>IF(DJ143="","",DJ143/DC143)</f>
        <v>21.25</v>
      </c>
      <c r="DL143">
        <v>0</v>
      </c>
      <c r="DM143">
        <v>0</v>
      </c>
      <c r="DN143" s="113">
        <f>IF(K143+AE143+AY143+BS143+CM143=0,"",K143+AE143+AY143+BS143+CM143)</f>
        <v>1</v>
      </c>
      <c r="DO143">
        <v>0</v>
      </c>
      <c r="DP143">
        <f>IF(M143+AG143+BA143+BU143+CO143=0,"",M143+AG143+BA143+BU143+CO143)</f>
        <v>1</v>
      </c>
      <c r="DQ143">
        <f>IF(N143+AH143+BB143+BV143+CP143=0,"",N143+AH143+BB143+BV143+CP143)</f>
        <v>5</v>
      </c>
      <c r="DR143">
        <f>IF(O143+AI143+BC143+BW143+CQ143=0,"",O143+AI143+BC143+BW143+CQ143)</f>
        <v>1</v>
      </c>
      <c r="DS143">
        <v>0</v>
      </c>
      <c r="DT143">
        <v>0</v>
      </c>
      <c r="DU143">
        <v>0</v>
      </c>
    </row>
    <row r="144" spans="1:125" ht="15" thickBot="1" x14ac:dyDescent="0.35">
      <c r="A144" s="4" t="s">
        <v>44</v>
      </c>
      <c r="B144" s="50" t="s">
        <v>180</v>
      </c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>
        <v>0</v>
      </c>
      <c r="U144" s="4" t="s">
        <v>44</v>
      </c>
      <c r="V144" s="50" t="s">
        <v>180</v>
      </c>
      <c r="W144" s="35">
        <v>23</v>
      </c>
      <c r="X144" s="35"/>
      <c r="Y144" s="35">
        <v>1</v>
      </c>
      <c r="Z144" s="35"/>
      <c r="AA144" s="35"/>
      <c r="AB144" s="35">
        <v>18</v>
      </c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>
        <v>4.5999999999999996</v>
      </c>
      <c r="AO144" s="4" t="s">
        <v>44</v>
      </c>
      <c r="AP144" s="50" t="s">
        <v>180</v>
      </c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27"/>
      <c r="BI144" s="4" t="s">
        <v>44</v>
      </c>
      <c r="BJ144" s="50" t="s">
        <v>180</v>
      </c>
      <c r="BK144" s="121"/>
      <c r="BL144" s="121"/>
      <c r="BM144" s="121"/>
      <c r="BN144" s="121"/>
      <c r="BO144" s="121"/>
      <c r="BP144" s="121"/>
      <c r="BQ144" s="121"/>
      <c r="BR144" s="121"/>
      <c r="BS144" s="121"/>
      <c r="BT144" s="121"/>
      <c r="BU144" s="121"/>
      <c r="BV144" s="121"/>
      <c r="BW144" s="121"/>
      <c r="BX144" s="121"/>
      <c r="BY144" s="121"/>
      <c r="BZ144" s="121"/>
      <c r="CA144" s="121"/>
      <c r="CC144" s="4" t="s">
        <v>44</v>
      </c>
      <c r="CD144" s="50" t="s">
        <v>180</v>
      </c>
      <c r="CE144" s="119"/>
      <c r="CF144" s="119"/>
      <c r="CG144" s="119"/>
      <c r="CH144" s="119"/>
      <c r="CI144" s="119"/>
      <c r="CJ144" s="119"/>
      <c r="CK144" s="119"/>
      <c r="CL144" s="119"/>
      <c r="CM144" s="119"/>
      <c r="CN144" s="119"/>
      <c r="CO144" s="119"/>
      <c r="CP144" s="119"/>
      <c r="CQ144" s="119"/>
      <c r="CR144" s="119"/>
      <c r="CS144" s="119"/>
      <c r="CT144" s="119"/>
      <c r="CU144" s="119"/>
      <c r="CW144" s="4" t="s">
        <v>44</v>
      </c>
      <c r="CX144" s="50" t="s">
        <v>180</v>
      </c>
      <c r="CY144">
        <f>SUM(S144+AM144+BG144+CA144+CU144)</f>
        <v>4.5999999999999996</v>
      </c>
      <c r="CZ144" s="6">
        <f>CY144/DC144</f>
        <v>4.5999999999999996</v>
      </c>
      <c r="DA144">
        <f>SUM(C144+W144+AQ144+BK144+CE144)</f>
        <v>23</v>
      </c>
      <c r="DB144" s="6">
        <f>DA144/DC144</f>
        <v>23</v>
      </c>
      <c r="DC144">
        <f>IF(C144="",0,1)+IF(W144="",0,1)+IF(AQ144="",0,1)+IF(BK144="",0,1)+IF(CE144="",0,1)</f>
        <v>1</v>
      </c>
      <c r="DD144" s="6">
        <f>CY144/DA144</f>
        <v>0.19999999999999998</v>
      </c>
      <c r="DE144">
        <v>0</v>
      </c>
      <c r="DF144">
        <f>IF((E144+Y144+AS144+BM144+CG144=0),"",(E144+Y144+AS144+BM144+CG144))</f>
        <v>1</v>
      </c>
      <c r="DG144" s="112">
        <f>IF(DF144="","",DF144/DC144)</f>
        <v>1</v>
      </c>
      <c r="DH144">
        <v>0</v>
      </c>
      <c r="DI144">
        <v>0</v>
      </c>
      <c r="DJ144">
        <f>IF(H144+AB144+AV144+BP144+CJ144=0,"",H144+AB144+AV144+BP144+CJ144)</f>
        <v>18</v>
      </c>
      <c r="DK144" s="112">
        <f>IF(DJ144="","",DJ144/DC144)</f>
        <v>18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</row>
    <row r="145" spans="1:125" ht="15" thickBot="1" x14ac:dyDescent="0.35">
      <c r="A145" s="4" t="s">
        <v>44</v>
      </c>
      <c r="B145" s="50" t="s">
        <v>310</v>
      </c>
      <c r="C145" s="115">
        <v>13</v>
      </c>
      <c r="D145" s="115"/>
      <c r="E145" s="115">
        <v>1</v>
      </c>
      <c r="F145" s="115"/>
      <c r="G145" s="115"/>
      <c r="H145" s="115">
        <v>4</v>
      </c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>
        <v>1.8</v>
      </c>
      <c r="U145" s="4" t="s">
        <v>44</v>
      </c>
      <c r="V145" s="50" t="s">
        <v>310</v>
      </c>
      <c r="W145" s="114"/>
      <c r="X145" s="114"/>
      <c r="Y145" s="114"/>
      <c r="Z145" s="114"/>
      <c r="AA145" s="114"/>
      <c r="AB145" s="114"/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>
        <v>0</v>
      </c>
      <c r="AO145" s="4" t="s">
        <v>44</v>
      </c>
      <c r="AP145" s="50" t="s">
        <v>310</v>
      </c>
      <c r="AQ145" s="114">
        <v>54</v>
      </c>
      <c r="AR145" s="114"/>
      <c r="AS145" s="114">
        <v>6</v>
      </c>
      <c r="AT145" s="114"/>
      <c r="AU145" s="114"/>
      <c r="AV145" s="114">
        <v>24</v>
      </c>
      <c r="AW145" s="114"/>
      <c r="AX145" s="114"/>
      <c r="AY145" s="114"/>
      <c r="AZ145" s="114"/>
      <c r="BA145" s="114"/>
      <c r="BB145" s="114"/>
      <c r="BC145" s="114"/>
      <c r="BD145" s="114"/>
      <c r="BE145" s="114"/>
      <c r="BF145" s="114"/>
      <c r="BG145" s="114">
        <v>10.8</v>
      </c>
      <c r="BH145" s="115"/>
      <c r="BI145" s="4" t="s">
        <v>44</v>
      </c>
      <c r="BJ145" s="50" t="s">
        <v>310</v>
      </c>
      <c r="BK145" s="114">
        <v>80</v>
      </c>
      <c r="BL145" s="114"/>
      <c r="BM145" s="114">
        <v>8</v>
      </c>
      <c r="BN145" s="114"/>
      <c r="BO145" s="114"/>
      <c r="BP145" s="114">
        <v>19</v>
      </c>
      <c r="BQ145" s="114"/>
      <c r="BR145" s="114"/>
      <c r="BS145" s="114"/>
      <c r="BT145" s="114"/>
      <c r="BU145" s="114"/>
      <c r="BV145" s="114">
        <v>2</v>
      </c>
      <c r="BW145" s="114">
        <v>1</v>
      </c>
      <c r="BX145" s="114"/>
      <c r="BY145" s="114"/>
      <c r="BZ145" s="114"/>
      <c r="CA145" s="114">
        <v>28.8</v>
      </c>
      <c r="CC145" s="4" t="s">
        <v>44</v>
      </c>
      <c r="CD145" s="50" t="s">
        <v>310</v>
      </c>
      <c r="CE145" s="9">
        <v>5</v>
      </c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>
        <v>0</v>
      </c>
      <c r="CW145" s="4" t="s">
        <v>44</v>
      </c>
      <c r="CX145" s="50" t="s">
        <v>310</v>
      </c>
      <c r="CY145">
        <f>SUM(S145+AM145+BG145+CA145+CU145)</f>
        <v>41.400000000000006</v>
      </c>
      <c r="CZ145" s="6">
        <f>CY145/DC145</f>
        <v>10.350000000000001</v>
      </c>
      <c r="DA145">
        <f>SUM(C145+W145+AQ145+BK145+CE145)</f>
        <v>152</v>
      </c>
      <c r="DB145" s="6">
        <f>DA145/DC145</f>
        <v>38</v>
      </c>
      <c r="DC145">
        <f>IF(C145="",0,1)+IF(W145="",0,1)+IF(AQ145="",0,1)+IF(BK145="",0,1)+IF(CE145="",0,1)</f>
        <v>4</v>
      </c>
      <c r="DD145" s="6">
        <f>CY145/DA145</f>
        <v>0.27236842105263159</v>
      </c>
      <c r="DE145">
        <v>0</v>
      </c>
      <c r="DF145">
        <f>IF((E145+Y145+AS145+BM145+CG145=0),"",(E145+Y145+AS145+BM145+CG145))</f>
        <v>15</v>
      </c>
      <c r="DG145" s="112">
        <f>IF(DF145="","",DF145/DC145)</f>
        <v>3.75</v>
      </c>
      <c r="DH145">
        <v>0</v>
      </c>
      <c r="DI145">
        <v>0</v>
      </c>
      <c r="DJ145">
        <f>IF(H145+AB145+AV145+BP145+CJ145=0,"",H145+AB145+AV145+BP145+CJ145)</f>
        <v>47</v>
      </c>
      <c r="DK145" s="112">
        <f>IF(DJ145="","",DJ145/DC145)</f>
        <v>11.75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f>IF(N145+AH145+BB145+BV145+CP145=0,"",N145+AH145+BB145+BV145+CP145)</f>
        <v>2</v>
      </c>
      <c r="DR145">
        <f>IF(O145+AI145+BC145+BW145+CQ145=0,"",O145+AI145+BC145+BW145+CQ145)</f>
        <v>1</v>
      </c>
      <c r="DS145">
        <v>0</v>
      </c>
      <c r="DT145">
        <v>0</v>
      </c>
      <c r="DU145">
        <v>0</v>
      </c>
    </row>
    <row r="146" spans="1:125" ht="15" thickBot="1" x14ac:dyDescent="0.35">
      <c r="A146" s="4" t="s">
        <v>44</v>
      </c>
      <c r="B146" s="50" t="s">
        <v>181</v>
      </c>
      <c r="U146" s="4" t="s">
        <v>44</v>
      </c>
      <c r="V146" s="50" t="s">
        <v>181</v>
      </c>
      <c r="AO146" s="4" t="s">
        <v>44</v>
      </c>
      <c r="AP146" s="50" t="s">
        <v>181</v>
      </c>
      <c r="BI146" s="4" t="s">
        <v>44</v>
      </c>
      <c r="BJ146" s="50" t="s">
        <v>181</v>
      </c>
      <c r="CC146" s="4" t="s">
        <v>44</v>
      </c>
      <c r="CD146" s="50" t="s">
        <v>181</v>
      </c>
      <c r="CW146" s="4" t="s">
        <v>44</v>
      </c>
      <c r="CX146" s="50" t="s">
        <v>181</v>
      </c>
      <c r="DE146">
        <v>0</v>
      </c>
    </row>
    <row r="147" spans="1:125" ht="15" thickBot="1" x14ac:dyDescent="0.35">
      <c r="A147" s="4" t="s">
        <v>44</v>
      </c>
      <c r="B147" s="50" t="s">
        <v>182</v>
      </c>
      <c r="U147" s="4" t="s">
        <v>44</v>
      </c>
      <c r="V147" s="50" t="s">
        <v>182</v>
      </c>
      <c r="AO147" s="4" t="s">
        <v>44</v>
      </c>
      <c r="AP147" s="50" t="s">
        <v>182</v>
      </c>
      <c r="BI147" s="4" t="s">
        <v>44</v>
      </c>
      <c r="BJ147" s="50" t="s">
        <v>182</v>
      </c>
      <c r="CC147" s="4" t="s">
        <v>44</v>
      </c>
      <c r="CD147" s="50" t="s">
        <v>182</v>
      </c>
      <c r="CW147" s="4" t="s">
        <v>44</v>
      </c>
      <c r="CX147" s="50" t="s">
        <v>182</v>
      </c>
      <c r="DE147">
        <v>0</v>
      </c>
    </row>
    <row r="148" spans="1:125" ht="15" thickBot="1" x14ac:dyDescent="0.35">
      <c r="A148" s="4" t="s">
        <v>44</v>
      </c>
      <c r="B148" s="50" t="s">
        <v>183</v>
      </c>
      <c r="U148" s="4" t="s">
        <v>44</v>
      </c>
      <c r="V148" s="50" t="s">
        <v>183</v>
      </c>
      <c r="AO148" s="4" t="s">
        <v>44</v>
      </c>
      <c r="AP148" s="50" t="s">
        <v>183</v>
      </c>
      <c r="BI148" s="4" t="s">
        <v>44</v>
      </c>
      <c r="BJ148" s="50" t="s">
        <v>183</v>
      </c>
      <c r="CC148" s="4" t="s">
        <v>44</v>
      </c>
      <c r="CD148" s="50" t="s">
        <v>183</v>
      </c>
      <c r="CW148" s="4" t="s">
        <v>44</v>
      </c>
      <c r="CX148" s="50" t="s">
        <v>183</v>
      </c>
      <c r="DE148">
        <v>0</v>
      </c>
    </row>
    <row r="149" spans="1:125" ht="15" thickBot="1" x14ac:dyDescent="0.35">
      <c r="A149" s="4" t="s">
        <v>48</v>
      </c>
      <c r="B149" s="52" t="s">
        <v>184</v>
      </c>
      <c r="C149" s="7">
        <v>17</v>
      </c>
      <c r="D149" s="7"/>
      <c r="E149" s="7">
        <v>2</v>
      </c>
      <c r="F149" s="7">
        <v>1</v>
      </c>
      <c r="G149" s="7"/>
      <c r="H149" s="7">
        <v>1</v>
      </c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>
        <v>9.1999999999999993</v>
      </c>
      <c r="U149" s="4" t="s">
        <v>48</v>
      </c>
      <c r="V149" s="52" t="s">
        <v>184</v>
      </c>
      <c r="W149" s="11">
        <v>23</v>
      </c>
      <c r="X149" s="11"/>
      <c r="Y149" s="11">
        <v>2</v>
      </c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>
        <v>1</v>
      </c>
      <c r="AL149" s="11"/>
      <c r="AM149" s="11">
        <v>-3</v>
      </c>
      <c r="AO149" s="4" t="s">
        <v>48</v>
      </c>
      <c r="AP149" s="52" t="s">
        <v>184</v>
      </c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27"/>
      <c r="BI149" s="4" t="s">
        <v>48</v>
      </c>
      <c r="BJ149" s="52" t="s">
        <v>184</v>
      </c>
      <c r="BK149" s="27">
        <v>54</v>
      </c>
      <c r="BL149" s="27">
        <v>1</v>
      </c>
      <c r="BM149" s="27">
        <v>5</v>
      </c>
      <c r="BN149" s="27">
        <v>1</v>
      </c>
      <c r="BO149" s="27">
        <v>1</v>
      </c>
      <c r="BP149" s="27">
        <v>28</v>
      </c>
      <c r="BQ149" s="27">
        <v>1</v>
      </c>
      <c r="BR149" s="27"/>
      <c r="BS149" s="27"/>
      <c r="BT149" s="27"/>
      <c r="BU149" s="27">
        <v>2</v>
      </c>
      <c r="BV149" s="27"/>
      <c r="BW149" s="27"/>
      <c r="BX149" s="27"/>
      <c r="BY149" s="27"/>
      <c r="BZ149" s="27"/>
      <c r="CA149" s="27">
        <v>69</v>
      </c>
      <c r="CC149" s="4" t="s">
        <v>48</v>
      </c>
      <c r="CD149" s="52" t="s">
        <v>184</v>
      </c>
      <c r="CE149" s="27">
        <v>54</v>
      </c>
      <c r="CF149" s="27"/>
      <c r="CG149" s="27">
        <v>7</v>
      </c>
      <c r="CH149" s="27"/>
      <c r="CI149" s="27"/>
      <c r="CJ149" s="27">
        <v>16</v>
      </c>
      <c r="CK149" s="27"/>
      <c r="CL149" s="27"/>
      <c r="CM149" s="27"/>
      <c r="CN149" s="27"/>
      <c r="CO149" s="27">
        <v>1</v>
      </c>
      <c r="CP149" s="27"/>
      <c r="CQ149" s="27"/>
      <c r="CR149" s="27"/>
      <c r="CS149" s="27"/>
      <c r="CT149" s="27"/>
      <c r="CU149" s="27">
        <v>17.2</v>
      </c>
      <c r="CW149" s="4" t="s">
        <v>48</v>
      </c>
      <c r="CX149" s="52" t="s">
        <v>184</v>
      </c>
      <c r="CY149">
        <f>SUM(S149+AM149+BG149+CA149+CU149)</f>
        <v>92.4</v>
      </c>
      <c r="CZ149" s="6">
        <f>CY149/DC149</f>
        <v>23.1</v>
      </c>
      <c r="DA149">
        <f>SUM(C149+W149+AQ149+BK149+CE149)</f>
        <v>148</v>
      </c>
      <c r="DB149" s="6">
        <f>DA149/DC149</f>
        <v>37</v>
      </c>
      <c r="DC149">
        <f>IF(C149="",0,1)+IF(W149="",0,1)+IF(AQ149="",0,1)+IF(BK149="",0,1)+IF(CE149="",0,1)</f>
        <v>4</v>
      </c>
      <c r="DD149" s="6">
        <f>CY149/DA149</f>
        <v>0.62432432432432439</v>
      </c>
      <c r="DE149">
        <f>IF((D149+X149+AR149+BL149+CF149=0),"",(D149+X149+AR149+BL149+CF149))</f>
        <v>1</v>
      </c>
      <c r="DF149">
        <f>IF((E149+Y149+AS149+BM149+CG149=0),"",(E149+Y149+AS149+BM149+CG149))</f>
        <v>16</v>
      </c>
      <c r="DG149" s="112">
        <f>IF(DF149="","",DF149/DC149)</f>
        <v>4</v>
      </c>
      <c r="DH149">
        <f>IF(F149+Z149+AT149+BN149+CH149=0,"",F149+Z149+AT149+BN149+CH149)</f>
        <v>2</v>
      </c>
      <c r="DI149">
        <f>IF(G149+AA149+AU149+BO149+CI149=0,"",G149+AA149+AU149+BO149+CI149)</f>
        <v>1</v>
      </c>
      <c r="DJ149">
        <f>IF(H149+AB149+AV149+BP149+CJ149=0,"",H149+AB149+AV149+BP149+CJ149)</f>
        <v>45</v>
      </c>
      <c r="DK149" s="112">
        <f>IF(DJ149="","",DJ149/DC149)</f>
        <v>11.25</v>
      </c>
      <c r="DL149">
        <f>IF(I149+AC149+AW149+BQ149+CK149=0,"",I149+AC149+AW149+BQ149+CK149)</f>
        <v>1</v>
      </c>
      <c r="DM149">
        <v>0</v>
      </c>
      <c r="DN149">
        <v>0</v>
      </c>
      <c r="DO149">
        <v>0</v>
      </c>
      <c r="DP149">
        <f>IF(M149+AG149+BA149+BU149+CO149=0,"",M149+AG149+BA149+BU149+CO149)</f>
        <v>3</v>
      </c>
      <c r="DQ149">
        <v>0</v>
      </c>
      <c r="DR149">
        <v>0</v>
      </c>
      <c r="DS149">
        <v>0</v>
      </c>
      <c r="DT149">
        <f>IF(Q149+AK149+BE149+BY149+CS149=0,"",Q149+AK149+BE149+BY149+CS149)</f>
        <v>1</v>
      </c>
      <c r="DU149">
        <v>0</v>
      </c>
    </row>
    <row r="150" spans="1:125" ht="15" thickBot="1" x14ac:dyDescent="0.35">
      <c r="A150" s="4" t="s">
        <v>48</v>
      </c>
      <c r="B150" s="52" t="s">
        <v>185</v>
      </c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U150" s="4" t="s">
        <v>48</v>
      </c>
      <c r="V150" s="52" t="s">
        <v>185</v>
      </c>
      <c r="W150" s="114"/>
      <c r="X150" s="114"/>
      <c r="Y150" s="114"/>
      <c r="Z150" s="114"/>
      <c r="AA150" s="114"/>
      <c r="AB150" s="114"/>
      <c r="AC150" s="114"/>
      <c r="AD150" s="114"/>
      <c r="AE150" s="114"/>
      <c r="AF150" s="114"/>
      <c r="AG150" s="114"/>
      <c r="AH150" s="114"/>
      <c r="AI150" s="114"/>
      <c r="AJ150" s="114"/>
      <c r="AK150" s="114"/>
      <c r="AL150" s="114"/>
      <c r="AM150" s="114"/>
      <c r="AO150" s="4" t="s">
        <v>48</v>
      </c>
      <c r="AP150" s="52" t="s">
        <v>185</v>
      </c>
      <c r="AQ150" s="7">
        <v>11</v>
      </c>
      <c r="AR150" s="7"/>
      <c r="AS150" s="7">
        <v>4</v>
      </c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>
        <v>4</v>
      </c>
      <c r="BH150" s="27"/>
      <c r="BI150" s="4" t="s">
        <v>48</v>
      </c>
      <c r="BJ150" s="52" t="s">
        <v>185</v>
      </c>
      <c r="BK150" s="117"/>
      <c r="BL150" s="117"/>
      <c r="BM150" s="117"/>
      <c r="BN150" s="117"/>
      <c r="BO150" s="117"/>
      <c r="BP150" s="117"/>
      <c r="BQ150" s="117"/>
      <c r="BR150" s="117"/>
      <c r="BS150" s="117"/>
      <c r="BT150" s="117"/>
      <c r="BU150" s="117"/>
      <c r="BV150" s="117"/>
      <c r="BW150" s="117"/>
      <c r="BX150" s="117"/>
      <c r="BY150" s="117"/>
      <c r="BZ150" s="117"/>
      <c r="CA150" s="117"/>
      <c r="CC150" s="4" t="s">
        <v>48</v>
      </c>
      <c r="CD150" s="52" t="s">
        <v>185</v>
      </c>
      <c r="CE150" s="120"/>
      <c r="CF150" s="120"/>
      <c r="CG150" s="120"/>
      <c r="CH150" s="120"/>
      <c r="CI150" s="120"/>
      <c r="CJ150" s="120"/>
      <c r="CK150" s="120"/>
      <c r="CL150" s="120"/>
      <c r="CM150" s="120"/>
      <c r="CN150" s="120"/>
      <c r="CO150" s="120"/>
      <c r="CP150" s="120"/>
      <c r="CQ150" s="120"/>
      <c r="CR150" s="120"/>
      <c r="CS150" s="120"/>
      <c r="CT150" s="120"/>
      <c r="CU150" s="120"/>
      <c r="CW150" s="4" t="s">
        <v>48</v>
      </c>
      <c r="CX150" s="52" t="s">
        <v>185</v>
      </c>
      <c r="CY150">
        <f>SUM(S150+AM150+BG150+CA150+CU150)</f>
        <v>4</v>
      </c>
      <c r="CZ150" s="6">
        <f>CY150/DC150</f>
        <v>4</v>
      </c>
      <c r="DA150">
        <f>SUM(C150+W150+AQ150+BK150+CE150)</f>
        <v>11</v>
      </c>
      <c r="DB150" s="6">
        <f>DA150/DC150</f>
        <v>11</v>
      </c>
      <c r="DC150">
        <f>IF(C150="",0,1)+IF(W150="",0,1)+IF(AQ150="",0,1)+IF(BK150="",0,1)+IF(CE150="",0,1)</f>
        <v>1</v>
      </c>
      <c r="DD150" s="6">
        <f>CY150/DA150</f>
        <v>0.36363636363636365</v>
      </c>
      <c r="DE150">
        <v>0</v>
      </c>
      <c r="DF150">
        <f>IF((E150+Y150+AS150+BM150+CG150=0),"",(E150+Y150+AS150+BM150+CG150))</f>
        <v>4</v>
      </c>
      <c r="DG150" s="112">
        <f>IF(DF150="","",DF150/DC150)</f>
        <v>4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</row>
    <row r="151" spans="1:125" ht="15" thickBot="1" x14ac:dyDescent="0.35">
      <c r="A151" s="4" t="s">
        <v>48</v>
      </c>
      <c r="B151" s="52" t="s">
        <v>186</v>
      </c>
      <c r="U151" s="4" t="s">
        <v>48</v>
      </c>
      <c r="V151" s="52" t="s">
        <v>186</v>
      </c>
      <c r="AO151" s="4" t="s">
        <v>48</v>
      </c>
      <c r="AP151" s="52" t="s">
        <v>186</v>
      </c>
      <c r="BI151" s="4" t="s">
        <v>48</v>
      </c>
      <c r="BJ151" s="52" t="s">
        <v>186</v>
      </c>
      <c r="CC151" s="4" t="s">
        <v>48</v>
      </c>
      <c r="CD151" s="52" t="s">
        <v>186</v>
      </c>
      <c r="CW151" s="4" t="s">
        <v>48</v>
      </c>
      <c r="CX151" s="52" t="s">
        <v>186</v>
      </c>
      <c r="DE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</row>
    <row r="152" spans="1:125" ht="15" thickBot="1" x14ac:dyDescent="0.35">
      <c r="A152" s="4" t="s">
        <v>48</v>
      </c>
      <c r="B152" s="52" t="s">
        <v>187</v>
      </c>
      <c r="C152" s="114">
        <v>63</v>
      </c>
      <c r="D152" s="114"/>
      <c r="E152" s="114">
        <v>6</v>
      </c>
      <c r="F152" s="114"/>
      <c r="G152" s="114"/>
      <c r="H152" s="114">
        <v>19</v>
      </c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>
        <v>9.8000000000000007</v>
      </c>
      <c r="U152" s="4" t="s">
        <v>48</v>
      </c>
      <c r="V152" s="52" t="s">
        <v>187</v>
      </c>
      <c r="W152" s="9">
        <v>57</v>
      </c>
      <c r="X152" s="9"/>
      <c r="Y152" s="9">
        <v>4</v>
      </c>
      <c r="Z152" s="9">
        <v>1</v>
      </c>
      <c r="AA152" s="9"/>
      <c r="AB152" s="9">
        <v>13</v>
      </c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>
        <v>13.6</v>
      </c>
      <c r="AO152" s="4" t="s">
        <v>48</v>
      </c>
      <c r="AP152" s="52" t="s">
        <v>187</v>
      </c>
      <c r="AQ152" s="9">
        <v>69</v>
      </c>
      <c r="AR152" s="9"/>
      <c r="AS152" s="9">
        <v>2</v>
      </c>
      <c r="AT152" s="9"/>
      <c r="AU152" s="9"/>
      <c r="AV152" s="9">
        <v>26</v>
      </c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>
        <v>7.2</v>
      </c>
      <c r="BH152" s="115"/>
      <c r="BI152" s="4" t="s">
        <v>48</v>
      </c>
      <c r="BJ152" s="52" t="s">
        <v>187</v>
      </c>
      <c r="BK152" s="9">
        <v>26</v>
      </c>
      <c r="BL152" s="9"/>
      <c r="BM152" s="9">
        <v>2</v>
      </c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>
        <v>4.5999999999999996</v>
      </c>
      <c r="CC152" s="4" t="s">
        <v>48</v>
      </c>
      <c r="CD152" s="52" t="s">
        <v>187</v>
      </c>
      <c r="CE152" s="115">
        <v>26</v>
      </c>
      <c r="CF152" s="115"/>
      <c r="CG152" s="115">
        <v>1</v>
      </c>
      <c r="CH152" s="115"/>
      <c r="CI152" s="115"/>
      <c r="CJ152" s="115">
        <v>12</v>
      </c>
      <c r="CK152" s="115"/>
      <c r="CL152" s="115"/>
      <c r="CM152" s="115"/>
      <c r="CN152" s="115">
        <v>1</v>
      </c>
      <c r="CO152" s="115">
        <v>1</v>
      </c>
      <c r="CP152" s="115"/>
      <c r="CQ152" s="115"/>
      <c r="CR152" s="115"/>
      <c r="CS152" s="115"/>
      <c r="CT152" s="115"/>
      <c r="CU152" s="115">
        <v>25.4</v>
      </c>
      <c r="CW152" s="4" t="s">
        <v>48</v>
      </c>
      <c r="CX152" s="52" t="s">
        <v>187</v>
      </c>
      <c r="CY152">
        <f>SUM(S152+AM152+BG152+CA152+CU152)</f>
        <v>60.599999999999994</v>
      </c>
      <c r="CZ152" s="6">
        <f>CY152/DC152</f>
        <v>12.12</v>
      </c>
      <c r="DA152">
        <f>SUM(C152+W152+AQ152+BK152+CE152)</f>
        <v>241</v>
      </c>
      <c r="DB152" s="6">
        <f>DA152/DC152</f>
        <v>48.2</v>
      </c>
      <c r="DC152">
        <f>IF(C152="",0,1)+IF(W152="",0,1)+IF(AQ152="",0,1)+IF(BK152="",0,1)+IF(CE152="",0,1)</f>
        <v>5</v>
      </c>
      <c r="DD152" s="6">
        <f>CY152/DA152</f>
        <v>0.25145228215767634</v>
      </c>
      <c r="DE152">
        <v>0</v>
      </c>
      <c r="DF152">
        <f>IF((E152+Y152+AS152+BM152+CG152=0),"",(E152+Y152+AS152+BM152+CG152))</f>
        <v>15</v>
      </c>
      <c r="DG152" s="112">
        <f>IF(DF152="","",DF152/DC152)</f>
        <v>3</v>
      </c>
      <c r="DH152">
        <f>IF(F152+Z152+AT152+BN152+CH152=0,"",F152+Z152+AT152+BN152+CH152)</f>
        <v>1</v>
      </c>
      <c r="DI152">
        <v>0</v>
      </c>
      <c r="DJ152">
        <f>IF(H152+AB152+AV152+BP152+CJ152=0,"",H152+AB152+AV152+BP152+CJ152)</f>
        <v>70</v>
      </c>
      <c r="DK152" s="112">
        <f>IF(DJ152="","",DJ152/DC152)</f>
        <v>14</v>
      </c>
      <c r="DL152">
        <v>0</v>
      </c>
      <c r="DM152">
        <v>0</v>
      </c>
      <c r="DN152">
        <v>0</v>
      </c>
      <c r="DO152">
        <f>IF(L152+AF152+AZ152+BT152+CN152=0,"",L152+AF152+AZ152+BT152+CN152)</f>
        <v>1</v>
      </c>
      <c r="DP152">
        <f>IF(M152+AG152+BA152+BU152+CO152=0,"",M152+AG152+BA152+BU152+CO152)</f>
        <v>1</v>
      </c>
      <c r="DQ152">
        <v>0</v>
      </c>
      <c r="DR152">
        <v>0</v>
      </c>
      <c r="DS152">
        <v>0</v>
      </c>
      <c r="DT152">
        <v>0</v>
      </c>
      <c r="DU152">
        <v>0</v>
      </c>
    </row>
    <row r="153" spans="1:125" ht="15" thickBot="1" x14ac:dyDescent="0.35">
      <c r="A153" s="4" t="s">
        <v>52</v>
      </c>
      <c r="B153" s="54" t="s">
        <v>188</v>
      </c>
      <c r="C153" s="9">
        <v>54</v>
      </c>
      <c r="D153" s="9"/>
      <c r="E153" s="9">
        <v>11</v>
      </c>
      <c r="F153" s="9">
        <v>3</v>
      </c>
      <c r="G153" s="9"/>
      <c r="H153" s="9">
        <v>18</v>
      </c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>
        <v>35.6</v>
      </c>
      <c r="U153" s="4" t="s">
        <v>52</v>
      </c>
      <c r="V153" s="54" t="s">
        <v>188</v>
      </c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>
        <v>0</v>
      </c>
      <c r="AO153" s="4" t="s">
        <v>52</v>
      </c>
      <c r="AP153" s="54" t="s">
        <v>188</v>
      </c>
      <c r="AQ153" s="111">
        <v>80</v>
      </c>
      <c r="AR153" s="111"/>
      <c r="AS153" s="111">
        <v>15</v>
      </c>
      <c r="AT153" s="111">
        <v>2</v>
      </c>
      <c r="AU153" s="111"/>
      <c r="AV153" s="111">
        <v>31</v>
      </c>
      <c r="AW153" s="111"/>
      <c r="AX153" s="111"/>
      <c r="AY153" s="111">
        <v>1</v>
      </c>
      <c r="AZ153" s="111"/>
      <c r="BA153" s="111"/>
      <c r="BB153" s="111"/>
      <c r="BC153" s="111"/>
      <c r="BD153" s="111"/>
      <c r="BE153" s="111"/>
      <c r="BF153" s="111"/>
      <c r="BG153" s="111">
        <v>42.2</v>
      </c>
      <c r="BH153" s="27"/>
      <c r="BI153" s="4" t="s">
        <v>52</v>
      </c>
      <c r="BJ153" s="54" t="s">
        <v>188</v>
      </c>
      <c r="BK153" s="9">
        <v>80</v>
      </c>
      <c r="BL153" s="9"/>
      <c r="BM153" s="9">
        <v>8</v>
      </c>
      <c r="BN153" s="9">
        <v>1</v>
      </c>
      <c r="BO153" s="9"/>
      <c r="BP153" s="9">
        <v>2</v>
      </c>
      <c r="BQ153" s="9"/>
      <c r="BR153" s="9">
        <v>2</v>
      </c>
      <c r="BS153" s="9"/>
      <c r="BT153" s="9"/>
      <c r="BU153" s="9"/>
      <c r="BV153" s="9"/>
      <c r="BW153" s="9"/>
      <c r="BX153" s="9"/>
      <c r="BY153" s="9"/>
      <c r="BZ153" s="9"/>
      <c r="CA153" s="9">
        <v>37.4</v>
      </c>
      <c r="CC153" s="4" t="s">
        <v>52</v>
      </c>
      <c r="CD153" s="54" t="s">
        <v>188</v>
      </c>
      <c r="CE153" s="7">
        <v>80</v>
      </c>
      <c r="CF153" s="7"/>
      <c r="CG153" s="7">
        <v>16</v>
      </c>
      <c r="CH153" s="7">
        <v>2</v>
      </c>
      <c r="CI153" s="7"/>
      <c r="CJ153" s="7">
        <v>34</v>
      </c>
      <c r="CK153" s="7"/>
      <c r="CL153" s="7"/>
      <c r="CM153" s="7">
        <v>1</v>
      </c>
      <c r="CN153" s="7"/>
      <c r="CO153" s="7">
        <v>1</v>
      </c>
      <c r="CP153" s="7"/>
      <c r="CQ153" s="7"/>
      <c r="CR153" s="7"/>
      <c r="CS153" s="7"/>
      <c r="CT153" s="7"/>
      <c r="CU153" s="7">
        <v>50.8</v>
      </c>
      <c r="CW153" s="4" t="s">
        <v>52</v>
      </c>
      <c r="CX153" s="54" t="s">
        <v>188</v>
      </c>
      <c r="CY153">
        <f>SUM(S153+AM153+BG153+CA153+CU153)</f>
        <v>166</v>
      </c>
      <c r="CZ153" s="6">
        <f>CY153/DC153</f>
        <v>41.5</v>
      </c>
      <c r="DA153">
        <f>SUM(C153+W153+AQ153+BK153+CE153)</f>
        <v>294</v>
      </c>
      <c r="DB153" s="6">
        <f>DA153/DC153</f>
        <v>73.5</v>
      </c>
      <c r="DC153">
        <f>IF(C153="",0,1)+IF(W153="",0,1)+IF(AQ153="",0,1)+IF(BK153="",0,1)+IF(CE153="",0,1)</f>
        <v>4</v>
      </c>
      <c r="DD153" s="6">
        <f>CY153/DA153</f>
        <v>0.56462585034013602</v>
      </c>
      <c r="DE153">
        <v>0</v>
      </c>
      <c r="DF153">
        <f>IF((E153+Y153+AS153+BM153+CG153=0),"",(E153+Y153+AS153+BM153+CG153))</f>
        <v>50</v>
      </c>
      <c r="DG153" s="112">
        <f>IF(DF153="","",DF153/DC153)</f>
        <v>12.5</v>
      </c>
      <c r="DH153">
        <f>IF(F153+Z153+AT153+BN153+CH153=0,"",F153+Z153+AT153+BN153+CH153)</f>
        <v>8</v>
      </c>
      <c r="DI153">
        <v>0</v>
      </c>
      <c r="DJ153">
        <f>IF(H153+AB153+AV153+BP153+CJ153=0,"",H153+AB153+AV153+BP153+CJ153)</f>
        <v>85</v>
      </c>
      <c r="DK153" s="112">
        <f>IF(DJ153="","",DJ153/DC153)</f>
        <v>21.25</v>
      </c>
      <c r="DL153">
        <v>0</v>
      </c>
      <c r="DM153">
        <f>IF(J153+AD153+AX153+BR153+CL153=0,"",J153+AD153+AX153+BR153+CL153)</f>
        <v>2</v>
      </c>
      <c r="DN153" s="113">
        <f>IF(K153+AE153+AY153+BS153+CM153=0,"",K153+AE153+AY153+BS153+CM153)</f>
        <v>2</v>
      </c>
      <c r="DO153">
        <v>0</v>
      </c>
      <c r="DP153">
        <f>IF(M153+AG153+BA153+BU153+CO153=0,"",M153+AG153+BA153+BU153+CO153)</f>
        <v>1</v>
      </c>
      <c r="DQ153">
        <v>0</v>
      </c>
      <c r="DR153">
        <v>0</v>
      </c>
      <c r="DS153">
        <v>0</v>
      </c>
      <c r="DT153">
        <v>0</v>
      </c>
      <c r="DU153">
        <v>0</v>
      </c>
    </row>
    <row r="154" spans="1:125" ht="15" thickBot="1" x14ac:dyDescent="0.35">
      <c r="A154" s="4" t="s">
        <v>52</v>
      </c>
      <c r="B154" s="54" t="s">
        <v>189</v>
      </c>
      <c r="C154" s="111">
        <v>80</v>
      </c>
      <c r="D154" s="111"/>
      <c r="E154" s="111">
        <v>20</v>
      </c>
      <c r="F154" s="111">
        <v>1</v>
      </c>
      <c r="G154" s="111"/>
      <c r="H154" s="111">
        <v>49</v>
      </c>
      <c r="I154" s="111"/>
      <c r="J154" s="111"/>
      <c r="K154" s="111"/>
      <c r="L154" s="111"/>
      <c r="M154" s="111"/>
      <c r="N154" s="111"/>
      <c r="O154" s="111"/>
      <c r="P154" s="111"/>
      <c r="Q154" s="111"/>
      <c r="R154" s="111"/>
      <c r="S154" s="111">
        <v>36.799999999999997</v>
      </c>
      <c r="U154" s="4" t="s">
        <v>52</v>
      </c>
      <c r="V154" s="54" t="s">
        <v>189</v>
      </c>
      <c r="W154" s="11">
        <v>28</v>
      </c>
      <c r="X154" s="11"/>
      <c r="Y154" s="11">
        <v>8</v>
      </c>
      <c r="Z154" s="11"/>
      <c r="AA154" s="11"/>
      <c r="AB154" s="11">
        <v>25</v>
      </c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>
        <v>13</v>
      </c>
      <c r="AO154" s="4" t="s">
        <v>52</v>
      </c>
      <c r="AP154" s="54" t="s">
        <v>189</v>
      </c>
      <c r="AQ154" s="7">
        <v>80</v>
      </c>
      <c r="AR154" s="7"/>
      <c r="AS154" s="7">
        <v>11</v>
      </c>
      <c r="AT154" s="7"/>
      <c r="AU154" s="7"/>
      <c r="AV154" s="7">
        <v>55</v>
      </c>
      <c r="AW154" s="7"/>
      <c r="AX154" s="7"/>
      <c r="AY154" s="7">
        <v>2</v>
      </c>
      <c r="AZ154" s="7"/>
      <c r="BA154" s="7"/>
      <c r="BB154" s="7"/>
      <c r="BC154" s="7"/>
      <c r="BD154" s="7"/>
      <c r="BE154" s="7"/>
      <c r="BF154" s="7"/>
      <c r="BG154" s="7">
        <v>36</v>
      </c>
      <c r="BH154" s="27"/>
      <c r="BI154" s="4" t="s">
        <v>52</v>
      </c>
      <c r="BJ154" s="54" t="s">
        <v>189</v>
      </c>
      <c r="BK154" s="7">
        <v>80</v>
      </c>
      <c r="BL154" s="7"/>
      <c r="BM154" s="7">
        <v>12</v>
      </c>
      <c r="BN154" s="7"/>
      <c r="BO154" s="7"/>
      <c r="BP154" s="7">
        <v>54</v>
      </c>
      <c r="BQ154" s="7"/>
      <c r="BR154" s="7"/>
      <c r="BS154" s="7"/>
      <c r="BT154" s="7">
        <v>1</v>
      </c>
      <c r="BU154" s="7"/>
      <c r="BV154" s="7"/>
      <c r="BW154" s="7"/>
      <c r="BX154" s="7"/>
      <c r="BY154" s="7"/>
      <c r="BZ154" s="7"/>
      <c r="CA154" s="7">
        <v>45.8</v>
      </c>
      <c r="CC154" s="4" t="s">
        <v>52</v>
      </c>
      <c r="CD154" s="54" t="s">
        <v>189</v>
      </c>
      <c r="CE154" s="111">
        <v>63</v>
      </c>
      <c r="CF154" s="111"/>
      <c r="CG154" s="111">
        <v>6</v>
      </c>
      <c r="CH154" s="111"/>
      <c r="CI154" s="111"/>
      <c r="CJ154" s="111">
        <v>67</v>
      </c>
      <c r="CK154" s="111"/>
      <c r="CL154" s="111"/>
      <c r="CM154" s="111"/>
      <c r="CN154" s="111"/>
      <c r="CO154" s="111"/>
      <c r="CP154" s="111"/>
      <c r="CQ154" s="111"/>
      <c r="CR154" s="111"/>
      <c r="CS154" s="111"/>
      <c r="CT154" s="111"/>
      <c r="CU154" s="111">
        <v>19.399999999999999</v>
      </c>
      <c r="CW154" s="4" t="s">
        <v>52</v>
      </c>
      <c r="CX154" s="54" t="s">
        <v>189</v>
      </c>
      <c r="CY154">
        <f>SUM(S154+AM154+BG154+CA154+CU154)</f>
        <v>151</v>
      </c>
      <c r="CZ154" s="6">
        <f>CY154/DC154</f>
        <v>30.2</v>
      </c>
      <c r="DA154">
        <f>SUM(C154+W154+AQ154+BK154+CE154)</f>
        <v>331</v>
      </c>
      <c r="DB154" s="6">
        <f>DA154/DC154</f>
        <v>66.2</v>
      </c>
      <c r="DC154">
        <f>IF(C154="",0,1)+IF(W154="",0,1)+IF(AQ154="",0,1)+IF(BK154="",0,1)+IF(CE154="",0,1)</f>
        <v>5</v>
      </c>
      <c r="DD154" s="6">
        <f>CY154/DA154</f>
        <v>0.45619335347432022</v>
      </c>
      <c r="DE154">
        <v>0</v>
      </c>
      <c r="DF154">
        <f>IF((E154+Y154+AS154+BM154+CG154=0),"",(E154+Y154+AS154+BM154+CG154))</f>
        <v>57</v>
      </c>
      <c r="DG154" s="112">
        <f>IF(DF154="","",DF154/DC154)</f>
        <v>11.4</v>
      </c>
      <c r="DH154">
        <f>IF(F154+Z154+AT154+BN154+CH154=0,"",F154+Z154+AT154+BN154+CH154)</f>
        <v>1</v>
      </c>
      <c r="DI154">
        <v>0</v>
      </c>
      <c r="DJ154">
        <f>IF(H154+AB154+AV154+BP154+CJ154=0,"",H154+AB154+AV154+BP154+CJ154)</f>
        <v>250</v>
      </c>
      <c r="DK154" s="112">
        <f>IF(DJ154="","",DJ154/DC154)</f>
        <v>50</v>
      </c>
      <c r="DL154">
        <v>0</v>
      </c>
      <c r="DM154">
        <v>0</v>
      </c>
      <c r="DN154" s="113">
        <f>IF(K154+AE154+AY154+BS154+CM154=0,"",K154+AE154+AY154+BS154+CM154)</f>
        <v>2</v>
      </c>
      <c r="DO154">
        <f>IF(L154+AF154+AZ154+BT154+CN154=0,"",L154+AF154+AZ154+BT154+CN154)</f>
        <v>1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</row>
    <row r="155" spans="1:125" ht="15" thickBot="1" x14ac:dyDescent="0.35">
      <c r="A155" s="4" t="s">
        <v>52</v>
      </c>
      <c r="B155" s="54" t="s">
        <v>190</v>
      </c>
      <c r="C155" s="9">
        <v>80</v>
      </c>
      <c r="D155" s="9"/>
      <c r="E155" s="9">
        <v>14</v>
      </c>
      <c r="F155" s="9">
        <v>3</v>
      </c>
      <c r="G155" s="9"/>
      <c r="H155" s="9">
        <v>43</v>
      </c>
      <c r="I155" s="9"/>
      <c r="J155" s="9"/>
      <c r="K155" s="9">
        <v>1</v>
      </c>
      <c r="L155" s="9"/>
      <c r="M155" s="9"/>
      <c r="N155" s="9"/>
      <c r="O155" s="9"/>
      <c r="P155" s="9"/>
      <c r="Q155" s="9"/>
      <c r="R155" s="9"/>
      <c r="S155" s="9">
        <v>50.6</v>
      </c>
      <c r="U155" s="4" t="s">
        <v>52</v>
      </c>
      <c r="V155" s="54" t="s">
        <v>190</v>
      </c>
      <c r="W155" s="114">
        <v>52</v>
      </c>
      <c r="X155" s="114"/>
      <c r="Y155" s="114">
        <v>11</v>
      </c>
      <c r="Z155" s="114"/>
      <c r="AA155" s="114"/>
      <c r="AB155" s="114">
        <v>32</v>
      </c>
      <c r="AC155" s="114"/>
      <c r="AD155" s="114"/>
      <c r="AE155" s="114">
        <v>2</v>
      </c>
      <c r="AF155" s="114"/>
      <c r="AG155" s="114"/>
      <c r="AH155" s="114"/>
      <c r="AI155" s="114"/>
      <c r="AJ155" s="114"/>
      <c r="AK155" s="114"/>
      <c r="AL155" s="114"/>
      <c r="AM155" s="114">
        <v>31.4</v>
      </c>
      <c r="AO155" s="4" t="s">
        <v>52</v>
      </c>
      <c r="AP155" s="54" t="s">
        <v>190</v>
      </c>
      <c r="AQ155" s="118"/>
      <c r="AR155" s="118"/>
      <c r="AS155" s="118"/>
      <c r="AT155" s="118"/>
      <c r="AU155" s="118"/>
      <c r="AV155" s="118"/>
      <c r="AW155" s="118"/>
      <c r="AX155" s="118"/>
      <c r="AY155" s="118"/>
      <c r="AZ155" s="118"/>
      <c r="BA155" s="118"/>
      <c r="BB155" s="118"/>
      <c r="BC155" s="118"/>
      <c r="BD155" s="118"/>
      <c r="BE155" s="118"/>
      <c r="BF155" s="118"/>
      <c r="BG155" s="118"/>
      <c r="BH155" s="116"/>
      <c r="BI155" s="4" t="s">
        <v>52</v>
      </c>
      <c r="BJ155" s="54" t="s">
        <v>190</v>
      </c>
      <c r="BK155" s="9">
        <v>60</v>
      </c>
      <c r="BL155" s="9"/>
      <c r="BM155" s="9">
        <v>14</v>
      </c>
      <c r="BN155" s="9"/>
      <c r="BO155" s="9"/>
      <c r="BP155" s="9">
        <v>19</v>
      </c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>
        <v>23.8</v>
      </c>
      <c r="CC155" s="4" t="s">
        <v>52</v>
      </c>
      <c r="CD155" s="54" t="s">
        <v>190</v>
      </c>
      <c r="CE155" s="119"/>
      <c r="CF155" s="119"/>
      <c r="CG155" s="119"/>
      <c r="CH155" s="119"/>
      <c r="CI155" s="119"/>
      <c r="CJ155" s="119"/>
      <c r="CK155" s="119"/>
      <c r="CL155" s="119"/>
      <c r="CM155" s="119"/>
      <c r="CN155" s="119"/>
      <c r="CO155" s="119"/>
      <c r="CP155" s="119"/>
      <c r="CQ155" s="119"/>
      <c r="CR155" s="119"/>
      <c r="CS155" s="119"/>
      <c r="CT155" s="119"/>
      <c r="CU155" s="119"/>
      <c r="CW155" s="4" t="s">
        <v>52</v>
      </c>
      <c r="CX155" s="54" t="s">
        <v>190</v>
      </c>
      <c r="CY155">
        <f>SUM(S155+AM155+BG155+CA155+CU155)</f>
        <v>105.8</v>
      </c>
      <c r="CZ155" s="6">
        <f>CY155/DC155</f>
        <v>35.266666666666666</v>
      </c>
      <c r="DA155">
        <f>SUM(C155+W155+AQ155+BK155+CE155)</f>
        <v>192</v>
      </c>
      <c r="DB155" s="6">
        <f>DA155/DC155</f>
        <v>64</v>
      </c>
      <c r="DC155">
        <f>IF(C155="",0,1)+IF(W155="",0,1)+IF(AQ155="",0,1)+IF(BK155="",0,1)+IF(CE155="",0,1)</f>
        <v>3</v>
      </c>
      <c r="DD155" s="6">
        <f>CY155/DA155</f>
        <v>0.55104166666666665</v>
      </c>
      <c r="DE155">
        <v>0</v>
      </c>
      <c r="DF155">
        <f>IF((E155+Y155+AS155+BM155+CG155=0),"",(E155+Y155+AS155+BM155+CG155))</f>
        <v>39</v>
      </c>
      <c r="DG155" s="112">
        <f>IF(DF155="","",DF155/DC155)</f>
        <v>13</v>
      </c>
      <c r="DH155">
        <f>IF(F155+Z155+AT155+BN155+CH155=0,"",F155+Z155+AT155+BN155+CH155)</f>
        <v>3</v>
      </c>
      <c r="DI155">
        <v>0</v>
      </c>
      <c r="DJ155">
        <f>IF(H155+AB155+AV155+BP155+CJ155=0,"",H155+AB155+AV155+BP155+CJ155)</f>
        <v>94</v>
      </c>
      <c r="DK155" s="112">
        <f>IF(DJ155="","",DJ155/DC155)</f>
        <v>31.333333333333332</v>
      </c>
      <c r="DL155">
        <v>0</v>
      </c>
      <c r="DM155">
        <v>0</v>
      </c>
      <c r="DN155" s="113">
        <f>IF(K155+AE155+AY155+BS155+CM155=0,"",K155+AE155+AY155+BS155+CM155)</f>
        <v>3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</row>
    <row r="156" spans="1:125" ht="15" thickBot="1" x14ac:dyDescent="0.35">
      <c r="A156" s="4" t="s">
        <v>52</v>
      </c>
      <c r="B156" s="54" t="s">
        <v>191</v>
      </c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U156" s="4" t="s">
        <v>52</v>
      </c>
      <c r="V156" s="54" t="s">
        <v>191</v>
      </c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O156" s="4" t="s">
        <v>52</v>
      </c>
      <c r="AP156" s="54" t="s">
        <v>191</v>
      </c>
      <c r="AQ156" s="121"/>
      <c r="AR156" s="121"/>
      <c r="AS156" s="121"/>
      <c r="AT156" s="121"/>
      <c r="AU156" s="121"/>
      <c r="AV156" s="121"/>
      <c r="AW156" s="121"/>
      <c r="AX156" s="121"/>
      <c r="AY156" s="121"/>
      <c r="AZ156" s="121"/>
      <c r="BA156" s="121"/>
      <c r="BB156" s="121"/>
      <c r="BC156" s="121"/>
      <c r="BD156" s="121"/>
      <c r="BE156" s="121"/>
      <c r="BF156" s="121"/>
      <c r="BG156" s="121"/>
      <c r="BH156" s="116"/>
      <c r="BI156" s="4" t="s">
        <v>52</v>
      </c>
      <c r="BJ156" s="54" t="s">
        <v>191</v>
      </c>
      <c r="BK156" s="115"/>
      <c r="BL156" s="115"/>
      <c r="BM156" s="115"/>
      <c r="BN156" s="115"/>
      <c r="BO156" s="115"/>
      <c r="BP156" s="115"/>
      <c r="BQ156" s="115"/>
      <c r="BR156" s="115"/>
      <c r="BS156" s="115"/>
      <c r="BT156" s="115"/>
      <c r="BU156" s="115"/>
      <c r="BV156" s="115"/>
      <c r="BW156" s="115"/>
      <c r="BX156" s="115"/>
      <c r="BY156" s="115"/>
      <c r="BZ156" s="115"/>
      <c r="CA156" s="115"/>
      <c r="CC156" s="4" t="s">
        <v>52</v>
      </c>
      <c r="CD156" s="54" t="s">
        <v>191</v>
      </c>
      <c r="CW156" s="4" t="s">
        <v>52</v>
      </c>
      <c r="CX156" s="54" t="s">
        <v>191</v>
      </c>
      <c r="CZ156" s="6"/>
      <c r="DB156" s="6"/>
      <c r="DD156" s="6"/>
      <c r="DE156">
        <v>0</v>
      </c>
      <c r="DG156" s="112"/>
      <c r="DK156" s="112"/>
      <c r="DN156" s="113"/>
      <c r="DQ156">
        <v>0</v>
      </c>
      <c r="DR156">
        <v>0</v>
      </c>
      <c r="DS156">
        <v>0</v>
      </c>
      <c r="DT156">
        <v>0</v>
      </c>
      <c r="DU156">
        <v>0</v>
      </c>
    </row>
    <row r="157" spans="1:125" ht="15" thickBot="1" x14ac:dyDescent="0.35">
      <c r="A157" s="4" t="s">
        <v>52</v>
      </c>
      <c r="B157" s="54" t="s">
        <v>192</v>
      </c>
      <c r="U157" s="4" t="s">
        <v>52</v>
      </c>
      <c r="V157" s="54" t="s">
        <v>192</v>
      </c>
      <c r="AO157" s="4" t="s">
        <v>52</v>
      </c>
      <c r="AP157" s="54" t="s">
        <v>192</v>
      </c>
      <c r="BI157" s="4" t="s">
        <v>52</v>
      </c>
      <c r="BJ157" s="54" t="s">
        <v>192</v>
      </c>
      <c r="CC157" s="4" t="s">
        <v>52</v>
      </c>
      <c r="CD157" s="54" t="s">
        <v>192</v>
      </c>
      <c r="CW157" s="4" t="s">
        <v>52</v>
      </c>
      <c r="CX157" s="54" t="s">
        <v>192</v>
      </c>
      <c r="DE157">
        <v>0</v>
      </c>
      <c r="DQ157">
        <v>0</v>
      </c>
      <c r="DR157">
        <v>0</v>
      </c>
      <c r="DS157">
        <v>0</v>
      </c>
      <c r="DT157">
        <v>0</v>
      </c>
      <c r="DU157">
        <v>0</v>
      </c>
    </row>
    <row r="158" spans="1:125" ht="15" thickBot="1" x14ac:dyDescent="0.35">
      <c r="A158" s="4" t="s">
        <v>52</v>
      </c>
      <c r="B158" s="54" t="s">
        <v>193</v>
      </c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U158" s="4" t="s">
        <v>52</v>
      </c>
      <c r="V158" s="54" t="s">
        <v>193</v>
      </c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O158" s="4" t="s">
        <v>52</v>
      </c>
      <c r="AP158" s="54" t="s">
        <v>193</v>
      </c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115"/>
      <c r="BI158" s="4" t="s">
        <v>52</v>
      </c>
      <c r="BJ158" s="54" t="s">
        <v>193</v>
      </c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C158" s="4" t="s">
        <v>52</v>
      </c>
      <c r="CD158" s="54" t="s">
        <v>193</v>
      </c>
      <c r="CE158" s="115"/>
      <c r="CF158" s="115"/>
      <c r="CG158" s="115"/>
      <c r="CH158" s="115"/>
      <c r="CI158" s="115"/>
      <c r="CJ158" s="115"/>
      <c r="CK158" s="115"/>
      <c r="CL158" s="115"/>
      <c r="CM158" s="115"/>
      <c r="CN158" s="115"/>
      <c r="CO158" s="115"/>
      <c r="CP158" s="115"/>
      <c r="CQ158" s="115"/>
      <c r="CR158" s="115"/>
      <c r="CS158" s="115"/>
      <c r="CT158" s="115"/>
      <c r="CU158" s="115"/>
      <c r="CW158" s="4" t="s">
        <v>52</v>
      </c>
      <c r="CX158" s="54" t="s">
        <v>193</v>
      </c>
      <c r="CZ158" s="6"/>
      <c r="DB158" s="6"/>
      <c r="DD158" s="6"/>
      <c r="DE158">
        <v>0</v>
      </c>
      <c r="DG158" s="112"/>
      <c r="DK158" s="112"/>
      <c r="DN158" s="113"/>
      <c r="DQ158">
        <v>0</v>
      </c>
      <c r="DR158">
        <v>0</v>
      </c>
      <c r="DS158">
        <v>0</v>
      </c>
      <c r="DT158">
        <v>0</v>
      </c>
      <c r="DU158">
        <v>0</v>
      </c>
    </row>
    <row r="159" spans="1:125" ht="15" thickBot="1" x14ac:dyDescent="0.35">
      <c r="A159" s="4" t="s">
        <v>52</v>
      </c>
      <c r="B159" s="54" t="s">
        <v>194</v>
      </c>
      <c r="C159" s="7">
        <v>26</v>
      </c>
      <c r="D159" s="7"/>
      <c r="E159" s="7">
        <v>8</v>
      </c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>
        <v>8</v>
      </c>
      <c r="U159" s="4" t="s">
        <v>52</v>
      </c>
      <c r="V159" s="54" t="s">
        <v>194</v>
      </c>
      <c r="W159" s="111">
        <v>80</v>
      </c>
      <c r="X159" s="111"/>
      <c r="Y159" s="111">
        <v>13</v>
      </c>
      <c r="Z159" s="111">
        <v>1</v>
      </c>
      <c r="AA159" s="111"/>
      <c r="AB159" s="111">
        <v>20</v>
      </c>
      <c r="AC159" s="111"/>
      <c r="AD159" s="111"/>
      <c r="AE159" s="111"/>
      <c r="AF159" s="111"/>
      <c r="AG159" s="111"/>
      <c r="AH159" s="111"/>
      <c r="AI159" s="111"/>
      <c r="AJ159" s="111"/>
      <c r="AK159" s="111"/>
      <c r="AL159" s="111"/>
      <c r="AM159" s="111">
        <v>24</v>
      </c>
      <c r="AO159" s="4" t="s">
        <v>52</v>
      </c>
      <c r="AP159" s="54" t="s">
        <v>194</v>
      </c>
      <c r="AQ159" s="35">
        <v>17</v>
      </c>
      <c r="AR159" s="35"/>
      <c r="AS159" s="35">
        <v>3</v>
      </c>
      <c r="AT159" s="35"/>
      <c r="AU159" s="35"/>
      <c r="AV159" s="35">
        <v>25</v>
      </c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>
        <v>8</v>
      </c>
      <c r="BH159" s="115"/>
      <c r="BI159" s="4" t="s">
        <v>52</v>
      </c>
      <c r="BJ159" s="54" t="s">
        <v>194</v>
      </c>
      <c r="BK159" s="27">
        <v>20</v>
      </c>
      <c r="BL159" s="27"/>
      <c r="BM159" s="27">
        <v>1</v>
      </c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>
        <v>3</v>
      </c>
      <c r="CC159" s="4" t="s">
        <v>52</v>
      </c>
      <c r="CD159" s="54" t="s">
        <v>194</v>
      </c>
      <c r="CE159" s="115">
        <v>17</v>
      </c>
      <c r="CF159" s="115"/>
      <c r="CG159" s="115">
        <v>4</v>
      </c>
      <c r="CH159" s="115">
        <v>1</v>
      </c>
      <c r="CI159" s="115"/>
      <c r="CJ159" s="115">
        <v>11</v>
      </c>
      <c r="CK159" s="115"/>
      <c r="CL159" s="115"/>
      <c r="CM159" s="115">
        <v>1</v>
      </c>
      <c r="CN159" s="115"/>
      <c r="CO159" s="115"/>
      <c r="CP159" s="115"/>
      <c r="CQ159" s="115"/>
      <c r="CR159" s="115"/>
      <c r="CS159" s="115"/>
      <c r="CT159" s="115"/>
      <c r="CU159" s="115">
        <v>20.2</v>
      </c>
      <c r="CW159" s="4" t="s">
        <v>52</v>
      </c>
      <c r="CX159" s="54" t="s">
        <v>194</v>
      </c>
      <c r="CY159">
        <f>SUM(S159+AM159+BG159+CA159+CU159)</f>
        <v>63.2</v>
      </c>
      <c r="CZ159" s="6">
        <f>CY159/DC159</f>
        <v>12.64</v>
      </c>
      <c r="DA159">
        <f>SUM(C159+W159+AQ159+BK159+CE159)</f>
        <v>160</v>
      </c>
      <c r="DB159" s="6">
        <f>DA159/DC159</f>
        <v>32</v>
      </c>
      <c r="DC159">
        <f>IF(C159="",0,1)+IF(W159="",0,1)+IF(AQ159="",0,1)+IF(BK159="",0,1)+IF(CE159="",0,1)</f>
        <v>5</v>
      </c>
      <c r="DD159" s="6">
        <f>CY159/DA159</f>
        <v>0.39500000000000002</v>
      </c>
      <c r="DE159">
        <v>0</v>
      </c>
      <c r="DF159">
        <f>IF((E159+Y159+AS159+BM159+CG159=0),"",(E159+Y159+AS159+BM159+CG159))</f>
        <v>29</v>
      </c>
      <c r="DG159" s="112">
        <f>IF(DF159="","",DF159/DC159)</f>
        <v>5.8</v>
      </c>
      <c r="DH159">
        <f>IF(F159+Z159+AT159+BN159+CH159=0,"",F159+Z159+AT159+BN159+CH159)</f>
        <v>2</v>
      </c>
      <c r="DI159">
        <v>0</v>
      </c>
      <c r="DJ159">
        <f>IF(H159+AB159+AV159+BP159+CJ159=0,"",H159+AB159+AV159+BP159+CJ159)</f>
        <v>56</v>
      </c>
      <c r="DK159" s="112">
        <f>IF(DJ159="","",DJ159/DC159)</f>
        <v>11.2</v>
      </c>
      <c r="DL159">
        <v>0</v>
      </c>
      <c r="DM159">
        <v>0</v>
      </c>
      <c r="DN159" s="113">
        <f>IF(K159+AE159+AY159+BS159+CM159=0,"",K159+AE159+AY159+BS159+CM159)</f>
        <v>1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</row>
    <row r="160" spans="1:125" ht="15" thickBot="1" x14ac:dyDescent="0.35">
      <c r="A160" s="4" t="s">
        <v>52</v>
      </c>
      <c r="B160" s="54" t="s">
        <v>195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U160" s="4" t="s">
        <v>52</v>
      </c>
      <c r="V160" s="54" t="s">
        <v>195</v>
      </c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O160" s="4" t="s">
        <v>52</v>
      </c>
      <c r="AP160" s="54" t="s">
        <v>195</v>
      </c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115"/>
      <c r="BI160" s="4" t="s">
        <v>52</v>
      </c>
      <c r="BJ160" s="54" t="s">
        <v>195</v>
      </c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C160" s="4" t="s">
        <v>52</v>
      </c>
      <c r="CD160" s="54" t="s">
        <v>195</v>
      </c>
      <c r="CE160" s="115"/>
      <c r="CF160" s="115"/>
      <c r="CG160" s="115"/>
      <c r="CH160" s="115"/>
      <c r="CI160" s="115"/>
      <c r="CJ160" s="115"/>
      <c r="CK160" s="115"/>
      <c r="CL160" s="115"/>
      <c r="CM160" s="115"/>
      <c r="CN160" s="115"/>
      <c r="CO160" s="115"/>
      <c r="CP160" s="115"/>
      <c r="CQ160" s="115"/>
      <c r="CR160" s="115"/>
      <c r="CS160" s="115"/>
      <c r="CT160" s="115"/>
      <c r="CU160" s="115"/>
      <c r="CW160" s="4" t="s">
        <v>52</v>
      </c>
      <c r="CX160" s="54" t="s">
        <v>195</v>
      </c>
      <c r="CZ160" s="6"/>
      <c r="DB160" s="6"/>
      <c r="DD160" s="6"/>
      <c r="DE160">
        <v>0</v>
      </c>
      <c r="DG160" s="112"/>
      <c r="DI160">
        <v>0</v>
      </c>
      <c r="DK160" s="112"/>
      <c r="DN160" s="113"/>
    </row>
    <row r="161" spans="1:125" ht="15" thickBot="1" x14ac:dyDescent="0.35">
      <c r="A161" s="4" t="s">
        <v>52</v>
      </c>
      <c r="B161" s="54" t="s">
        <v>196</v>
      </c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U161" s="4" t="s">
        <v>52</v>
      </c>
      <c r="V161" s="54" t="s">
        <v>196</v>
      </c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O161" s="4" t="s">
        <v>52</v>
      </c>
      <c r="AP161" s="54" t="s">
        <v>196</v>
      </c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115"/>
      <c r="BI161" s="4" t="s">
        <v>52</v>
      </c>
      <c r="BJ161" s="54" t="s">
        <v>196</v>
      </c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C161" s="4" t="s">
        <v>52</v>
      </c>
      <c r="CD161" s="54" t="s">
        <v>196</v>
      </c>
      <c r="CE161" s="114">
        <v>80</v>
      </c>
      <c r="CF161" s="114"/>
      <c r="CG161" s="114">
        <v>9</v>
      </c>
      <c r="CH161" s="114">
        <v>1</v>
      </c>
      <c r="CI161" s="114"/>
      <c r="CJ161" s="114">
        <v>28</v>
      </c>
      <c r="CK161" s="114"/>
      <c r="CL161" s="114"/>
      <c r="CM161" s="114"/>
      <c r="CN161" s="114"/>
      <c r="CO161" s="114"/>
      <c r="CP161" s="114"/>
      <c r="CQ161" s="114"/>
      <c r="CR161" s="114"/>
      <c r="CS161" s="114"/>
      <c r="CT161" s="114"/>
      <c r="CU161" s="114">
        <v>21.6</v>
      </c>
      <c r="CW161" s="4" t="s">
        <v>52</v>
      </c>
      <c r="CX161" s="54" t="s">
        <v>196</v>
      </c>
      <c r="CY161">
        <f>SUM(S161+AM161+BG161+CA161+CU161)</f>
        <v>21.6</v>
      </c>
      <c r="CZ161" s="6">
        <f>CY161/DC161</f>
        <v>21.6</v>
      </c>
      <c r="DA161">
        <f>SUM(C161+W161+AQ161+BK161+CE161)</f>
        <v>80</v>
      </c>
      <c r="DB161" s="6">
        <f>DA161/DC161</f>
        <v>80</v>
      </c>
      <c r="DC161">
        <f>IF(C161="",0,1)+IF(W161="",0,1)+IF(AQ161="",0,1)+IF(BK161="",0,1)+IF(CE161="",0,1)</f>
        <v>1</v>
      </c>
      <c r="DD161" s="6">
        <f>CY161/DA161</f>
        <v>0.27</v>
      </c>
      <c r="DE161">
        <v>0</v>
      </c>
      <c r="DF161">
        <f>IF((E161+Y161+AS161+BM161+CG161=0),"",(E161+Y161+AS161+BM161+CG161))</f>
        <v>9</v>
      </c>
      <c r="DG161" s="112">
        <f>IF(DF161="","",DF161/DC161)</f>
        <v>9</v>
      </c>
      <c r="DH161">
        <f>IF(F161+Z161+AT161+BN161+CH161=0,"",F161+Z161+AT161+BN161+CH161)</f>
        <v>1</v>
      </c>
      <c r="DI161">
        <v>0</v>
      </c>
      <c r="DJ161">
        <f>IF(H161+AB161+AV161+BP161+CJ161=0,"",H161+AB161+AV161+BP161+CJ161)</f>
        <v>28</v>
      </c>
      <c r="DK161" s="112">
        <f>IF(DJ161="","",DJ161/DC161)</f>
        <v>28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</row>
    <row r="162" spans="1:125" ht="15" thickBot="1" x14ac:dyDescent="0.35">
      <c r="A162" s="4" t="s">
        <v>52</v>
      </c>
      <c r="B162" s="54" t="s">
        <v>197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U162" s="4" t="s">
        <v>52</v>
      </c>
      <c r="V162" s="54" t="s">
        <v>197</v>
      </c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O162" s="4" t="s">
        <v>52</v>
      </c>
      <c r="AP162" s="54" t="s">
        <v>197</v>
      </c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115"/>
      <c r="BI162" s="4" t="s">
        <v>52</v>
      </c>
      <c r="BJ162" s="54" t="s">
        <v>197</v>
      </c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C162" s="4" t="s">
        <v>52</v>
      </c>
      <c r="CD162" s="54" t="s">
        <v>197</v>
      </c>
      <c r="CE162" s="115"/>
      <c r="CF162" s="115"/>
      <c r="CG162" s="115"/>
      <c r="CH162" s="115"/>
      <c r="CI162" s="115"/>
      <c r="CJ162" s="115"/>
      <c r="CK162" s="115"/>
      <c r="CL162" s="115"/>
      <c r="CM162" s="115"/>
      <c r="CN162" s="115"/>
      <c r="CO162" s="115"/>
      <c r="CP162" s="115"/>
      <c r="CQ162" s="115"/>
      <c r="CR162" s="115"/>
      <c r="CS162" s="115"/>
      <c r="CT162" s="115"/>
      <c r="CU162" s="115"/>
      <c r="CW162" s="4" t="s">
        <v>52</v>
      </c>
      <c r="CX162" s="54" t="s">
        <v>197</v>
      </c>
      <c r="CZ162" s="6"/>
      <c r="DB162" s="6"/>
      <c r="DD162" s="6"/>
      <c r="DE162">
        <v>0</v>
      </c>
      <c r="DG162" s="112"/>
      <c r="DI162">
        <v>0</v>
      </c>
      <c r="DK162" s="112"/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</row>
    <row r="163" spans="1:125" ht="15" thickBot="1" x14ac:dyDescent="0.35">
      <c r="A163" s="4" t="s">
        <v>58</v>
      </c>
      <c r="B163" s="55" t="s">
        <v>198</v>
      </c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35">
        <v>0</v>
      </c>
      <c r="U163" s="4" t="s">
        <v>58</v>
      </c>
      <c r="V163" s="55" t="s">
        <v>198</v>
      </c>
      <c r="W163" s="111">
        <v>80</v>
      </c>
      <c r="X163" s="111"/>
      <c r="Y163" s="111">
        <v>7</v>
      </c>
      <c r="Z163" s="111"/>
      <c r="AA163" s="111"/>
      <c r="AB163" s="111">
        <v>50</v>
      </c>
      <c r="AC163" s="111"/>
      <c r="AD163" s="111">
        <v>1</v>
      </c>
      <c r="AE163" s="111"/>
      <c r="AF163" s="111"/>
      <c r="AG163" s="111"/>
      <c r="AH163" s="111"/>
      <c r="AI163" s="111"/>
      <c r="AJ163" s="111"/>
      <c r="AK163" s="111"/>
      <c r="AL163" s="111"/>
      <c r="AM163" s="111">
        <v>24</v>
      </c>
      <c r="AO163" s="4" t="s">
        <v>58</v>
      </c>
      <c r="AP163" s="55" t="s">
        <v>198</v>
      </c>
      <c r="AQ163" s="111">
        <v>63</v>
      </c>
      <c r="AR163" s="111"/>
      <c r="AS163" s="111">
        <v>13</v>
      </c>
      <c r="AT163" s="111">
        <v>1</v>
      </c>
      <c r="AU163" s="111"/>
      <c r="AV163" s="111">
        <v>28</v>
      </c>
      <c r="AW163" s="111"/>
      <c r="AX163" s="111"/>
      <c r="AY163" s="111"/>
      <c r="AZ163" s="111"/>
      <c r="BA163" s="111"/>
      <c r="BB163" s="111"/>
      <c r="BC163" s="111"/>
      <c r="BD163" s="111"/>
      <c r="BE163" s="111"/>
      <c r="BF163" s="111"/>
      <c r="BG163" s="111">
        <v>25.6</v>
      </c>
      <c r="BH163" s="27"/>
      <c r="BI163" s="4" t="s">
        <v>58</v>
      </c>
      <c r="BJ163" s="55" t="s">
        <v>198</v>
      </c>
      <c r="BK163" s="118"/>
      <c r="BL163" s="118"/>
      <c r="BM163" s="118"/>
      <c r="BN163" s="118"/>
      <c r="BO163" s="118"/>
      <c r="BP163" s="118"/>
      <c r="BQ163" s="118"/>
      <c r="BR163" s="118"/>
      <c r="BS163" s="118"/>
      <c r="BT163" s="118"/>
      <c r="BU163" s="118"/>
      <c r="BV163" s="118"/>
      <c r="BW163" s="118"/>
      <c r="BX163" s="118"/>
      <c r="BY163" s="118"/>
      <c r="BZ163" s="118"/>
      <c r="CA163" s="118"/>
      <c r="CC163" s="4" t="s">
        <v>58</v>
      </c>
      <c r="CD163" s="55" t="s">
        <v>198</v>
      </c>
      <c r="CE163" s="119"/>
      <c r="CF163" s="119"/>
      <c r="CG163" s="119"/>
      <c r="CH163" s="119"/>
      <c r="CI163" s="119"/>
      <c r="CJ163" s="119"/>
      <c r="CK163" s="119"/>
      <c r="CL163" s="119"/>
      <c r="CM163" s="119"/>
      <c r="CN163" s="119"/>
      <c r="CO163" s="119"/>
      <c r="CP163" s="119"/>
      <c r="CQ163" s="119"/>
      <c r="CR163" s="119"/>
      <c r="CS163" s="119"/>
      <c r="CT163" s="119"/>
      <c r="CU163" s="119"/>
      <c r="CW163" s="4" t="s">
        <v>58</v>
      </c>
      <c r="CX163" s="55" t="s">
        <v>198</v>
      </c>
      <c r="CY163">
        <f>SUM(S163+AM163+BG163+CA163+CU163)</f>
        <v>49.6</v>
      </c>
      <c r="CZ163" s="6">
        <f>CY163/DC163</f>
        <v>24.8</v>
      </c>
      <c r="DA163">
        <f>SUM(C163+W163+AQ163+BK163+CE163)</f>
        <v>143</v>
      </c>
      <c r="DB163" s="6">
        <f>DA163/DC163</f>
        <v>71.5</v>
      </c>
      <c r="DC163">
        <f>IF(C163="",0,1)+IF(W163="",0,1)+IF(AQ163="",0,1)+IF(BK163="",0,1)+IF(CE163="",0,1)</f>
        <v>2</v>
      </c>
      <c r="DD163" s="6">
        <f>CY163/DA163</f>
        <v>0.34685314685314689</v>
      </c>
      <c r="DE163">
        <v>0</v>
      </c>
      <c r="DF163">
        <f>IF((E163+Y163+AS163+BM163+CG163=0),"",(E163+Y163+AS163+BM163+CG163))</f>
        <v>20</v>
      </c>
      <c r="DG163" s="112">
        <f>IF(DF163="","",DF163/DC163)</f>
        <v>10</v>
      </c>
      <c r="DH163">
        <f>IF(F163+Z163+AT163+BN163+CH163=0,"",F163+Z163+AT163+BN163+CH163)</f>
        <v>1</v>
      </c>
      <c r="DI163">
        <v>0</v>
      </c>
      <c r="DJ163">
        <f>IF(H163+AB163+AV163+BP163+CJ163=0,"",H163+AB163+AV163+BP163+CJ163)</f>
        <v>78</v>
      </c>
      <c r="DK163" s="112">
        <f>IF(DJ163="","",DJ163/DC163)</f>
        <v>39</v>
      </c>
      <c r="DL163">
        <v>0</v>
      </c>
      <c r="DM163">
        <f>IF(J163+AD163+AX163+BR163+CL163=0,"",J163+AD163+AX163+BR163+CL163)</f>
        <v>1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</row>
    <row r="164" spans="1:125" ht="15" thickBot="1" x14ac:dyDescent="0.35">
      <c r="A164" s="4" t="s">
        <v>58</v>
      </c>
      <c r="B164" s="55" t="s">
        <v>199</v>
      </c>
      <c r="C164" s="7">
        <v>61</v>
      </c>
      <c r="D164" s="7"/>
      <c r="E164" s="7">
        <v>10</v>
      </c>
      <c r="F164" s="7">
        <v>1</v>
      </c>
      <c r="G164" s="7"/>
      <c r="H164" s="7">
        <v>29</v>
      </c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>
        <v>22.8</v>
      </c>
      <c r="U164" s="4" t="s">
        <v>58</v>
      </c>
      <c r="V164" s="55" t="s">
        <v>199</v>
      </c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>
        <v>0</v>
      </c>
      <c r="AO164" s="4" t="s">
        <v>58</v>
      </c>
      <c r="AP164" s="55" t="s">
        <v>199</v>
      </c>
      <c r="AQ164" s="114">
        <v>63</v>
      </c>
      <c r="AR164" s="114"/>
      <c r="AS164" s="114">
        <v>9</v>
      </c>
      <c r="AT164" s="114">
        <v>1</v>
      </c>
      <c r="AU164" s="114"/>
      <c r="AV164" s="114">
        <v>12</v>
      </c>
      <c r="AW164" s="114"/>
      <c r="AX164" s="114">
        <v>1</v>
      </c>
      <c r="AY164" s="114">
        <v>1</v>
      </c>
      <c r="AZ164" s="114"/>
      <c r="BA164" s="114"/>
      <c r="BB164" s="114"/>
      <c r="BC164" s="114"/>
      <c r="BD164" s="114"/>
      <c r="BE164" s="114"/>
      <c r="BF164" s="114"/>
      <c r="BG164" s="114">
        <v>32.4</v>
      </c>
      <c r="BH164" s="115"/>
      <c r="BI164" s="4" t="s">
        <v>58</v>
      </c>
      <c r="BJ164" s="55" t="s">
        <v>199</v>
      </c>
      <c r="BK164" s="117"/>
      <c r="BL164" s="117"/>
      <c r="BM164" s="117"/>
      <c r="BN164" s="117"/>
      <c r="BO164" s="117"/>
      <c r="BP164" s="117"/>
      <c r="BQ164" s="117"/>
      <c r="BR164" s="117"/>
      <c r="BS164" s="117"/>
      <c r="BT164" s="117"/>
      <c r="BU164" s="117"/>
      <c r="BV164" s="117"/>
      <c r="BW164" s="117"/>
      <c r="BX164" s="117"/>
      <c r="BY164" s="117"/>
      <c r="BZ164" s="117"/>
      <c r="CA164" s="117"/>
      <c r="CC164" s="4" t="s">
        <v>58</v>
      </c>
      <c r="CD164" s="55" t="s">
        <v>199</v>
      </c>
      <c r="CE164" s="27">
        <v>32</v>
      </c>
      <c r="CF164" s="27"/>
      <c r="CG164" s="27">
        <v>4</v>
      </c>
      <c r="CH164" s="27"/>
      <c r="CI164" s="27"/>
      <c r="CJ164" s="27">
        <v>17</v>
      </c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>
        <v>7.4</v>
      </c>
      <c r="CW164" s="4" t="s">
        <v>58</v>
      </c>
      <c r="CX164" s="55" t="s">
        <v>199</v>
      </c>
      <c r="CY164">
        <f>SUM(S164+AM164+BG164+CA164+CU164)</f>
        <v>62.6</v>
      </c>
      <c r="CZ164" s="6">
        <f>CY164/DC164</f>
        <v>20.866666666666667</v>
      </c>
      <c r="DA164">
        <f>SUM(C164+W164+AQ164+BK164+CE164)</f>
        <v>156</v>
      </c>
      <c r="DB164" s="6">
        <f>DA164/DC164</f>
        <v>52</v>
      </c>
      <c r="DC164">
        <f>IF(C164="",0,1)+IF(W164="",0,1)+IF(AQ164="",0,1)+IF(BK164="",0,1)+IF(CE164="",0,1)</f>
        <v>3</v>
      </c>
      <c r="DD164" s="6">
        <f>CY164/DA164</f>
        <v>0.4012820512820513</v>
      </c>
      <c r="DE164">
        <v>0</v>
      </c>
      <c r="DF164">
        <f>IF((E164+Y164+AS164+BM164+CG164=0),"",(E164+Y164+AS164+BM164+CG164))</f>
        <v>23</v>
      </c>
      <c r="DG164" s="112">
        <f>IF(DF164="","",DF164/DC164)</f>
        <v>7.666666666666667</v>
      </c>
      <c r="DH164">
        <f>IF(F164+Z164+AT164+BN164+CH164=0,"",F164+Z164+AT164+BN164+CH164)</f>
        <v>2</v>
      </c>
      <c r="DI164">
        <v>0</v>
      </c>
      <c r="DJ164">
        <f>IF(H164+AB164+AV164+BP164+CJ164=0,"",H164+AB164+AV164+BP164+CJ164)</f>
        <v>58</v>
      </c>
      <c r="DK164" s="112">
        <f>IF(DJ164="","",DJ164/DC164)</f>
        <v>19.333333333333332</v>
      </c>
      <c r="DL164">
        <v>0</v>
      </c>
      <c r="DM164">
        <f>IF(J164+AD164+AX164+BR164+CL164=0,"",J164+AD164+AX164+BR164+CL164)</f>
        <v>1</v>
      </c>
      <c r="DN164" s="113">
        <f>IF(K164+AE164+AY164+BS164+CM164=0,"",K164+AE164+AY164+BS164+CM164)</f>
        <v>1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</row>
    <row r="165" spans="1:125" ht="15" thickBot="1" x14ac:dyDescent="0.35">
      <c r="A165" s="4" t="s">
        <v>58</v>
      </c>
      <c r="B165" s="55" t="s">
        <v>200</v>
      </c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11">
        <v>0</v>
      </c>
      <c r="U165" s="4" t="s">
        <v>58</v>
      </c>
      <c r="V165" s="55" t="s">
        <v>200</v>
      </c>
      <c r="W165" s="7">
        <v>14</v>
      </c>
      <c r="X165" s="7"/>
      <c r="Y165" s="7">
        <v>1</v>
      </c>
      <c r="Z165" s="7"/>
      <c r="AA165" s="7"/>
      <c r="AB165" s="7">
        <v>1</v>
      </c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>
        <v>1.2</v>
      </c>
      <c r="AO165" s="4" t="s">
        <v>58</v>
      </c>
      <c r="AP165" s="55" t="s">
        <v>200</v>
      </c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115"/>
      <c r="BI165" s="4" t="s">
        <v>58</v>
      </c>
      <c r="BJ165" s="55" t="s">
        <v>200</v>
      </c>
      <c r="BK165" s="9">
        <v>11</v>
      </c>
      <c r="BL165" s="9"/>
      <c r="BM165" s="9">
        <v>2</v>
      </c>
      <c r="BN165" s="9"/>
      <c r="BO165" s="9"/>
      <c r="BP165" s="9">
        <v>2</v>
      </c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>
        <v>3.5</v>
      </c>
      <c r="CC165" s="4" t="s">
        <v>58</v>
      </c>
      <c r="CD165" s="55" t="s">
        <v>200</v>
      </c>
      <c r="CE165" s="119"/>
      <c r="CF165" s="119"/>
      <c r="CG165" s="119"/>
      <c r="CH165" s="119"/>
      <c r="CI165" s="119"/>
      <c r="CJ165" s="119"/>
      <c r="CK165" s="119"/>
      <c r="CL165" s="119"/>
      <c r="CM165" s="119"/>
      <c r="CN165" s="119"/>
      <c r="CO165" s="119"/>
      <c r="CP165" s="119"/>
      <c r="CQ165" s="119"/>
      <c r="CR165" s="119"/>
      <c r="CS165" s="119"/>
      <c r="CT165" s="119"/>
      <c r="CU165" s="119"/>
      <c r="CW165" s="4" t="s">
        <v>58</v>
      </c>
      <c r="CX165" s="55" t="s">
        <v>200</v>
      </c>
      <c r="CY165">
        <f>SUM(S165+AM165+BG165+CA165+CU165)</f>
        <v>4.7</v>
      </c>
      <c r="CZ165" s="6">
        <f>CY165/DC165</f>
        <v>2.35</v>
      </c>
      <c r="DA165">
        <f>SUM(C165+W165+AQ165+BK165+CE165)</f>
        <v>25</v>
      </c>
      <c r="DB165" s="6">
        <f>DA165/DC165</f>
        <v>12.5</v>
      </c>
      <c r="DC165">
        <f>IF(C165="",0,1)+IF(W165="",0,1)+IF(AQ165="",0,1)+IF(BK165="",0,1)+IF(CE165="",0,1)</f>
        <v>2</v>
      </c>
      <c r="DD165" s="6">
        <f>CY165/DA165</f>
        <v>0.188</v>
      </c>
      <c r="DE165">
        <v>0</v>
      </c>
      <c r="DF165">
        <f>IF((E165+Y165+AS165+BM165+CG165=0),"",(E165+Y165+AS165+BM165+CG165))</f>
        <v>3</v>
      </c>
      <c r="DG165" s="112">
        <f>IF(DF165="","",DF165/DC165)</f>
        <v>1.5</v>
      </c>
      <c r="DH165">
        <v>0</v>
      </c>
      <c r="DI165">
        <v>0</v>
      </c>
      <c r="DJ165">
        <f>IF(H165+AB165+AV165+BP165+CJ165=0,"",H165+AB165+AV165+BP165+CJ165)</f>
        <v>3</v>
      </c>
      <c r="DK165" s="112">
        <f>IF(DJ165="","",DJ165/DC165)</f>
        <v>1.5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</row>
    <row r="166" spans="1:125" ht="15" thickBot="1" x14ac:dyDescent="0.35">
      <c r="A166" s="4" t="s">
        <v>58</v>
      </c>
      <c r="B166" s="55" t="s">
        <v>187</v>
      </c>
      <c r="C166" s="122"/>
      <c r="D166" s="122"/>
      <c r="E166" s="122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1"/>
      <c r="U166" s="4" t="s">
        <v>58</v>
      </c>
      <c r="V166" s="55" t="s">
        <v>187</v>
      </c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O166" s="4" t="s">
        <v>58</v>
      </c>
      <c r="AP166" s="55" t="s">
        <v>187</v>
      </c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115"/>
      <c r="BI166" s="4" t="s">
        <v>58</v>
      </c>
      <c r="BJ166" s="55" t="s">
        <v>187</v>
      </c>
      <c r="BK166" s="35"/>
      <c r="BL166" s="35"/>
      <c r="BM166" s="35"/>
      <c r="BN166" s="35"/>
      <c r="BO166" s="35"/>
      <c r="BP166" s="35"/>
      <c r="BQ166" s="35"/>
      <c r="BR166" s="35"/>
      <c r="BS166" s="35"/>
      <c r="BT166" s="35"/>
      <c r="BU166" s="35"/>
      <c r="BV166" s="35"/>
      <c r="BW166" s="35"/>
      <c r="BX166" s="35"/>
      <c r="BY166" s="35"/>
      <c r="BZ166" s="35"/>
      <c r="CA166" s="35"/>
      <c r="CC166" s="4" t="s">
        <v>58</v>
      </c>
      <c r="CD166" s="55" t="s">
        <v>187</v>
      </c>
      <c r="CE166" s="122"/>
      <c r="CF166" s="122"/>
      <c r="CG166" s="122"/>
      <c r="CH166" s="122"/>
      <c r="CI166" s="122"/>
      <c r="CJ166" s="122"/>
      <c r="CK166" s="122"/>
      <c r="CL166" s="122"/>
      <c r="CM166" s="122"/>
      <c r="CN166" s="122"/>
      <c r="CO166" s="122"/>
      <c r="CP166" s="122"/>
      <c r="CQ166" s="122"/>
      <c r="CR166" s="122"/>
      <c r="CS166" s="122"/>
      <c r="CT166" s="122"/>
      <c r="CU166" s="122"/>
      <c r="CW166" s="4" t="s">
        <v>58</v>
      </c>
      <c r="CX166" s="55" t="s">
        <v>187</v>
      </c>
      <c r="CZ166" s="6"/>
      <c r="DB166" s="6"/>
      <c r="DD166" s="6"/>
      <c r="DE166">
        <v>0</v>
      </c>
      <c r="DG166" s="112"/>
      <c r="DK166" s="112"/>
      <c r="DN166" s="113"/>
    </row>
    <row r="167" spans="1:125" ht="15" thickBot="1" x14ac:dyDescent="0.35">
      <c r="A167" s="4" t="s">
        <v>58</v>
      </c>
      <c r="B167" s="55" t="s">
        <v>201</v>
      </c>
      <c r="C167" s="122"/>
      <c r="D167" s="122"/>
      <c r="E167" s="122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1"/>
      <c r="U167" s="4" t="s">
        <v>58</v>
      </c>
      <c r="V167" s="55" t="s">
        <v>201</v>
      </c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O167" s="4" t="s">
        <v>58</v>
      </c>
      <c r="AP167" s="55" t="s">
        <v>201</v>
      </c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115"/>
      <c r="BI167" s="4" t="s">
        <v>58</v>
      </c>
      <c r="BJ167" s="55" t="s">
        <v>201</v>
      </c>
      <c r="BK167" s="35"/>
      <c r="BL167" s="35"/>
      <c r="BM167" s="35"/>
      <c r="BN167" s="35"/>
      <c r="BO167" s="35"/>
      <c r="BP167" s="35"/>
      <c r="BQ167" s="35"/>
      <c r="BR167" s="35"/>
      <c r="BS167" s="35"/>
      <c r="BT167" s="35"/>
      <c r="BU167" s="35"/>
      <c r="BV167" s="35"/>
      <c r="BW167" s="35"/>
      <c r="BX167" s="35"/>
      <c r="BY167" s="35"/>
      <c r="BZ167" s="35"/>
      <c r="CA167" s="35"/>
      <c r="CC167" s="4" t="s">
        <v>58</v>
      </c>
      <c r="CD167" s="55" t="s">
        <v>201</v>
      </c>
      <c r="CE167" s="122"/>
      <c r="CF167" s="122"/>
      <c r="CG167" s="122"/>
      <c r="CH167" s="122"/>
      <c r="CI167" s="122"/>
      <c r="CJ167" s="122"/>
      <c r="CK167" s="122"/>
      <c r="CL167" s="122"/>
      <c r="CM167" s="122"/>
      <c r="CN167" s="122"/>
      <c r="CO167" s="122"/>
      <c r="CP167" s="122"/>
      <c r="CQ167" s="122"/>
      <c r="CR167" s="122"/>
      <c r="CS167" s="122"/>
      <c r="CT167" s="122"/>
      <c r="CU167" s="122"/>
      <c r="CW167" s="4" t="s">
        <v>58</v>
      </c>
      <c r="CX167" s="55" t="s">
        <v>201</v>
      </c>
      <c r="CZ167" s="6"/>
      <c r="DB167" s="6"/>
      <c r="DD167" s="6"/>
      <c r="DE167">
        <v>0</v>
      </c>
      <c r="DG167" s="112"/>
      <c r="DK167" s="112"/>
      <c r="DN167" s="113"/>
    </row>
    <row r="168" spans="1:125" ht="15" thickBot="1" x14ac:dyDescent="0.35">
      <c r="A168" s="4" t="s">
        <v>58</v>
      </c>
      <c r="B168" s="55" t="s">
        <v>202</v>
      </c>
      <c r="C168" s="7">
        <v>80</v>
      </c>
      <c r="D168" s="7"/>
      <c r="E168" s="7">
        <v>13</v>
      </c>
      <c r="F168" s="7">
        <v>2</v>
      </c>
      <c r="G168" s="7"/>
      <c r="H168" s="7">
        <v>7</v>
      </c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>
        <v>28.4</v>
      </c>
      <c r="U168" s="4" t="s">
        <v>58</v>
      </c>
      <c r="V168" s="55" t="s">
        <v>202</v>
      </c>
      <c r="W168" s="114">
        <v>80</v>
      </c>
      <c r="X168" s="114"/>
      <c r="Y168" s="114">
        <v>7</v>
      </c>
      <c r="Z168" s="114"/>
      <c r="AA168" s="114"/>
      <c r="AB168" s="114">
        <v>22</v>
      </c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>
        <v>11.4</v>
      </c>
      <c r="AO168" s="4" t="s">
        <v>58</v>
      </c>
      <c r="AP168" s="55" t="s">
        <v>202</v>
      </c>
      <c r="AQ168" s="114">
        <v>80</v>
      </c>
      <c r="AR168" s="114"/>
      <c r="AS168" s="114">
        <v>13</v>
      </c>
      <c r="AT168" s="114">
        <v>1</v>
      </c>
      <c r="AU168" s="114"/>
      <c r="AV168" s="114">
        <v>24</v>
      </c>
      <c r="AW168" s="114"/>
      <c r="AX168" s="114"/>
      <c r="AY168" s="114">
        <v>1</v>
      </c>
      <c r="AZ168" s="114"/>
      <c r="BA168" s="114"/>
      <c r="BB168" s="114"/>
      <c r="BC168" s="114"/>
      <c r="BD168" s="114"/>
      <c r="BE168" s="114"/>
      <c r="BF168" s="114"/>
      <c r="BG168" s="114">
        <v>31.8</v>
      </c>
      <c r="BH168" s="115"/>
      <c r="BI168" s="4" t="s">
        <v>58</v>
      </c>
      <c r="BJ168" s="55" t="s">
        <v>202</v>
      </c>
      <c r="BK168" s="7">
        <v>80</v>
      </c>
      <c r="BL168" s="7"/>
      <c r="BM168" s="7">
        <v>5</v>
      </c>
      <c r="BN168" s="7"/>
      <c r="BO168" s="7"/>
      <c r="BP168" s="7">
        <v>2</v>
      </c>
      <c r="BQ168" s="7"/>
      <c r="BR168" s="7">
        <v>1</v>
      </c>
      <c r="BS168" s="7">
        <v>1</v>
      </c>
      <c r="BT168" s="7"/>
      <c r="BU168" s="7"/>
      <c r="BV168" s="7"/>
      <c r="BW168" s="7"/>
      <c r="BX168" s="7"/>
      <c r="BY168" s="7"/>
      <c r="BZ168" s="7"/>
      <c r="CA168" s="7">
        <v>27.4</v>
      </c>
      <c r="CC168" s="4" t="s">
        <v>58</v>
      </c>
      <c r="CD168" s="55" t="s">
        <v>202</v>
      </c>
      <c r="CE168" s="111">
        <v>80</v>
      </c>
      <c r="CF168" s="111"/>
      <c r="CG168" s="111">
        <v>9</v>
      </c>
      <c r="CH168" s="111">
        <v>1</v>
      </c>
      <c r="CI168" s="111"/>
      <c r="CJ168" s="111">
        <v>22</v>
      </c>
      <c r="CK168" s="111"/>
      <c r="CL168" s="111"/>
      <c r="CM168" s="111"/>
      <c r="CN168" s="111"/>
      <c r="CO168" s="111"/>
      <c r="CP168" s="111"/>
      <c r="CQ168" s="111"/>
      <c r="CR168" s="111"/>
      <c r="CS168" s="111"/>
      <c r="CT168" s="111"/>
      <c r="CU168" s="111">
        <v>20.399999999999999</v>
      </c>
      <c r="CW168" s="4" t="s">
        <v>58</v>
      </c>
      <c r="CX168" s="55" t="s">
        <v>202</v>
      </c>
      <c r="CY168">
        <f>SUM(S168+AM168+BG168+CA168+CU168)</f>
        <v>119.4</v>
      </c>
      <c r="CZ168" s="6">
        <f>CY168/DC168</f>
        <v>23.880000000000003</v>
      </c>
      <c r="DA168">
        <f>SUM(C168+W168+AQ168+BK168+CE168)</f>
        <v>400</v>
      </c>
      <c r="DB168" s="6">
        <f>DA168/DC168</f>
        <v>80</v>
      </c>
      <c r="DC168">
        <f>IF(C168="",0,1)+IF(W168="",0,1)+IF(AQ168="",0,1)+IF(BK168="",0,1)+IF(CE168="",0,1)</f>
        <v>5</v>
      </c>
      <c r="DD168" s="6">
        <f>CY168/DA168</f>
        <v>0.29849999999999999</v>
      </c>
      <c r="DE168">
        <v>0</v>
      </c>
      <c r="DF168">
        <f>IF((E168+Y168+AS168+BM168+CG168=0),"",(E168+Y168+AS168+BM168+CG168))</f>
        <v>47</v>
      </c>
      <c r="DG168" s="112">
        <f>IF(DF168="","",DF168/DC168)</f>
        <v>9.4</v>
      </c>
      <c r="DH168">
        <f>IF(F168+Z168+AT168+BN168+CH168=0,"",F168+Z168+AT168+BN168+CH168)</f>
        <v>4</v>
      </c>
      <c r="DI168">
        <v>0</v>
      </c>
      <c r="DJ168">
        <f>IF(H168+AB168+AV168+BP168+CJ168=0,"",H168+AB168+AV168+BP168+CJ168)</f>
        <v>77</v>
      </c>
      <c r="DK168" s="112">
        <f>IF(DJ168="","",DJ168/DC168)</f>
        <v>15.4</v>
      </c>
      <c r="DL168">
        <v>0</v>
      </c>
      <c r="DM168">
        <f>IF(J168+AD168+AX168+BR168+CL168=0,"",J168+AD168+AX168+BR168+CL168)</f>
        <v>1</v>
      </c>
      <c r="DN168" s="113">
        <f>IF(K168+AE168+AY168+BS168+CM168=0,"",K168+AE168+AY168+BS168+CM168)</f>
        <v>2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</row>
    <row r="169" spans="1:125" ht="15" thickBot="1" x14ac:dyDescent="0.35">
      <c r="A169" s="4" t="s">
        <v>58</v>
      </c>
      <c r="B169" s="55" t="s">
        <v>203</v>
      </c>
      <c r="C169" s="9">
        <v>19</v>
      </c>
      <c r="D169" s="9"/>
      <c r="E169" s="9">
        <v>3</v>
      </c>
      <c r="F169" s="9"/>
      <c r="G169" s="9"/>
      <c r="H169" s="9">
        <v>35</v>
      </c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>
        <v>10</v>
      </c>
      <c r="U169" s="4" t="s">
        <v>58</v>
      </c>
      <c r="V169" s="55" t="s">
        <v>203</v>
      </c>
      <c r="W169" s="9">
        <v>66</v>
      </c>
      <c r="X169" s="9"/>
      <c r="Y169" s="9">
        <v>8</v>
      </c>
      <c r="Z169" s="9"/>
      <c r="AA169" s="9"/>
      <c r="AB169" s="9">
        <v>30</v>
      </c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>
        <v>14</v>
      </c>
      <c r="AO169" s="4" t="s">
        <v>58</v>
      </c>
      <c r="AP169" s="55" t="s">
        <v>203</v>
      </c>
      <c r="AQ169" s="11">
        <v>17</v>
      </c>
      <c r="AR169" s="11"/>
      <c r="AS169" s="11">
        <v>4</v>
      </c>
      <c r="AT169" s="11"/>
      <c r="AU169" s="11"/>
      <c r="AV169" s="11">
        <v>8</v>
      </c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>
        <v>5.6</v>
      </c>
      <c r="BH169" s="27"/>
      <c r="BI169" s="4" t="s">
        <v>58</v>
      </c>
      <c r="BJ169" s="55" t="s">
        <v>203</v>
      </c>
      <c r="BK169" s="27">
        <v>69</v>
      </c>
      <c r="BL169" s="27"/>
      <c r="BM169" s="27">
        <v>13</v>
      </c>
      <c r="BN169" s="27">
        <v>1</v>
      </c>
      <c r="BO169" s="27"/>
      <c r="BP169" s="27">
        <v>1</v>
      </c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>
        <v>27.1</v>
      </c>
      <c r="CC169" s="4" t="s">
        <v>58</v>
      </c>
      <c r="CD169" s="55" t="s">
        <v>203</v>
      </c>
      <c r="CE169" s="9">
        <v>48</v>
      </c>
      <c r="CF169" s="9"/>
      <c r="CG169" s="9">
        <v>10</v>
      </c>
      <c r="CH169" s="9"/>
      <c r="CI169" s="9"/>
      <c r="CJ169" s="9">
        <v>2</v>
      </c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>
        <v>10.4</v>
      </c>
      <c r="CW169" s="4" t="s">
        <v>58</v>
      </c>
      <c r="CX169" s="55" t="s">
        <v>203</v>
      </c>
      <c r="CY169">
        <f>SUM(S169+AM169+BG169+CA169+CU169)</f>
        <v>67.100000000000009</v>
      </c>
      <c r="CZ169" s="6">
        <f>CY169/DC169</f>
        <v>13.420000000000002</v>
      </c>
      <c r="DA169">
        <f>SUM(C169+W169+AQ169+BK169+CE169)</f>
        <v>219</v>
      </c>
      <c r="DB169" s="6">
        <f>DA169/DC169</f>
        <v>43.8</v>
      </c>
      <c r="DC169">
        <f>IF(C169="",0,1)+IF(W169="",0,1)+IF(AQ169="",0,1)+IF(BK169="",0,1)+IF(CE169="",0,1)</f>
        <v>5</v>
      </c>
      <c r="DD169" s="6">
        <f>CY169/DA169</f>
        <v>0.306392694063927</v>
      </c>
      <c r="DE169">
        <v>0</v>
      </c>
      <c r="DF169">
        <f>IF((E169+Y169+AS169+BM169+CG169=0),"",(E169+Y169+AS169+BM169+CG169))</f>
        <v>38</v>
      </c>
      <c r="DG169" s="112">
        <f>IF(DF169="","",DF169/DC169)</f>
        <v>7.6</v>
      </c>
      <c r="DH169">
        <f>IF(F169+Z169+AT169+BN169+CH169=0,"",F169+Z169+AT169+BN169+CH169)</f>
        <v>1</v>
      </c>
      <c r="DI169">
        <v>0</v>
      </c>
      <c r="DJ169">
        <f>IF(H169+AB169+AV169+BP169+CJ169=0,"",H169+AB169+AV169+BP169+CJ169)</f>
        <v>76</v>
      </c>
      <c r="DK169" s="112">
        <f>IF(DJ169="","",DJ169/DC169)</f>
        <v>15.2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</row>
    <row r="170" spans="1:125" ht="15" thickBot="1" x14ac:dyDescent="0.35">
      <c r="A170" s="4" t="s">
        <v>64</v>
      </c>
      <c r="B170" s="56" t="s">
        <v>204</v>
      </c>
      <c r="C170" s="111">
        <v>40</v>
      </c>
      <c r="D170" s="111"/>
      <c r="E170" s="111">
        <v>9</v>
      </c>
      <c r="F170" s="111">
        <v>3</v>
      </c>
      <c r="G170" s="111"/>
      <c r="H170" s="111"/>
      <c r="I170" s="111"/>
      <c r="J170" s="111"/>
      <c r="K170" s="111"/>
      <c r="L170" s="111"/>
      <c r="M170" s="111"/>
      <c r="N170" s="111"/>
      <c r="O170" s="111"/>
      <c r="P170" s="111"/>
      <c r="Q170" s="111"/>
      <c r="R170" s="111"/>
      <c r="S170" s="111">
        <v>30</v>
      </c>
      <c r="U170" s="4" t="s">
        <v>64</v>
      </c>
      <c r="V170" s="56" t="s">
        <v>204</v>
      </c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>
        <v>0</v>
      </c>
      <c r="AO170" s="4" t="s">
        <v>64</v>
      </c>
      <c r="AP170" s="56" t="s">
        <v>204</v>
      </c>
      <c r="AQ170" s="11">
        <v>56</v>
      </c>
      <c r="AR170" s="11"/>
      <c r="AS170" s="11">
        <v>11</v>
      </c>
      <c r="AT170" s="11"/>
      <c r="AU170" s="11"/>
      <c r="AV170" s="11">
        <v>7</v>
      </c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>
        <v>12.4</v>
      </c>
      <c r="BH170" s="27"/>
      <c r="BI170" s="4" t="s">
        <v>64</v>
      </c>
      <c r="BJ170" s="56" t="s">
        <v>204</v>
      </c>
      <c r="BK170" s="114">
        <v>53</v>
      </c>
      <c r="BL170" s="114"/>
      <c r="BM170" s="114">
        <v>7</v>
      </c>
      <c r="BN170" s="114"/>
      <c r="BO170" s="114"/>
      <c r="BP170" s="114">
        <v>5</v>
      </c>
      <c r="BQ170" s="114"/>
      <c r="BR170" s="114"/>
      <c r="BS170" s="114"/>
      <c r="BT170" s="114"/>
      <c r="BU170" s="114"/>
      <c r="BV170" s="114"/>
      <c r="BW170" s="114"/>
      <c r="BX170" s="114"/>
      <c r="BY170" s="114"/>
      <c r="BZ170" s="114"/>
      <c r="CA170" s="114">
        <v>13.3</v>
      </c>
      <c r="CC170" s="4" t="s">
        <v>64</v>
      </c>
      <c r="CD170" s="56" t="s">
        <v>204</v>
      </c>
      <c r="CE170" s="9">
        <v>57</v>
      </c>
      <c r="CF170" s="9"/>
      <c r="CG170" s="9">
        <v>6</v>
      </c>
      <c r="CH170" s="9"/>
      <c r="CI170" s="9"/>
      <c r="CJ170" s="9">
        <v>12</v>
      </c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>
        <v>8.4</v>
      </c>
      <c r="CW170" s="4" t="s">
        <v>64</v>
      </c>
      <c r="CX170" s="56" t="s">
        <v>204</v>
      </c>
      <c r="CY170">
        <f>SUM(S170+AM170+BG170+CA170+CU170)</f>
        <v>64.100000000000009</v>
      </c>
      <c r="CZ170" s="6">
        <f>CY170/DC170</f>
        <v>16.025000000000002</v>
      </c>
      <c r="DA170">
        <f>SUM(C170+W170+AQ170+BK170+CE170)</f>
        <v>206</v>
      </c>
      <c r="DB170" s="6">
        <f>DA170/DC170</f>
        <v>51.5</v>
      </c>
      <c r="DC170">
        <f>IF(C170="",0,1)+IF(W170="",0,1)+IF(AQ170="",0,1)+IF(BK170="",0,1)+IF(CE170="",0,1)</f>
        <v>4</v>
      </c>
      <c r="DD170" s="6">
        <f>CY170/DA170</f>
        <v>0.31116504854368937</v>
      </c>
      <c r="DE170">
        <v>0</v>
      </c>
      <c r="DF170">
        <f>IF((E170+Y170+AS170+BM170+CG170=0),"",(E170+Y170+AS170+BM170+CG170))</f>
        <v>33</v>
      </c>
      <c r="DG170" s="112">
        <f>IF(DF170="","",DF170/DC170)</f>
        <v>8.25</v>
      </c>
      <c r="DH170">
        <f>IF(F170+Z170+AT170+BN170+CH170=0,"",F170+Z170+AT170+BN170+CH170)</f>
        <v>3</v>
      </c>
      <c r="DI170">
        <v>0</v>
      </c>
      <c r="DJ170">
        <f>IF(H170+AB170+AV170+BP170+CJ170=0,"",H170+AB170+AV170+BP170+CJ170)</f>
        <v>24</v>
      </c>
      <c r="DK170" s="112">
        <f>IF(DJ170="","",DJ170/DC170)</f>
        <v>6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</row>
    <row r="171" spans="1:125" ht="15" thickBot="1" x14ac:dyDescent="0.35">
      <c r="A171" s="4" t="s">
        <v>64</v>
      </c>
      <c r="B171" s="56" t="s">
        <v>205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>
        <v>0</v>
      </c>
      <c r="U171" s="4" t="s">
        <v>64</v>
      </c>
      <c r="V171" s="56" t="s">
        <v>205</v>
      </c>
      <c r="W171" s="35">
        <v>52</v>
      </c>
      <c r="X171" s="35"/>
      <c r="Y171" s="35">
        <v>4</v>
      </c>
      <c r="Z171" s="35">
        <v>1</v>
      </c>
      <c r="AA171" s="35"/>
      <c r="AB171" s="35">
        <v>19</v>
      </c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>
        <v>14.8</v>
      </c>
      <c r="AO171" s="4" t="s">
        <v>64</v>
      </c>
      <c r="AP171" s="56" t="s">
        <v>205</v>
      </c>
      <c r="AQ171" s="117"/>
      <c r="AR171" s="117"/>
      <c r="AS171" s="117"/>
      <c r="AT171" s="117"/>
      <c r="AU171" s="117"/>
      <c r="AV171" s="117"/>
      <c r="AW171" s="117"/>
      <c r="AX171" s="117"/>
      <c r="AY171" s="117"/>
      <c r="AZ171" s="117"/>
      <c r="BA171" s="117"/>
      <c r="BB171" s="117"/>
      <c r="BC171" s="117"/>
      <c r="BD171" s="117"/>
      <c r="BE171" s="117"/>
      <c r="BF171" s="117"/>
      <c r="BG171" s="117"/>
      <c r="BH171" s="116"/>
      <c r="BI171" s="4" t="s">
        <v>64</v>
      </c>
      <c r="BJ171" s="56" t="s">
        <v>205</v>
      </c>
      <c r="BK171" s="27">
        <v>45</v>
      </c>
      <c r="BL171" s="27"/>
      <c r="BM171" s="27">
        <v>4</v>
      </c>
      <c r="BN171" s="27"/>
      <c r="BO171" s="27"/>
      <c r="BP171" s="27">
        <v>15</v>
      </c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>
        <v>11.5</v>
      </c>
      <c r="CC171" s="4" t="s">
        <v>64</v>
      </c>
      <c r="CD171" s="56" t="s">
        <v>205</v>
      </c>
      <c r="CE171" s="27">
        <v>45</v>
      </c>
      <c r="CF171" s="27"/>
      <c r="CG171" s="27">
        <v>2</v>
      </c>
      <c r="CH171" s="27"/>
      <c r="CI171" s="27"/>
      <c r="CJ171" s="27">
        <v>21</v>
      </c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>
        <v>6.2</v>
      </c>
      <c r="CW171" s="4" t="s">
        <v>64</v>
      </c>
      <c r="CX171" s="56" t="s">
        <v>205</v>
      </c>
      <c r="CY171">
        <f>SUM(S171+AM171+BG171+CA171+CU171)</f>
        <v>32.5</v>
      </c>
      <c r="CZ171" s="6">
        <f>CY171/DC171</f>
        <v>10.833333333333334</v>
      </c>
      <c r="DA171">
        <f>SUM(C171+W171+AQ171+BK171+CE171)</f>
        <v>142</v>
      </c>
      <c r="DB171" s="6">
        <f>DA171/DC171</f>
        <v>47.333333333333336</v>
      </c>
      <c r="DC171">
        <f>IF(C171="",0,1)+IF(W171="",0,1)+IF(AQ171="",0,1)+IF(BK171="",0,1)+IF(CE171="",0,1)</f>
        <v>3</v>
      </c>
      <c r="DD171" s="6">
        <f>CY171/DA171</f>
        <v>0.22887323943661972</v>
      </c>
      <c r="DE171">
        <v>0</v>
      </c>
      <c r="DF171">
        <f>IF((E171+Y171+AS171+BM171+CG171=0),"",(E171+Y171+AS171+BM171+CG171))</f>
        <v>10</v>
      </c>
      <c r="DG171" s="112">
        <f>IF(DF171="","",DF171/DC171)</f>
        <v>3.3333333333333335</v>
      </c>
      <c r="DH171">
        <f>IF(F171+Z171+AT171+BN171+CH171=0,"",F171+Z171+AT171+BN171+CH171)</f>
        <v>1</v>
      </c>
      <c r="DI171">
        <v>0</v>
      </c>
      <c r="DJ171">
        <f>IF(H171+AB171+AV171+BP171+CJ171=0,"",H171+AB171+AV171+BP171+CJ171)</f>
        <v>55</v>
      </c>
      <c r="DK171" s="112">
        <f>IF(DJ171="","",DJ171/DC171)</f>
        <v>18.333333333333332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</row>
    <row r="172" spans="1:125" ht="15" thickBot="1" x14ac:dyDescent="0.35">
      <c r="A172" s="4" t="s">
        <v>64</v>
      </c>
      <c r="B172" s="56" t="s">
        <v>206</v>
      </c>
      <c r="C172" s="9">
        <v>26</v>
      </c>
      <c r="D172" s="9"/>
      <c r="E172" s="9">
        <v>3</v>
      </c>
      <c r="F172" s="9"/>
      <c r="G172" s="9"/>
      <c r="H172" s="9"/>
      <c r="I172" s="9"/>
      <c r="J172" s="9"/>
      <c r="K172" s="9">
        <v>1</v>
      </c>
      <c r="L172" s="9"/>
      <c r="M172" s="9"/>
      <c r="N172" s="9"/>
      <c r="O172" s="9"/>
      <c r="P172" s="9"/>
      <c r="Q172" s="9"/>
      <c r="R172" s="9"/>
      <c r="S172" s="9">
        <v>10</v>
      </c>
      <c r="U172" s="4" t="s">
        <v>64</v>
      </c>
      <c r="V172" s="56" t="s">
        <v>206</v>
      </c>
      <c r="W172" s="111">
        <v>28</v>
      </c>
      <c r="X172" s="111"/>
      <c r="Y172" s="111">
        <v>2</v>
      </c>
      <c r="Z172" s="111"/>
      <c r="AA172" s="111"/>
      <c r="AB172" s="111">
        <v>23</v>
      </c>
      <c r="AC172" s="111"/>
      <c r="AD172" s="111"/>
      <c r="AE172" s="111"/>
      <c r="AF172" s="111"/>
      <c r="AG172" s="111"/>
      <c r="AH172" s="111"/>
      <c r="AI172" s="111"/>
      <c r="AJ172" s="111"/>
      <c r="AK172" s="111"/>
      <c r="AL172" s="111"/>
      <c r="AM172" s="111">
        <v>6.6</v>
      </c>
      <c r="AO172" s="4" t="s">
        <v>64</v>
      </c>
      <c r="AP172" s="56" t="s">
        <v>206</v>
      </c>
      <c r="AQ172" s="9">
        <v>24</v>
      </c>
      <c r="AR172" s="9"/>
      <c r="AS172" s="9">
        <v>3</v>
      </c>
      <c r="AT172" s="9"/>
      <c r="AU172" s="9"/>
      <c r="AV172" s="9">
        <v>24</v>
      </c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>
        <v>7.8</v>
      </c>
      <c r="BH172" s="115"/>
      <c r="BI172" s="4" t="s">
        <v>64</v>
      </c>
      <c r="BJ172" s="56" t="s">
        <v>206</v>
      </c>
      <c r="BK172" s="118"/>
      <c r="BL172" s="118"/>
      <c r="BM172" s="118"/>
      <c r="BN172" s="118"/>
      <c r="BO172" s="118"/>
      <c r="BP172" s="118"/>
      <c r="BQ172" s="118"/>
      <c r="BR172" s="118"/>
      <c r="BS172" s="118"/>
      <c r="BT172" s="118"/>
      <c r="BU172" s="118"/>
      <c r="BV172" s="118"/>
      <c r="BW172" s="118"/>
      <c r="BX172" s="118"/>
      <c r="BY172" s="118"/>
      <c r="BZ172" s="118"/>
      <c r="CA172" s="118"/>
      <c r="CC172" s="4" t="s">
        <v>64</v>
      </c>
      <c r="CD172" s="56" t="s">
        <v>206</v>
      </c>
      <c r="CE172" s="119"/>
      <c r="CF172" s="119"/>
      <c r="CG172" s="119"/>
      <c r="CH172" s="119"/>
      <c r="CI172" s="119"/>
      <c r="CJ172" s="119"/>
      <c r="CK172" s="119"/>
      <c r="CL172" s="119"/>
      <c r="CM172" s="119"/>
      <c r="CN172" s="119"/>
      <c r="CO172" s="119"/>
      <c r="CP172" s="119"/>
      <c r="CQ172" s="119"/>
      <c r="CR172" s="119"/>
      <c r="CS172" s="119"/>
      <c r="CT172" s="119"/>
      <c r="CU172" s="119"/>
      <c r="CW172" s="4" t="s">
        <v>64</v>
      </c>
      <c r="CX172" s="56" t="s">
        <v>206</v>
      </c>
      <c r="CY172">
        <f>SUM(S172+AM172+BG172+CA172+CU172)</f>
        <v>24.400000000000002</v>
      </c>
      <c r="CZ172" s="6">
        <f>CY172/DC172</f>
        <v>8.1333333333333346</v>
      </c>
      <c r="DA172">
        <f>SUM(C172+W172+AQ172+BK172+CE172)</f>
        <v>78</v>
      </c>
      <c r="DB172" s="6">
        <f>DA172/DC172</f>
        <v>26</v>
      </c>
      <c r="DC172">
        <f>IF(C172="",0,1)+IF(W172="",0,1)+IF(AQ172="",0,1)+IF(BK172="",0,1)+IF(CE172="",0,1)</f>
        <v>3</v>
      </c>
      <c r="DD172" s="6">
        <f>CY172/DA172</f>
        <v>0.31282051282051287</v>
      </c>
      <c r="DE172">
        <v>0</v>
      </c>
      <c r="DF172">
        <f>IF((E172+Y172+AS172+BM172+CG172=0),"",(E172+Y172+AS172+BM172+CG172))</f>
        <v>8</v>
      </c>
      <c r="DG172" s="112">
        <f>IF(DF172="","",DF172/DC172)</f>
        <v>2.6666666666666665</v>
      </c>
      <c r="DH172">
        <v>0</v>
      </c>
      <c r="DI172">
        <v>0</v>
      </c>
      <c r="DJ172">
        <f>IF(H172+AB172+AV172+BP172+CJ172=0,"",H172+AB172+AV172+BP172+CJ172)</f>
        <v>47</v>
      </c>
      <c r="DK172" s="112">
        <f>IF(DJ172="","",DJ172/DC172)</f>
        <v>15.666666666666666</v>
      </c>
      <c r="DL172">
        <v>0</v>
      </c>
      <c r="DM172">
        <v>0</v>
      </c>
      <c r="DN172" s="113">
        <f>IF(K172+AE172+AY172+BS172+CM172=0,"",K172+AE172+AY172+BS172+CM172)</f>
        <v>1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</row>
    <row r="173" spans="1:125" ht="15" thickBot="1" x14ac:dyDescent="0.35">
      <c r="A173" s="4" t="s">
        <v>64</v>
      </c>
      <c r="B173" s="56" t="s">
        <v>207</v>
      </c>
      <c r="U173" s="4" t="s">
        <v>64</v>
      </c>
      <c r="V173" s="56" t="s">
        <v>207</v>
      </c>
      <c r="AO173" s="4" t="s">
        <v>64</v>
      </c>
      <c r="AP173" s="56" t="s">
        <v>207</v>
      </c>
      <c r="BI173" s="4" t="s">
        <v>64</v>
      </c>
      <c r="BJ173" s="56" t="s">
        <v>207</v>
      </c>
      <c r="CC173" s="4" t="s">
        <v>64</v>
      </c>
      <c r="CD173" s="56" t="s">
        <v>207</v>
      </c>
      <c r="CW173" s="4" t="s">
        <v>64</v>
      </c>
      <c r="CX173" s="56" t="s">
        <v>207</v>
      </c>
      <c r="DE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</row>
    <row r="174" spans="1:125" ht="15" thickBot="1" x14ac:dyDescent="0.35">
      <c r="A174" s="4" t="s">
        <v>64</v>
      </c>
      <c r="B174" s="56" t="s">
        <v>208</v>
      </c>
      <c r="C174" s="114">
        <v>40</v>
      </c>
      <c r="D174" s="114"/>
      <c r="E174" s="114">
        <v>5</v>
      </c>
      <c r="F174" s="114"/>
      <c r="G174" s="114"/>
      <c r="H174" s="114">
        <v>7</v>
      </c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>
        <v>6.4</v>
      </c>
      <c r="U174" s="4" t="s">
        <v>64</v>
      </c>
      <c r="V174" s="56" t="s">
        <v>208</v>
      </c>
      <c r="W174" s="7">
        <v>64</v>
      </c>
      <c r="X174" s="7"/>
      <c r="Y174" s="7">
        <v>8</v>
      </c>
      <c r="Z174" s="7"/>
      <c r="AA174" s="7"/>
      <c r="AB174" s="7">
        <v>22</v>
      </c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>
        <v>12.4</v>
      </c>
      <c r="AO174" s="4" t="s">
        <v>64</v>
      </c>
      <c r="AP174" s="56" t="s">
        <v>208</v>
      </c>
      <c r="AQ174" s="114">
        <v>24</v>
      </c>
      <c r="AR174" s="114"/>
      <c r="AS174" s="114">
        <v>2</v>
      </c>
      <c r="AT174" s="114"/>
      <c r="AU174" s="114"/>
      <c r="AV174" s="114">
        <v>3</v>
      </c>
      <c r="AW174" s="114"/>
      <c r="AX174" s="114"/>
      <c r="AY174" s="114"/>
      <c r="AZ174" s="114"/>
      <c r="BA174" s="114"/>
      <c r="BB174" s="114"/>
      <c r="BC174" s="114"/>
      <c r="BD174" s="114"/>
      <c r="BE174" s="114"/>
      <c r="BF174" s="114"/>
      <c r="BG174" s="114">
        <v>2.6</v>
      </c>
      <c r="BH174" s="115"/>
      <c r="BI174" s="4" t="s">
        <v>64</v>
      </c>
      <c r="BJ174" s="56" t="s">
        <v>208</v>
      </c>
      <c r="BK174" s="114">
        <v>27</v>
      </c>
      <c r="BL174" s="114"/>
      <c r="BM174" s="114">
        <v>4</v>
      </c>
      <c r="BN174" s="114"/>
      <c r="BO174" s="114"/>
      <c r="BP174" s="114"/>
      <c r="BQ174" s="114"/>
      <c r="BR174" s="114"/>
      <c r="BS174" s="114"/>
      <c r="BT174" s="114"/>
      <c r="BU174" s="114"/>
      <c r="BV174" s="114"/>
      <c r="BW174" s="114"/>
      <c r="BX174" s="114"/>
      <c r="BY174" s="114"/>
      <c r="BZ174" s="114"/>
      <c r="CA174" s="114">
        <v>6.7</v>
      </c>
      <c r="CC174" s="4" t="s">
        <v>64</v>
      </c>
      <c r="CD174" s="56" t="s">
        <v>208</v>
      </c>
      <c r="CE174" s="9">
        <v>23</v>
      </c>
      <c r="CF174" s="9"/>
      <c r="CG174" s="9">
        <v>4</v>
      </c>
      <c r="CH174" s="9">
        <v>1</v>
      </c>
      <c r="CI174" s="9"/>
      <c r="CJ174" s="9">
        <v>16</v>
      </c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>
        <v>14.2</v>
      </c>
      <c r="CW174" s="4" t="s">
        <v>64</v>
      </c>
      <c r="CX174" s="56" t="s">
        <v>208</v>
      </c>
      <c r="CY174">
        <f>SUM(S174+AM174+BG174+CA174+CU174)</f>
        <v>42.3</v>
      </c>
      <c r="CZ174" s="6">
        <f>CY174/DC174</f>
        <v>8.4599999999999991</v>
      </c>
      <c r="DA174">
        <f>SUM(C174+W174+AQ174+BK174+CE174)</f>
        <v>178</v>
      </c>
      <c r="DB174" s="6">
        <f>DA174/DC174</f>
        <v>35.6</v>
      </c>
      <c r="DC174">
        <f>IF(C174="",0,1)+IF(W174="",0,1)+IF(AQ174="",0,1)+IF(BK174="",0,1)+IF(CE174="",0,1)</f>
        <v>5</v>
      </c>
      <c r="DD174" s="6">
        <f>CY174/DA174</f>
        <v>0.23764044943820223</v>
      </c>
      <c r="DE174">
        <v>0</v>
      </c>
      <c r="DF174">
        <f>IF((E174+Y174+AS174+BM174+CG174=0),"",(E174+Y174+AS174+BM174+CG174))</f>
        <v>23</v>
      </c>
      <c r="DG174" s="112">
        <f>IF(DF174="","",DF174/DC174)</f>
        <v>4.5999999999999996</v>
      </c>
      <c r="DH174">
        <f>IF(F174+Z174+AT174+BN174+CH174=0,"",F174+Z174+AT174+BN174+CH174)</f>
        <v>1</v>
      </c>
      <c r="DI174">
        <v>0</v>
      </c>
      <c r="DJ174">
        <f>IF(H174+AB174+AV174+BP174+CJ174=0,"",H174+AB174+AV174+BP174+CJ174)</f>
        <v>48</v>
      </c>
      <c r="DK174" s="112">
        <f>IF(DJ174="","",DJ174/DC174)</f>
        <v>9.6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</row>
    <row r="175" spans="1:125" ht="15" thickBot="1" x14ac:dyDescent="0.35">
      <c r="A175" s="4" t="s">
        <v>64</v>
      </c>
      <c r="B175" s="56" t="s">
        <v>209</v>
      </c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>
        <v>0</v>
      </c>
      <c r="U175" s="4" t="s">
        <v>64</v>
      </c>
      <c r="V175" s="56" t="s">
        <v>209</v>
      </c>
      <c r="W175" s="114">
        <v>16</v>
      </c>
      <c r="X175" s="114"/>
      <c r="Y175" s="114">
        <v>1</v>
      </c>
      <c r="Z175" s="114">
        <v>1</v>
      </c>
      <c r="AA175" s="114"/>
      <c r="AB175" s="114">
        <v>8</v>
      </c>
      <c r="AC175" s="114"/>
      <c r="AD175" s="114"/>
      <c r="AE175" s="114"/>
      <c r="AF175" s="114"/>
      <c r="AG175" s="114"/>
      <c r="AH175" s="114"/>
      <c r="AI175" s="114"/>
      <c r="AJ175" s="114"/>
      <c r="AK175" s="114"/>
      <c r="AL175" s="114"/>
      <c r="AM175" s="114">
        <v>9.6</v>
      </c>
      <c r="AO175" s="4" t="s">
        <v>64</v>
      </c>
      <c r="AP175" s="56" t="s">
        <v>209</v>
      </c>
      <c r="AQ175" s="117"/>
      <c r="AR175" s="117"/>
      <c r="AS175" s="117"/>
      <c r="AT175" s="117"/>
      <c r="AU175" s="117"/>
      <c r="AV175" s="117"/>
      <c r="AW175" s="117"/>
      <c r="AX175" s="117"/>
      <c r="AY175" s="117"/>
      <c r="AZ175" s="117"/>
      <c r="BA175" s="117"/>
      <c r="BB175" s="117"/>
      <c r="BC175" s="117"/>
      <c r="BD175" s="117"/>
      <c r="BE175" s="117"/>
      <c r="BF175" s="117"/>
      <c r="BG175" s="117"/>
      <c r="BH175" s="116"/>
      <c r="BI175" s="4" t="s">
        <v>64</v>
      </c>
      <c r="BJ175" s="56" t="s">
        <v>209</v>
      </c>
      <c r="BK175" s="117"/>
      <c r="BL175" s="117"/>
      <c r="BM175" s="117"/>
      <c r="BN175" s="117"/>
      <c r="BO175" s="117"/>
      <c r="BP175" s="117"/>
      <c r="BQ175" s="117"/>
      <c r="BR175" s="117"/>
      <c r="BS175" s="117"/>
      <c r="BT175" s="117"/>
      <c r="BU175" s="117"/>
      <c r="BV175" s="117"/>
      <c r="BW175" s="117"/>
      <c r="BX175" s="117"/>
      <c r="BY175" s="117"/>
      <c r="BZ175" s="117"/>
      <c r="CA175" s="117"/>
      <c r="CC175" s="4" t="s">
        <v>64</v>
      </c>
      <c r="CD175" s="56" t="s">
        <v>209</v>
      </c>
      <c r="CE175" s="120"/>
      <c r="CF175" s="120"/>
      <c r="CG175" s="120"/>
      <c r="CH175" s="120"/>
      <c r="CI175" s="120"/>
      <c r="CJ175" s="120"/>
      <c r="CK175" s="120"/>
      <c r="CL175" s="120"/>
      <c r="CM175" s="120"/>
      <c r="CN175" s="120"/>
      <c r="CO175" s="120"/>
      <c r="CP175" s="120"/>
      <c r="CQ175" s="120"/>
      <c r="CR175" s="120"/>
      <c r="CS175" s="120"/>
      <c r="CT175" s="120"/>
      <c r="CU175" s="120"/>
      <c r="CW175" s="4" t="s">
        <v>64</v>
      </c>
      <c r="CX175" s="56" t="s">
        <v>209</v>
      </c>
      <c r="CY175">
        <f>SUM(S175+AM175+BG175+CA175+CU175)</f>
        <v>9.6</v>
      </c>
      <c r="CZ175" s="6">
        <f>CY175/DC175</f>
        <v>9.6</v>
      </c>
      <c r="DA175">
        <f>SUM(C175+W175+AQ175+BK175+CE175)</f>
        <v>16</v>
      </c>
      <c r="DB175" s="6">
        <f>DA175/DC175</f>
        <v>16</v>
      </c>
      <c r="DC175">
        <f>IF(C175="",0,1)+IF(W175="",0,1)+IF(AQ175="",0,1)+IF(BK175="",0,1)+IF(CE175="",0,1)</f>
        <v>1</v>
      </c>
      <c r="DD175" s="6">
        <f>CY175/DA175</f>
        <v>0.6</v>
      </c>
      <c r="DE175">
        <v>0</v>
      </c>
      <c r="DF175">
        <f>IF((E175+Y175+AS175+BM175+CG175=0),"",(E175+Y175+AS175+BM175+CG175))</f>
        <v>1</v>
      </c>
      <c r="DG175" s="112">
        <f>IF(DF175="","",DF175/DC175)</f>
        <v>1</v>
      </c>
      <c r="DH175">
        <f>IF(F175+Z175+AT175+BN175+CH175=0,"",F175+Z175+AT175+BN175+CH175)</f>
        <v>1</v>
      </c>
      <c r="DI175">
        <v>0</v>
      </c>
      <c r="DJ175">
        <f>IF(H175+AB175+AV175+BP175+CJ175=0,"",H175+AB175+AV175+BP175+CJ175)</f>
        <v>8</v>
      </c>
      <c r="DK175" s="112">
        <f>IF(DJ175="","",DJ175/DC175)</f>
        <v>8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</row>
    <row r="176" spans="1:125" ht="15" thickBot="1" x14ac:dyDescent="0.35">
      <c r="A176" s="4" t="s">
        <v>64</v>
      </c>
      <c r="B176" s="56" t="s">
        <v>210</v>
      </c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U176" s="4" t="s">
        <v>64</v>
      </c>
      <c r="V176" s="56" t="s">
        <v>210</v>
      </c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O176" s="4" t="s">
        <v>64</v>
      </c>
      <c r="AP176" s="56" t="s">
        <v>210</v>
      </c>
      <c r="AQ176" s="121"/>
      <c r="AR176" s="121"/>
      <c r="AS176" s="121"/>
      <c r="AT176" s="121"/>
      <c r="AU176" s="121"/>
      <c r="AV176" s="121"/>
      <c r="AW176" s="121"/>
      <c r="AX176" s="121"/>
      <c r="AY176" s="121"/>
      <c r="AZ176" s="121"/>
      <c r="BA176" s="121"/>
      <c r="BB176" s="121"/>
      <c r="BC176" s="121"/>
      <c r="BD176" s="121"/>
      <c r="BE176" s="121"/>
      <c r="BF176" s="121"/>
      <c r="BG176" s="121"/>
      <c r="BH176" s="116"/>
      <c r="BI176" s="4" t="s">
        <v>64</v>
      </c>
      <c r="BJ176" s="56" t="s">
        <v>210</v>
      </c>
      <c r="BK176" s="121"/>
      <c r="BL176" s="121"/>
      <c r="BM176" s="121"/>
      <c r="BN176" s="121"/>
      <c r="BO176" s="121"/>
      <c r="BP176" s="121"/>
      <c r="BQ176" s="121"/>
      <c r="BR176" s="121"/>
      <c r="BS176" s="121"/>
      <c r="BT176" s="121"/>
      <c r="BU176" s="121"/>
      <c r="BV176" s="121"/>
      <c r="BW176" s="121"/>
      <c r="BX176" s="121"/>
      <c r="BY176" s="121"/>
      <c r="BZ176" s="121"/>
      <c r="CA176" s="121"/>
      <c r="CC176" s="4" t="s">
        <v>64</v>
      </c>
      <c r="CD176" s="56" t="s">
        <v>210</v>
      </c>
      <c r="CE176" s="122"/>
      <c r="CF176" s="122"/>
      <c r="CG176" s="122"/>
      <c r="CH176" s="122"/>
      <c r="CI176" s="122"/>
      <c r="CJ176" s="122"/>
      <c r="CK176" s="122"/>
      <c r="CL176" s="122"/>
      <c r="CM176" s="122"/>
      <c r="CN176" s="122"/>
      <c r="CO176" s="122"/>
      <c r="CP176" s="122"/>
      <c r="CQ176" s="122"/>
      <c r="CR176" s="122"/>
      <c r="CS176" s="122"/>
      <c r="CT176" s="122"/>
      <c r="CU176" s="122"/>
      <c r="CW176" s="4" t="s">
        <v>64</v>
      </c>
      <c r="CX176" s="56" t="s">
        <v>210</v>
      </c>
      <c r="CZ176" s="6"/>
      <c r="DB176" s="6"/>
      <c r="DD176" s="6"/>
      <c r="DE176">
        <v>0</v>
      </c>
      <c r="DG176" s="112"/>
      <c r="DK176" s="112"/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</row>
    <row r="177" spans="1:125" ht="15" thickBot="1" x14ac:dyDescent="0.35">
      <c r="A177" s="4" t="s">
        <v>64</v>
      </c>
      <c r="B177" s="56" t="s">
        <v>211</v>
      </c>
      <c r="C177" s="111">
        <v>54</v>
      </c>
      <c r="D177" s="111"/>
      <c r="E177" s="111">
        <v>11</v>
      </c>
      <c r="F177" s="111">
        <v>2</v>
      </c>
      <c r="G177" s="111"/>
      <c r="H177" s="111">
        <v>21</v>
      </c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  <c r="S177" s="111">
        <v>29.2</v>
      </c>
      <c r="U177" s="4" t="s">
        <v>64</v>
      </c>
      <c r="V177" s="56" t="s">
        <v>211</v>
      </c>
      <c r="W177" s="111"/>
      <c r="X177" s="111"/>
      <c r="Y177" s="111"/>
      <c r="Z177" s="111"/>
      <c r="AA177" s="111"/>
      <c r="AB177" s="111"/>
      <c r="AC177" s="111"/>
      <c r="AD177" s="111"/>
      <c r="AE177" s="111"/>
      <c r="AF177" s="111"/>
      <c r="AG177" s="111"/>
      <c r="AH177" s="111"/>
      <c r="AI177" s="111"/>
      <c r="AJ177" s="111"/>
      <c r="AK177" s="111"/>
      <c r="AL177" s="111"/>
      <c r="AM177" s="111">
        <v>0</v>
      </c>
      <c r="AO177" s="4" t="s">
        <v>64</v>
      </c>
      <c r="AP177" s="56" t="s">
        <v>211</v>
      </c>
      <c r="AQ177" s="111">
        <v>56</v>
      </c>
      <c r="AR177" s="111"/>
      <c r="AS177" s="111">
        <v>11</v>
      </c>
      <c r="AT177" s="111"/>
      <c r="AU177" s="111">
        <v>1</v>
      </c>
      <c r="AV177" s="111">
        <v>29</v>
      </c>
      <c r="AW177" s="111"/>
      <c r="AX177" s="111"/>
      <c r="AY177" s="111"/>
      <c r="AZ177" s="111"/>
      <c r="BA177" s="111"/>
      <c r="BB177" s="111"/>
      <c r="BC177" s="111"/>
      <c r="BD177" s="111"/>
      <c r="BE177" s="111"/>
      <c r="BF177" s="111"/>
      <c r="BG177" s="111">
        <v>23.8</v>
      </c>
      <c r="BH177" s="27"/>
      <c r="BI177" s="4" t="s">
        <v>64</v>
      </c>
      <c r="BJ177" s="56" t="s">
        <v>211</v>
      </c>
      <c r="BK177" s="111">
        <v>35</v>
      </c>
      <c r="BL177" s="111"/>
      <c r="BM177" s="111">
        <v>3</v>
      </c>
      <c r="BN177" s="111"/>
      <c r="BO177" s="111"/>
      <c r="BP177" s="111">
        <v>5</v>
      </c>
      <c r="BQ177" s="111"/>
      <c r="BR177" s="111"/>
      <c r="BS177" s="111"/>
      <c r="BT177" s="111"/>
      <c r="BU177" s="111"/>
      <c r="BV177" s="111"/>
      <c r="BW177" s="111"/>
      <c r="BX177" s="111"/>
      <c r="BY177" s="111"/>
      <c r="BZ177" s="111"/>
      <c r="CA177" s="111">
        <v>7.5</v>
      </c>
      <c r="CC177" s="4" t="s">
        <v>64</v>
      </c>
      <c r="CD177" s="56" t="s">
        <v>211</v>
      </c>
      <c r="CE177" s="7">
        <v>35</v>
      </c>
      <c r="CF177" s="7"/>
      <c r="CG177" s="7">
        <v>4</v>
      </c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>
        <v>4</v>
      </c>
      <c r="CW177" s="4" t="s">
        <v>64</v>
      </c>
      <c r="CX177" s="56" t="s">
        <v>211</v>
      </c>
      <c r="CY177">
        <f>SUM(S177+AM177+BG177+CA177+CU177)</f>
        <v>64.5</v>
      </c>
      <c r="CZ177" s="6">
        <f>CY177/DC177</f>
        <v>16.125</v>
      </c>
      <c r="DA177">
        <f>SUM(C177+W177+AQ177+BK177+CE177)</f>
        <v>180</v>
      </c>
      <c r="DB177" s="6">
        <f>DA177/DC177</f>
        <v>45</v>
      </c>
      <c r="DC177">
        <f>IF(C177="",0,1)+IF(W177="",0,1)+IF(AQ177="",0,1)+IF(BK177="",0,1)+IF(CE177="",0,1)</f>
        <v>4</v>
      </c>
      <c r="DD177" s="6">
        <f>CY177/DA177</f>
        <v>0.35833333333333334</v>
      </c>
      <c r="DE177">
        <v>0</v>
      </c>
      <c r="DF177">
        <f>IF((E177+Y177+AS177+BM177+CG177=0),"",(E177+Y177+AS177+BM177+CG177))</f>
        <v>29</v>
      </c>
      <c r="DG177" s="112">
        <f>IF(DF177="","",DF177/DC177)</f>
        <v>7.25</v>
      </c>
      <c r="DH177">
        <f>IF(F177+Z177+AT177+BN177+CH177=0,"",F177+Z177+AT177+BN177+CH177)</f>
        <v>2</v>
      </c>
      <c r="DI177">
        <f>IF(G177+AA177+AU177+BO177+CI177=0,"",G177+AA177+AU177+BO177+CI177)</f>
        <v>1</v>
      </c>
      <c r="DJ177">
        <f>IF(H177+AB177+AV177+BP177+CJ177=0,"",H177+AB177+AV177+BP177+CJ177)</f>
        <v>55</v>
      </c>
      <c r="DK177" s="112">
        <f>IF(DJ177="","",DJ177/DC177)</f>
        <v>13.75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</row>
    <row r="178" spans="1:125" ht="15" thickBot="1" x14ac:dyDescent="0.35">
      <c r="A178" s="4" t="s">
        <v>64</v>
      </c>
      <c r="B178" s="56" t="s">
        <v>212</v>
      </c>
      <c r="U178" s="4" t="s">
        <v>64</v>
      </c>
      <c r="V178" s="56" t="s">
        <v>212</v>
      </c>
      <c r="AO178" s="4" t="s">
        <v>64</v>
      </c>
      <c r="AP178" s="56" t="s">
        <v>212</v>
      </c>
      <c r="BI178" s="4" t="s">
        <v>64</v>
      </c>
      <c r="BJ178" s="56" t="s">
        <v>212</v>
      </c>
      <c r="CC178" s="4" t="s">
        <v>64</v>
      </c>
      <c r="CD178" s="56" t="s">
        <v>212</v>
      </c>
      <c r="CW178" s="4" t="s">
        <v>64</v>
      </c>
      <c r="CX178" s="56" t="s">
        <v>212</v>
      </c>
      <c r="DE178">
        <v>0</v>
      </c>
    </row>
    <row r="179" spans="1:125" ht="15" thickBot="1" x14ac:dyDescent="0.35">
      <c r="A179" s="4" t="s">
        <v>64</v>
      </c>
      <c r="B179" s="56" t="s">
        <v>213</v>
      </c>
      <c r="U179" s="4" t="s">
        <v>64</v>
      </c>
      <c r="V179" s="56" t="s">
        <v>213</v>
      </c>
      <c r="AO179" s="4" t="s">
        <v>64</v>
      </c>
      <c r="AP179" s="56" t="s">
        <v>213</v>
      </c>
      <c r="BI179" s="4" t="s">
        <v>64</v>
      </c>
      <c r="BJ179" s="56" t="s">
        <v>213</v>
      </c>
      <c r="CC179" s="4" t="s">
        <v>64</v>
      </c>
      <c r="CD179" s="56" t="s">
        <v>213</v>
      </c>
      <c r="CW179" s="4" t="s">
        <v>64</v>
      </c>
      <c r="CX179" s="56" t="s">
        <v>213</v>
      </c>
      <c r="DE179">
        <v>0</v>
      </c>
    </row>
    <row r="180" spans="1:125" ht="15" thickBot="1" x14ac:dyDescent="0.35">
      <c r="A180" s="4" t="s">
        <v>64</v>
      </c>
      <c r="B180" s="56" t="s">
        <v>214</v>
      </c>
      <c r="U180" s="4" t="s">
        <v>64</v>
      </c>
      <c r="V180" s="56" t="s">
        <v>214</v>
      </c>
      <c r="AO180" s="4" t="s">
        <v>64</v>
      </c>
      <c r="AP180" s="56" t="s">
        <v>214</v>
      </c>
      <c r="BI180" s="4" t="s">
        <v>64</v>
      </c>
      <c r="BJ180" s="56" t="s">
        <v>214</v>
      </c>
      <c r="CC180" s="4" t="s">
        <v>64</v>
      </c>
      <c r="CD180" s="56" t="s">
        <v>214</v>
      </c>
      <c r="CW180" s="4" t="s">
        <v>64</v>
      </c>
      <c r="CX180" s="56" t="s">
        <v>214</v>
      </c>
      <c r="DE180">
        <v>0</v>
      </c>
    </row>
    <row r="181" spans="1:125" ht="15" thickBot="1" x14ac:dyDescent="0.35">
      <c r="A181" s="4" t="s">
        <v>74</v>
      </c>
      <c r="B181" s="51" t="s">
        <v>215</v>
      </c>
      <c r="C181" s="7">
        <v>61</v>
      </c>
      <c r="D181" s="7"/>
      <c r="E181" s="7">
        <v>12</v>
      </c>
      <c r="F181" s="7">
        <v>3</v>
      </c>
      <c r="G181" s="7"/>
      <c r="H181" s="7">
        <v>38</v>
      </c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>
        <v>40.6</v>
      </c>
      <c r="U181" s="4" t="s">
        <v>74</v>
      </c>
      <c r="V181" s="51" t="s">
        <v>215</v>
      </c>
      <c r="W181" s="111">
        <v>64</v>
      </c>
      <c r="X181" s="111"/>
      <c r="Y181" s="111">
        <v>9</v>
      </c>
      <c r="Z181" s="111">
        <v>1</v>
      </c>
      <c r="AA181" s="111"/>
      <c r="AB181" s="111">
        <v>35</v>
      </c>
      <c r="AC181" s="111"/>
      <c r="AD181" s="111"/>
      <c r="AE181" s="111"/>
      <c r="AF181" s="111">
        <v>1</v>
      </c>
      <c r="AG181" s="111"/>
      <c r="AH181" s="111"/>
      <c r="AI181" s="111"/>
      <c r="AJ181" s="111"/>
      <c r="AK181" s="111"/>
      <c r="AL181" s="111"/>
      <c r="AM181" s="111">
        <v>38</v>
      </c>
      <c r="AO181" s="4" t="s">
        <v>74</v>
      </c>
      <c r="AP181" s="51" t="s">
        <v>215</v>
      </c>
      <c r="AQ181" s="9">
        <v>69</v>
      </c>
      <c r="AR181" s="9"/>
      <c r="AS181" s="9">
        <v>8</v>
      </c>
      <c r="AT181" s="9">
        <v>1</v>
      </c>
      <c r="AU181" s="9"/>
      <c r="AV181" s="9">
        <v>29</v>
      </c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>
        <v>20.8</v>
      </c>
      <c r="BH181" s="115"/>
      <c r="BI181" s="4" t="s">
        <v>74</v>
      </c>
      <c r="BJ181" s="51" t="s">
        <v>215</v>
      </c>
      <c r="BK181" s="111">
        <v>74</v>
      </c>
      <c r="BL181" s="111"/>
      <c r="BM181" s="111">
        <v>12</v>
      </c>
      <c r="BN181" s="111"/>
      <c r="BO181" s="111"/>
      <c r="BP181" s="111">
        <v>12</v>
      </c>
      <c r="BQ181" s="111"/>
      <c r="BR181" s="111"/>
      <c r="BS181" s="111"/>
      <c r="BT181" s="111"/>
      <c r="BU181" s="111"/>
      <c r="BV181" s="111"/>
      <c r="BW181" s="111"/>
      <c r="BX181" s="111"/>
      <c r="BY181" s="111"/>
      <c r="BZ181" s="111"/>
      <c r="CA181" s="111">
        <v>21.8</v>
      </c>
      <c r="CC181" s="4" t="s">
        <v>74</v>
      </c>
      <c r="CD181" s="51" t="s">
        <v>215</v>
      </c>
      <c r="CE181" s="114">
        <v>45</v>
      </c>
      <c r="CF181" s="114"/>
      <c r="CG181" s="114">
        <v>8</v>
      </c>
      <c r="CH181" s="114"/>
      <c r="CI181" s="114"/>
      <c r="CJ181" s="114">
        <v>13</v>
      </c>
      <c r="CK181" s="114"/>
      <c r="CL181" s="114"/>
      <c r="CM181" s="114"/>
      <c r="CN181" s="114"/>
      <c r="CO181" s="114"/>
      <c r="CP181" s="114"/>
      <c r="CQ181" s="114"/>
      <c r="CR181" s="114"/>
      <c r="CS181" s="114"/>
      <c r="CT181" s="114"/>
      <c r="CU181" s="114">
        <v>10.6</v>
      </c>
      <c r="CW181" s="4" t="s">
        <v>74</v>
      </c>
      <c r="CX181" s="51" t="s">
        <v>215</v>
      </c>
      <c r="CY181">
        <f>SUM(S181+AM181+BG181+CA181+CU181)</f>
        <v>131.79999999999998</v>
      </c>
      <c r="CZ181" s="6">
        <f>CY181/DC181</f>
        <v>26.359999999999996</v>
      </c>
      <c r="DA181">
        <f>SUM(C181+W181+AQ181+BK181+CE181)</f>
        <v>313</v>
      </c>
      <c r="DB181" s="6">
        <f>DA181/DC181</f>
        <v>62.6</v>
      </c>
      <c r="DC181">
        <f>IF(C181="",0,1)+IF(W181="",0,1)+IF(AQ181="",0,1)+IF(BK181="",0,1)+IF(CE181="",0,1)</f>
        <v>5</v>
      </c>
      <c r="DD181" s="6">
        <f>CY181/DA181</f>
        <v>0.4210862619808306</v>
      </c>
      <c r="DE181">
        <v>0</v>
      </c>
      <c r="DF181">
        <f>IF((E181+Y181+AS181+BM181+CG181=0),"",(E181+Y181+AS181+BM181+CG181))</f>
        <v>49</v>
      </c>
      <c r="DG181" s="112">
        <f>IF(DF181="","",DF181/DC181)</f>
        <v>9.8000000000000007</v>
      </c>
      <c r="DH181">
        <f>IF(F181+Z181+AT181+BN181+CH181=0,"",F181+Z181+AT181+BN181+CH181)</f>
        <v>5</v>
      </c>
      <c r="DI181">
        <v>0</v>
      </c>
      <c r="DJ181">
        <f>IF(H181+AB181+AV181+BP181+CJ181=0,"",H181+AB181+AV181+BP181+CJ181)</f>
        <v>127</v>
      </c>
      <c r="DK181" s="112">
        <f>IF(DJ181="","",DJ181/DC181)</f>
        <v>25.4</v>
      </c>
      <c r="DL181">
        <v>0</v>
      </c>
      <c r="DM181">
        <v>0</v>
      </c>
      <c r="DN181">
        <v>0</v>
      </c>
      <c r="DO181">
        <f>IF(L181+AF181+AZ181+BT181+CN181=0,"",L181+AF181+AZ181+BT181+CN181)</f>
        <v>1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</row>
    <row r="182" spans="1:125" ht="15" thickBot="1" x14ac:dyDescent="0.35">
      <c r="A182" s="4" t="s">
        <v>74</v>
      </c>
      <c r="B182" s="51" t="s">
        <v>216</v>
      </c>
      <c r="C182" s="114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U182" s="4" t="s">
        <v>74</v>
      </c>
      <c r="V182" s="51" t="s">
        <v>216</v>
      </c>
      <c r="W182" s="114"/>
      <c r="X182" s="114"/>
      <c r="Y182" s="114"/>
      <c r="Z182" s="114"/>
      <c r="AA182" s="114"/>
      <c r="AB182" s="114"/>
      <c r="AC182" s="114"/>
      <c r="AD182" s="114"/>
      <c r="AE182" s="114"/>
      <c r="AF182" s="114"/>
      <c r="AG182" s="114"/>
      <c r="AH182" s="114"/>
      <c r="AI182" s="114"/>
      <c r="AJ182" s="114"/>
      <c r="AK182" s="114"/>
      <c r="AL182" s="114"/>
      <c r="AM182" s="114"/>
      <c r="AO182" s="4" t="s">
        <v>74</v>
      </c>
      <c r="AP182" s="51" t="s">
        <v>216</v>
      </c>
      <c r="AQ182" s="7">
        <v>11</v>
      </c>
      <c r="AR182" s="7"/>
      <c r="AS182" s="7">
        <v>3</v>
      </c>
      <c r="AT182" s="7"/>
      <c r="AU182" s="7"/>
      <c r="AV182" s="7">
        <v>5</v>
      </c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>
        <v>4</v>
      </c>
      <c r="BH182" s="27"/>
      <c r="BI182" s="4" t="s">
        <v>74</v>
      </c>
      <c r="BJ182" s="51" t="s">
        <v>216</v>
      </c>
      <c r="BK182" s="117"/>
      <c r="BL182" s="117"/>
      <c r="BM182" s="117"/>
      <c r="BN182" s="117"/>
      <c r="BO182" s="117"/>
      <c r="BP182" s="117"/>
      <c r="BQ182" s="117"/>
      <c r="BR182" s="117"/>
      <c r="BS182" s="117"/>
      <c r="BT182" s="117"/>
      <c r="BU182" s="117"/>
      <c r="BV182" s="117"/>
      <c r="BW182" s="117"/>
      <c r="BX182" s="117"/>
      <c r="BY182" s="117"/>
      <c r="BZ182" s="117"/>
      <c r="CA182" s="117"/>
      <c r="CC182" s="4" t="s">
        <v>74</v>
      </c>
      <c r="CD182" s="51" t="s">
        <v>216</v>
      </c>
      <c r="CE182" s="27">
        <v>35</v>
      </c>
      <c r="CF182" s="27"/>
      <c r="CG182" s="27">
        <v>5</v>
      </c>
      <c r="CH182" s="27">
        <v>2</v>
      </c>
      <c r="CI182" s="27"/>
      <c r="CJ182" s="27">
        <v>8</v>
      </c>
      <c r="CK182" s="27"/>
      <c r="CL182" s="27"/>
      <c r="CM182" s="27"/>
      <c r="CN182" s="27">
        <v>1</v>
      </c>
      <c r="CO182" s="27"/>
      <c r="CP182" s="27"/>
      <c r="CQ182" s="27"/>
      <c r="CR182" s="27"/>
      <c r="CS182" s="27"/>
      <c r="CT182" s="27"/>
      <c r="CU182" s="27">
        <v>35.6</v>
      </c>
      <c r="CW182" s="4" t="s">
        <v>74</v>
      </c>
      <c r="CX182" s="51" t="s">
        <v>216</v>
      </c>
      <c r="CY182">
        <f>SUM(S182+AM182+BG182+CA182+CU182)</f>
        <v>39.6</v>
      </c>
      <c r="CZ182" s="6">
        <f>CY182/DC182</f>
        <v>19.8</v>
      </c>
      <c r="DA182">
        <f>SUM(C182+W182+AQ182+BK182+CE182)</f>
        <v>46</v>
      </c>
      <c r="DB182" s="6">
        <f>DA182/DC182</f>
        <v>23</v>
      </c>
      <c r="DC182">
        <f>IF(C182="",0,1)+IF(W182="",0,1)+IF(AQ182="",0,1)+IF(BK182="",0,1)+IF(CE182="",0,1)</f>
        <v>2</v>
      </c>
      <c r="DD182" s="6">
        <f>CY182/DA182</f>
        <v>0.86086956521739133</v>
      </c>
      <c r="DE182">
        <v>0</v>
      </c>
      <c r="DF182">
        <f>IF((E182+Y182+AS182+BM182+CG182=0),"",(E182+Y182+AS182+BM182+CG182))</f>
        <v>8</v>
      </c>
      <c r="DG182" s="112">
        <f>IF(DF182="","",DF182/DC182)</f>
        <v>4</v>
      </c>
      <c r="DH182">
        <f>IF(F182+Z182+AT182+BN182+CH182=0,"",F182+Z182+AT182+BN182+CH182)</f>
        <v>2</v>
      </c>
      <c r="DI182">
        <v>0</v>
      </c>
      <c r="DJ182">
        <f>IF(H182+AB182+AV182+BP182+CJ182=0,"",H182+AB182+AV182+BP182+CJ182)</f>
        <v>13</v>
      </c>
      <c r="DK182" s="112">
        <f>IF(DJ182="","",DJ182/DC182)</f>
        <v>6.5</v>
      </c>
      <c r="DL182">
        <v>0</v>
      </c>
      <c r="DM182">
        <v>0</v>
      </c>
      <c r="DN182">
        <v>0</v>
      </c>
      <c r="DO182">
        <f>IF(L182+AF182+AZ182+BT182+CN182=0,"",L182+AF182+AZ182+BT182+CN182)</f>
        <v>1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</row>
    <row r="183" spans="1:125" ht="15" thickBot="1" x14ac:dyDescent="0.35">
      <c r="A183" s="4" t="s">
        <v>74</v>
      </c>
      <c r="B183" s="51" t="s">
        <v>217</v>
      </c>
      <c r="C183" s="114">
        <v>19</v>
      </c>
      <c r="D183" s="114"/>
      <c r="E183" s="114">
        <v>2</v>
      </c>
      <c r="F183" s="114"/>
      <c r="G183" s="114"/>
      <c r="H183" s="114">
        <v>19</v>
      </c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>
        <v>5.8</v>
      </c>
      <c r="U183" s="4" t="s">
        <v>74</v>
      </c>
      <c r="V183" s="51" t="s">
        <v>217</v>
      </c>
      <c r="W183" s="114">
        <v>16</v>
      </c>
      <c r="X183" s="114"/>
      <c r="Y183" s="114">
        <v>4</v>
      </c>
      <c r="Z183" s="114"/>
      <c r="AA183" s="114"/>
      <c r="AB183" s="114">
        <v>8</v>
      </c>
      <c r="AC183" s="114"/>
      <c r="AD183" s="114"/>
      <c r="AE183" s="114"/>
      <c r="AF183" s="114"/>
      <c r="AG183" s="114"/>
      <c r="AH183" s="114"/>
      <c r="AI183" s="114"/>
      <c r="AJ183" s="114"/>
      <c r="AK183" s="114"/>
      <c r="AL183" s="114"/>
      <c r="AM183" s="114">
        <v>5.6</v>
      </c>
      <c r="AO183" s="4" t="s">
        <v>74</v>
      </c>
      <c r="AP183" s="51" t="s">
        <v>217</v>
      </c>
      <c r="AQ183" s="117"/>
      <c r="AR183" s="117"/>
      <c r="AS183" s="117"/>
      <c r="AT183" s="117"/>
      <c r="AU183" s="117"/>
      <c r="AV183" s="117"/>
      <c r="AW183" s="117"/>
      <c r="AX183" s="117"/>
      <c r="AY183" s="117"/>
      <c r="AZ183" s="117"/>
      <c r="BA183" s="117"/>
      <c r="BB183" s="117"/>
      <c r="BC183" s="117"/>
      <c r="BD183" s="117"/>
      <c r="BE183" s="117"/>
      <c r="BF183" s="117"/>
      <c r="BG183" s="117"/>
      <c r="BH183" s="116"/>
      <c r="BI183" s="4" t="s">
        <v>74</v>
      </c>
      <c r="BJ183" s="51" t="s">
        <v>217</v>
      </c>
      <c r="BK183" s="114">
        <v>6</v>
      </c>
      <c r="BL183" s="114"/>
      <c r="BM183" s="114">
        <v>2</v>
      </c>
      <c r="BN183" s="114"/>
      <c r="BO183" s="114"/>
      <c r="BP183" s="114"/>
      <c r="BQ183" s="114"/>
      <c r="BR183" s="114"/>
      <c r="BS183" s="114"/>
      <c r="BT183" s="114"/>
      <c r="BU183" s="114"/>
      <c r="BV183" s="114"/>
      <c r="BW183" s="114"/>
      <c r="BX183" s="114"/>
      <c r="BY183" s="114"/>
      <c r="BZ183" s="114"/>
      <c r="CA183" s="114">
        <v>2.6</v>
      </c>
      <c r="CC183" s="4" t="s">
        <v>74</v>
      </c>
      <c r="CD183" s="51" t="s">
        <v>217</v>
      </c>
      <c r="CE183" s="119"/>
      <c r="CF183" s="119"/>
      <c r="CG183" s="119"/>
      <c r="CH183" s="119"/>
      <c r="CI183" s="119"/>
      <c r="CJ183" s="119"/>
      <c r="CK183" s="119"/>
      <c r="CL183" s="119"/>
      <c r="CM183" s="119"/>
      <c r="CN183" s="119"/>
      <c r="CO183" s="119"/>
      <c r="CP183" s="119"/>
      <c r="CQ183" s="119"/>
      <c r="CR183" s="119"/>
      <c r="CS183" s="119"/>
      <c r="CT183" s="119"/>
      <c r="CU183" s="119"/>
      <c r="CW183" s="4" t="s">
        <v>74</v>
      </c>
      <c r="CX183" s="51" t="s">
        <v>217</v>
      </c>
      <c r="CY183">
        <f>SUM(S183+AM183+BG183+CA183+CU183)</f>
        <v>13.999999999999998</v>
      </c>
      <c r="CZ183" s="6">
        <f>CY183/DC183</f>
        <v>4.6666666666666661</v>
      </c>
      <c r="DA183">
        <f>SUM(C183+W183+AQ183+BK183+CE183)</f>
        <v>41</v>
      </c>
      <c r="DB183" s="6">
        <f>DA183/DC183</f>
        <v>13.666666666666666</v>
      </c>
      <c r="DC183">
        <f>IF(C183="",0,1)+IF(W183="",0,1)+IF(AQ183="",0,1)+IF(BK183="",0,1)+IF(CE183="",0,1)</f>
        <v>3</v>
      </c>
      <c r="DD183" s="6">
        <f>CY183/DA183</f>
        <v>0.34146341463414631</v>
      </c>
      <c r="DE183">
        <v>0</v>
      </c>
      <c r="DF183">
        <f>IF((E183+Y183+AS183+BM183+CG183=0),"",(E183+Y183+AS183+BM183+CG183))</f>
        <v>8</v>
      </c>
      <c r="DG183" s="112">
        <f>IF(DF183="","",DF183/DC183)</f>
        <v>2.6666666666666665</v>
      </c>
      <c r="DH183">
        <v>0</v>
      </c>
      <c r="DI183">
        <v>0</v>
      </c>
      <c r="DJ183">
        <f>IF(H183+AB183+AV183+BP183+CJ183=0,"",H183+AB183+AV183+BP183+CJ183)</f>
        <v>27</v>
      </c>
      <c r="DK183" s="112">
        <f>IF(DJ183="","",DJ183/DC183)</f>
        <v>9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</row>
    <row r="184" spans="1:125" ht="15" thickBot="1" x14ac:dyDescent="0.35">
      <c r="A184" s="4" t="s">
        <v>74</v>
      </c>
      <c r="B184" s="57" t="s">
        <v>218</v>
      </c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U184" s="4" t="s">
        <v>74</v>
      </c>
      <c r="V184" s="57" t="s">
        <v>218</v>
      </c>
      <c r="W184" s="115"/>
      <c r="X184" s="115"/>
      <c r="Y184" s="115"/>
      <c r="Z184" s="115"/>
      <c r="AA184" s="115"/>
      <c r="AB184" s="115"/>
      <c r="AC184" s="115"/>
      <c r="AD184" s="115"/>
      <c r="AE184" s="115"/>
      <c r="AF184" s="115"/>
      <c r="AG184" s="115"/>
      <c r="AH184" s="115"/>
      <c r="AI184" s="115"/>
      <c r="AJ184" s="115"/>
      <c r="AK184" s="115"/>
      <c r="AL184" s="115"/>
      <c r="AM184" s="115"/>
      <c r="AO184" s="4" t="s">
        <v>74</v>
      </c>
      <c r="AP184" s="57" t="s">
        <v>218</v>
      </c>
      <c r="AQ184" s="116"/>
      <c r="AR184" s="116"/>
      <c r="AS184" s="116"/>
      <c r="AT184" s="116"/>
      <c r="AU184" s="116"/>
      <c r="AV184" s="116"/>
      <c r="AW184" s="116"/>
      <c r="AX184" s="116"/>
      <c r="AY184" s="116"/>
      <c r="AZ184" s="116"/>
      <c r="BA184" s="116"/>
      <c r="BB184" s="116"/>
      <c r="BC184" s="116"/>
      <c r="BD184" s="116"/>
      <c r="BE184" s="116"/>
      <c r="BF184" s="116"/>
      <c r="BG184" s="116"/>
      <c r="BH184" s="116"/>
      <c r="BI184" s="4" t="s">
        <v>74</v>
      </c>
      <c r="BJ184" s="57" t="s">
        <v>218</v>
      </c>
      <c r="BK184" s="115"/>
      <c r="BL184" s="115"/>
      <c r="BM184" s="115"/>
      <c r="BN184" s="115"/>
      <c r="BO184" s="115"/>
      <c r="BP184" s="115"/>
      <c r="BQ184" s="115"/>
      <c r="BR184" s="115"/>
      <c r="BS184" s="115"/>
      <c r="BT184" s="115"/>
      <c r="BU184" s="115"/>
      <c r="BV184" s="115"/>
      <c r="BW184" s="115"/>
      <c r="BX184" s="115"/>
      <c r="BY184" s="115"/>
      <c r="BZ184" s="115"/>
      <c r="CA184" s="115"/>
      <c r="CC184" s="4" t="s">
        <v>74</v>
      </c>
      <c r="CD184" s="57" t="s">
        <v>218</v>
      </c>
      <c r="CW184" s="4" t="s">
        <v>74</v>
      </c>
      <c r="CX184" s="57" t="s">
        <v>218</v>
      </c>
      <c r="CZ184" s="6"/>
      <c r="DB184" s="6"/>
      <c r="DD184" s="6"/>
      <c r="DE184">
        <v>0</v>
      </c>
      <c r="DG184" s="112"/>
      <c r="DK184" s="112"/>
      <c r="DN184" s="113"/>
    </row>
    <row r="185" spans="1:125" ht="15" thickBot="1" x14ac:dyDescent="0.35">
      <c r="A185" s="4" t="s">
        <v>74</v>
      </c>
      <c r="B185" s="49" t="s">
        <v>219</v>
      </c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U185" s="4" t="s">
        <v>74</v>
      </c>
      <c r="V185" s="49" t="s">
        <v>219</v>
      </c>
      <c r="W185" s="115"/>
      <c r="X185" s="115"/>
      <c r="Y185" s="115"/>
      <c r="Z185" s="115"/>
      <c r="AA185" s="115"/>
      <c r="AB185" s="115"/>
      <c r="AC185" s="115"/>
      <c r="AD185" s="115"/>
      <c r="AE185" s="115"/>
      <c r="AF185" s="115"/>
      <c r="AG185" s="115"/>
      <c r="AH185" s="115"/>
      <c r="AI185" s="115"/>
      <c r="AJ185" s="115"/>
      <c r="AK185" s="115"/>
      <c r="AL185" s="115"/>
      <c r="AM185" s="115"/>
      <c r="AO185" s="4" t="s">
        <v>74</v>
      </c>
      <c r="AP185" s="49" t="s">
        <v>219</v>
      </c>
      <c r="AQ185" s="116"/>
      <c r="AR185" s="116"/>
      <c r="AS185" s="116"/>
      <c r="AT185" s="116"/>
      <c r="AU185" s="116"/>
      <c r="AV185" s="116"/>
      <c r="AW185" s="116"/>
      <c r="AX185" s="116"/>
      <c r="AY185" s="116"/>
      <c r="AZ185" s="116"/>
      <c r="BA185" s="116"/>
      <c r="BB185" s="116"/>
      <c r="BC185" s="116"/>
      <c r="BD185" s="116"/>
      <c r="BE185" s="116"/>
      <c r="BF185" s="116"/>
      <c r="BG185" s="116"/>
      <c r="BH185" s="116"/>
      <c r="BI185" s="4" t="s">
        <v>74</v>
      </c>
      <c r="BJ185" s="49" t="s">
        <v>219</v>
      </c>
      <c r="BK185" s="115"/>
      <c r="BL185" s="115"/>
      <c r="BM185" s="115"/>
      <c r="BN185" s="115"/>
      <c r="BO185" s="115"/>
      <c r="BP185" s="115"/>
      <c r="BQ185" s="115"/>
      <c r="BR185" s="115"/>
      <c r="BS185" s="115"/>
      <c r="BT185" s="115"/>
      <c r="BU185" s="115"/>
      <c r="BV185" s="115"/>
      <c r="BW185" s="115"/>
      <c r="BX185" s="115"/>
      <c r="BY185" s="115"/>
      <c r="BZ185" s="115"/>
      <c r="CA185" s="115"/>
      <c r="CC185" s="4" t="s">
        <v>74</v>
      </c>
      <c r="CD185" s="49" t="s">
        <v>219</v>
      </c>
      <c r="CW185" s="4" t="s">
        <v>74</v>
      </c>
      <c r="CX185" s="49" t="s">
        <v>219</v>
      </c>
      <c r="CZ185" s="6"/>
      <c r="DB185" s="6"/>
      <c r="DD185" s="6"/>
      <c r="DE185">
        <v>0</v>
      </c>
      <c r="DG185" s="112"/>
      <c r="DK185" s="112"/>
      <c r="DN185" s="113"/>
    </row>
    <row r="186" spans="1:125" ht="15" thickBot="1" x14ac:dyDescent="0.35">
      <c r="A186" s="4" t="s">
        <v>30</v>
      </c>
      <c r="B186" s="58" t="s">
        <v>220</v>
      </c>
      <c r="C186" s="111">
        <v>66</v>
      </c>
      <c r="D186" s="111"/>
      <c r="E186" s="111">
        <v>3</v>
      </c>
      <c r="F186" s="111">
        <v>1</v>
      </c>
      <c r="G186" s="111"/>
      <c r="H186" s="111">
        <v>54</v>
      </c>
      <c r="I186" s="111"/>
      <c r="J186" s="111"/>
      <c r="K186" s="111">
        <v>1</v>
      </c>
      <c r="L186" s="111"/>
      <c r="M186" s="111"/>
      <c r="N186" s="111"/>
      <c r="O186" s="111"/>
      <c r="P186" s="111"/>
      <c r="Q186" s="111"/>
      <c r="R186" s="111"/>
      <c r="S186" s="111">
        <v>34.4</v>
      </c>
      <c r="U186" s="4" t="s">
        <v>30</v>
      </c>
      <c r="V186" s="58" t="s">
        <v>220</v>
      </c>
      <c r="W186" s="7">
        <v>13</v>
      </c>
      <c r="X186" s="7"/>
      <c r="Y186" s="7">
        <v>1</v>
      </c>
      <c r="Z186" s="7"/>
      <c r="AA186" s="7"/>
      <c r="AB186" s="7">
        <v>18</v>
      </c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>
        <v>5.9</v>
      </c>
      <c r="AO186" s="4" t="s">
        <v>30</v>
      </c>
      <c r="AP186" s="58" t="s">
        <v>220</v>
      </c>
      <c r="AQ186" s="11">
        <v>80</v>
      </c>
      <c r="AR186" s="11"/>
      <c r="AS186" s="11">
        <v>6</v>
      </c>
      <c r="AT186" s="11"/>
      <c r="AU186" s="11">
        <v>1</v>
      </c>
      <c r="AV186" s="11">
        <v>87</v>
      </c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>
        <v>30.4</v>
      </c>
      <c r="BH186" s="27"/>
      <c r="BI186" s="4" t="s">
        <v>30</v>
      </c>
      <c r="BJ186" s="58" t="s">
        <v>220</v>
      </c>
      <c r="BK186" s="111">
        <v>65</v>
      </c>
      <c r="BL186" s="111"/>
      <c r="BM186" s="111">
        <v>4</v>
      </c>
      <c r="BN186" s="111"/>
      <c r="BO186" s="111"/>
      <c r="BP186" s="111">
        <v>65</v>
      </c>
      <c r="BQ186" s="111"/>
      <c r="BR186" s="111"/>
      <c r="BS186" s="111"/>
      <c r="BT186" s="111"/>
      <c r="BU186" s="111"/>
      <c r="BV186" s="111"/>
      <c r="BW186" s="111"/>
      <c r="BX186" s="111"/>
      <c r="BY186" s="111"/>
      <c r="BZ186" s="111"/>
      <c r="CA186" s="111">
        <v>17</v>
      </c>
      <c r="CC186" s="4" t="s">
        <v>30</v>
      </c>
      <c r="CD186" s="58" t="s">
        <v>220</v>
      </c>
      <c r="CE186" s="120"/>
      <c r="CF186" s="120"/>
      <c r="CG186" s="120"/>
      <c r="CH186" s="120"/>
      <c r="CI186" s="120"/>
      <c r="CJ186" s="120"/>
      <c r="CK186" s="120"/>
      <c r="CL186" s="120"/>
      <c r="CM186" s="120"/>
      <c r="CN186" s="120"/>
      <c r="CO186" s="120"/>
      <c r="CP186" s="120"/>
      <c r="CQ186" s="120"/>
      <c r="CR186" s="120"/>
      <c r="CS186" s="120"/>
      <c r="CT186" s="120"/>
      <c r="CU186" s="120"/>
      <c r="CW186" s="4" t="s">
        <v>30</v>
      </c>
      <c r="CX186" s="58" t="s">
        <v>220</v>
      </c>
      <c r="CY186">
        <f>SUM(S186+AM186+BG186+CA186+CU186)</f>
        <v>87.699999999999989</v>
      </c>
      <c r="CZ186" s="6">
        <f>CY186/DC186</f>
        <v>21.924999999999997</v>
      </c>
      <c r="DA186">
        <f>SUM(C186+W186+AQ186+BK186+CE186)</f>
        <v>224</v>
      </c>
      <c r="DB186" s="6">
        <f>DA186/DC186</f>
        <v>56</v>
      </c>
      <c r="DC186">
        <f>IF(C186="",0,1)+IF(W186="",0,1)+IF(AQ186="",0,1)+IF(BK186="",0,1)+IF(CE186="",0,1)</f>
        <v>4</v>
      </c>
      <c r="DD186" s="6">
        <f>CY186/DA186</f>
        <v>0.39151785714285708</v>
      </c>
      <c r="DE186">
        <v>0</v>
      </c>
      <c r="DF186">
        <f>IF((E186+Y186+AS186+BM186+CG186=0),"",(E186+Y186+AS186+BM186+CG186))</f>
        <v>14</v>
      </c>
      <c r="DG186" s="112">
        <f>IF(DF186="","",DF186/DC186)</f>
        <v>3.5</v>
      </c>
      <c r="DH186">
        <f>IF(F186+Z186+AT186+BN186+CH186=0,"",F186+Z186+AT186+BN186+CH186)</f>
        <v>1</v>
      </c>
      <c r="DI186">
        <f>IF(G186+AA186+AU186+BO186+CI186=0,"",G186+AA186+AU186+BO186+CI186)</f>
        <v>1</v>
      </c>
      <c r="DJ186">
        <f>IF(H186+AB186+AV186+BP186+CJ186=0,"",H186+AB186+AV186+BP186+CJ186)</f>
        <v>224</v>
      </c>
      <c r="DK186" s="112">
        <f>IF(DJ186="","",DJ186/DC186)</f>
        <v>56</v>
      </c>
      <c r="DL186">
        <v>0</v>
      </c>
      <c r="DM186">
        <v>0</v>
      </c>
      <c r="DN186" s="113">
        <f>IF(K186+AE186+AY186+BS186+CM186=0,"",K186+AE186+AY186+BS186+CM186)</f>
        <v>1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</row>
    <row r="187" spans="1:125" ht="15" thickBot="1" x14ac:dyDescent="0.35">
      <c r="A187" s="4" t="s">
        <v>30</v>
      </c>
      <c r="B187" s="58" t="s">
        <v>222</v>
      </c>
      <c r="C187" s="35">
        <v>80</v>
      </c>
      <c r="D187" s="35">
        <v>1</v>
      </c>
      <c r="E187" s="35">
        <v>2</v>
      </c>
      <c r="F187" s="35"/>
      <c r="G187" s="35">
        <v>2</v>
      </c>
      <c r="H187" s="35">
        <v>104</v>
      </c>
      <c r="I187" s="35"/>
      <c r="J187" s="35"/>
      <c r="K187" s="35"/>
      <c r="L187" s="35">
        <v>2</v>
      </c>
      <c r="M187" s="35"/>
      <c r="N187" s="35"/>
      <c r="O187" s="35"/>
      <c r="P187" s="35"/>
      <c r="Q187" s="35"/>
      <c r="R187" s="35"/>
      <c r="S187" s="35">
        <v>89.8</v>
      </c>
      <c r="U187" s="4" t="s">
        <v>30</v>
      </c>
      <c r="V187" s="58" t="s">
        <v>222</v>
      </c>
      <c r="W187" s="35">
        <v>80</v>
      </c>
      <c r="X187" s="35"/>
      <c r="Y187" s="35">
        <v>2</v>
      </c>
      <c r="Z187" s="35"/>
      <c r="AA187" s="35">
        <v>3</v>
      </c>
      <c r="AB187" s="35">
        <v>149</v>
      </c>
      <c r="AC187" s="35"/>
      <c r="AD187" s="35"/>
      <c r="AE187" s="35"/>
      <c r="AF187" s="35"/>
      <c r="AG187" s="35">
        <v>1</v>
      </c>
      <c r="AH187" s="35"/>
      <c r="AI187" s="35"/>
      <c r="AJ187" s="35"/>
      <c r="AK187" s="35"/>
      <c r="AL187" s="35"/>
      <c r="AM187" s="35">
        <v>67.8</v>
      </c>
      <c r="AO187" s="4" t="s">
        <v>30</v>
      </c>
      <c r="AP187" s="58" t="s">
        <v>222</v>
      </c>
      <c r="AQ187" s="114">
        <v>80</v>
      </c>
      <c r="AR187" s="114"/>
      <c r="AS187" s="114">
        <v>4</v>
      </c>
      <c r="AT187" s="114"/>
      <c r="AU187" s="114"/>
      <c r="AV187" s="114">
        <v>21</v>
      </c>
      <c r="AW187" s="114"/>
      <c r="AX187" s="114"/>
      <c r="AY187" s="114"/>
      <c r="AZ187" s="114"/>
      <c r="BA187" s="114"/>
      <c r="BB187" s="114"/>
      <c r="BC187" s="114"/>
      <c r="BD187" s="114"/>
      <c r="BE187" s="114"/>
      <c r="BF187" s="114"/>
      <c r="BG187" s="114">
        <v>8.1999999999999993</v>
      </c>
      <c r="BH187" s="115"/>
      <c r="BI187" s="4" t="s">
        <v>30</v>
      </c>
      <c r="BJ187" s="58" t="s">
        <v>222</v>
      </c>
      <c r="BK187" s="114">
        <v>80</v>
      </c>
      <c r="BL187" s="114"/>
      <c r="BM187" s="114">
        <v>2</v>
      </c>
      <c r="BN187" s="114"/>
      <c r="BO187" s="114">
        <v>1</v>
      </c>
      <c r="BP187" s="114">
        <v>98</v>
      </c>
      <c r="BQ187" s="114"/>
      <c r="BR187" s="114"/>
      <c r="BS187" s="114"/>
      <c r="BT187" s="114"/>
      <c r="BU187" s="114"/>
      <c r="BV187" s="114"/>
      <c r="BW187" s="114"/>
      <c r="BX187" s="114"/>
      <c r="BY187" s="114"/>
      <c r="BZ187" s="114"/>
      <c r="CA187" s="114">
        <v>28.6</v>
      </c>
      <c r="CC187" s="4" t="s">
        <v>30</v>
      </c>
      <c r="CD187" s="58" t="s">
        <v>222</v>
      </c>
      <c r="CE187" s="111">
        <v>80</v>
      </c>
      <c r="CF187" s="111"/>
      <c r="CG187" s="111">
        <v>1</v>
      </c>
      <c r="CH187" s="111"/>
      <c r="CI187" s="111">
        <v>2</v>
      </c>
      <c r="CJ187" s="111">
        <v>110</v>
      </c>
      <c r="CK187" s="111"/>
      <c r="CL187" s="111"/>
      <c r="CM187" s="111"/>
      <c r="CN187" s="111">
        <v>1</v>
      </c>
      <c r="CO187" s="111">
        <v>1</v>
      </c>
      <c r="CP187" s="111"/>
      <c r="CQ187" s="111"/>
      <c r="CR187" s="111"/>
      <c r="CS187" s="111"/>
      <c r="CT187" s="111"/>
      <c r="CU187" s="111">
        <v>67</v>
      </c>
      <c r="CW187" s="4" t="s">
        <v>30</v>
      </c>
      <c r="CX187" s="58" t="s">
        <v>222</v>
      </c>
      <c r="CY187">
        <f>SUM(S187+AM187+BG187+CA187+CU187)</f>
        <v>261.39999999999998</v>
      </c>
      <c r="CZ187" s="6">
        <f>CY187/DC187</f>
        <v>52.279999999999994</v>
      </c>
      <c r="DA187">
        <f>SUM(C187+W187+AQ187+BK187+CE187)</f>
        <v>400</v>
      </c>
      <c r="DB187" s="6">
        <f>DA187/DC187</f>
        <v>80</v>
      </c>
      <c r="DC187">
        <f>IF(C187="",0,1)+IF(W187="",0,1)+IF(AQ187="",0,1)+IF(BK187="",0,1)+IF(CE187="",0,1)</f>
        <v>5</v>
      </c>
      <c r="DD187" s="6">
        <f>CY187/DA187</f>
        <v>0.65349999999999997</v>
      </c>
      <c r="DE187">
        <f>IF((D187+X187+AR187+BL187+CF187=0),"",(D187+X187+AR187+BL187+CF187))</f>
        <v>1</v>
      </c>
      <c r="DF187">
        <f>IF((E187+Y187+AS187+BM187+CG187=0),"",(E187+Y187+AS187+BM187+CG187))</f>
        <v>11</v>
      </c>
      <c r="DG187" s="112">
        <f>IF(DF187="","",DF187/DC187)</f>
        <v>2.2000000000000002</v>
      </c>
      <c r="DH187">
        <v>0</v>
      </c>
      <c r="DI187">
        <f>IF(G187+AA187+AU187+BO187+CI187=0,"",G187+AA187+AU187+BO187+CI187)</f>
        <v>8</v>
      </c>
      <c r="DJ187">
        <f>IF(H187+AB187+AV187+BP187+CJ187=0,"",H187+AB187+AV187+BP187+CJ187)</f>
        <v>482</v>
      </c>
      <c r="DK187" s="112">
        <f>IF(DJ187="","",DJ187/DC187)</f>
        <v>96.4</v>
      </c>
      <c r="DL187">
        <v>0</v>
      </c>
      <c r="DM187">
        <v>0</v>
      </c>
      <c r="DN187">
        <v>0</v>
      </c>
      <c r="DO187">
        <f>IF(L187+AF187+AZ187+BT187+CN187=0,"",L187+AF187+AZ187+BT187+CN187)</f>
        <v>3</v>
      </c>
      <c r="DP187">
        <f>IF(M187+AG187+BA187+BU187+CO187=0,"",M187+AG187+BA187+BU187+CO187)</f>
        <v>2</v>
      </c>
      <c r="DQ187">
        <v>0</v>
      </c>
      <c r="DR187">
        <v>0</v>
      </c>
      <c r="DS187">
        <v>0</v>
      </c>
      <c r="DT187">
        <v>0</v>
      </c>
      <c r="DU187">
        <v>0</v>
      </c>
    </row>
    <row r="188" spans="1:125" ht="15" thickBot="1" x14ac:dyDescent="0.35">
      <c r="A188" s="4" t="s">
        <v>30</v>
      </c>
      <c r="B188" s="58" t="s">
        <v>223</v>
      </c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U188" s="4" t="s">
        <v>30</v>
      </c>
      <c r="V188" s="58" t="s">
        <v>223</v>
      </c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O188" s="4" t="s">
        <v>30</v>
      </c>
      <c r="AP188" s="58" t="s">
        <v>223</v>
      </c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115"/>
      <c r="BI188" s="4" t="s">
        <v>30</v>
      </c>
      <c r="BJ188" s="58" t="s">
        <v>223</v>
      </c>
      <c r="BK188" s="115"/>
      <c r="BL188" s="115"/>
      <c r="BM188" s="115"/>
      <c r="BN188" s="115"/>
      <c r="BO188" s="115"/>
      <c r="BP188" s="115"/>
      <c r="BQ188" s="115"/>
      <c r="BR188" s="115"/>
      <c r="BS188" s="115"/>
      <c r="BT188" s="115"/>
      <c r="BU188" s="115"/>
      <c r="BV188" s="115"/>
      <c r="BW188" s="115"/>
      <c r="BX188" s="115"/>
      <c r="BY188" s="115"/>
      <c r="BZ188" s="115"/>
      <c r="CA188" s="115"/>
      <c r="CC188" s="4" t="s">
        <v>30</v>
      </c>
      <c r="CD188" s="58" t="s">
        <v>223</v>
      </c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W188" s="4" t="s">
        <v>30</v>
      </c>
      <c r="CX188" s="58" t="s">
        <v>223</v>
      </c>
      <c r="CZ188" s="6"/>
      <c r="DB188" s="6"/>
      <c r="DD188" s="6"/>
      <c r="DE188">
        <v>0</v>
      </c>
      <c r="DG188" s="112"/>
      <c r="DK188" s="112"/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</row>
    <row r="189" spans="1:125" ht="15" thickBot="1" x14ac:dyDescent="0.35">
      <c r="A189" s="4" t="s">
        <v>30</v>
      </c>
      <c r="B189" s="58" t="s">
        <v>224</v>
      </c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U189" s="4" t="s">
        <v>30</v>
      </c>
      <c r="V189" s="58" t="s">
        <v>224</v>
      </c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O189" s="4" t="s">
        <v>30</v>
      </c>
      <c r="AP189" s="58" t="s">
        <v>224</v>
      </c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G189" s="35"/>
      <c r="BH189" s="115"/>
      <c r="BI189" s="4" t="s">
        <v>30</v>
      </c>
      <c r="BJ189" s="58" t="s">
        <v>224</v>
      </c>
      <c r="BK189" s="115"/>
      <c r="BL189" s="115"/>
      <c r="BM189" s="115"/>
      <c r="BN189" s="115"/>
      <c r="BO189" s="115"/>
      <c r="BP189" s="115"/>
      <c r="BQ189" s="115"/>
      <c r="BR189" s="115"/>
      <c r="BS189" s="115"/>
      <c r="BT189" s="115"/>
      <c r="BU189" s="115"/>
      <c r="BV189" s="115"/>
      <c r="BW189" s="115"/>
      <c r="BX189" s="115"/>
      <c r="BY189" s="115"/>
      <c r="BZ189" s="115"/>
      <c r="CA189" s="115"/>
      <c r="CC189" s="4" t="s">
        <v>30</v>
      </c>
      <c r="CD189" s="58" t="s">
        <v>224</v>
      </c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W189" s="4" t="s">
        <v>30</v>
      </c>
      <c r="CX189" s="58" t="s">
        <v>224</v>
      </c>
      <c r="CZ189" s="6"/>
      <c r="DB189" s="6"/>
      <c r="DD189" s="6"/>
      <c r="DE189">
        <v>0</v>
      </c>
      <c r="DG189" s="112"/>
      <c r="DK189" s="112"/>
      <c r="DN189" s="113"/>
    </row>
    <row r="190" spans="1:125" ht="15" thickBot="1" x14ac:dyDescent="0.35">
      <c r="A190" s="4" t="s">
        <v>30</v>
      </c>
      <c r="B190" s="58" t="s">
        <v>225</v>
      </c>
      <c r="C190" s="111">
        <v>80</v>
      </c>
      <c r="D190" s="111"/>
      <c r="E190" s="111">
        <v>6</v>
      </c>
      <c r="F190" s="111">
        <v>1</v>
      </c>
      <c r="G190" s="111">
        <v>2</v>
      </c>
      <c r="H190" s="111">
        <v>64</v>
      </c>
      <c r="I190" s="111"/>
      <c r="J190" s="111"/>
      <c r="K190" s="111"/>
      <c r="L190" s="111"/>
      <c r="M190" s="111">
        <v>1</v>
      </c>
      <c r="N190" s="111"/>
      <c r="O190" s="111"/>
      <c r="P190" s="111"/>
      <c r="Q190" s="111"/>
      <c r="R190" s="111"/>
      <c r="S190" s="111">
        <v>54.8</v>
      </c>
      <c r="U190" s="4" t="s">
        <v>30</v>
      </c>
      <c r="V190" s="58" t="s">
        <v>225</v>
      </c>
      <c r="W190" s="111">
        <v>80</v>
      </c>
      <c r="X190" s="111"/>
      <c r="Y190" s="111">
        <v>3</v>
      </c>
      <c r="Z190" s="111"/>
      <c r="AA190" s="111">
        <v>3</v>
      </c>
      <c r="AB190" s="111">
        <v>65</v>
      </c>
      <c r="AC190" s="111"/>
      <c r="AD190" s="111"/>
      <c r="AE190" s="111"/>
      <c r="AF190" s="111">
        <v>2</v>
      </c>
      <c r="AG190" s="111"/>
      <c r="AH190" s="111"/>
      <c r="AI190" s="111"/>
      <c r="AJ190" s="111"/>
      <c r="AK190" s="111"/>
      <c r="AL190" s="111"/>
      <c r="AM190" s="111">
        <v>75</v>
      </c>
      <c r="AO190" s="4" t="s">
        <v>30</v>
      </c>
      <c r="AP190" s="58" t="s">
        <v>225</v>
      </c>
      <c r="AQ190" s="11">
        <v>69</v>
      </c>
      <c r="AR190" s="11"/>
      <c r="AS190" s="11">
        <v>2</v>
      </c>
      <c r="AT190" s="11"/>
      <c r="AU190" s="11"/>
      <c r="AV190" s="11">
        <v>45</v>
      </c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>
        <v>11</v>
      </c>
      <c r="BH190" s="27"/>
      <c r="BI190" s="4" t="s">
        <v>30</v>
      </c>
      <c r="BJ190" s="58" t="s">
        <v>225</v>
      </c>
      <c r="BK190" s="27">
        <v>80</v>
      </c>
      <c r="BL190" s="27"/>
      <c r="BM190" s="27">
        <v>2</v>
      </c>
      <c r="BN190" s="27"/>
      <c r="BO190" s="27"/>
      <c r="BP190" s="27">
        <v>32</v>
      </c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>
        <v>8.4</v>
      </c>
      <c r="CC190" s="4" t="s">
        <v>30</v>
      </c>
      <c r="CD190" s="58" t="s">
        <v>225</v>
      </c>
      <c r="CE190" s="115">
        <v>80</v>
      </c>
      <c r="CF190" s="115"/>
      <c r="CG190" s="115">
        <v>6</v>
      </c>
      <c r="CH190" s="115">
        <v>1</v>
      </c>
      <c r="CI190" s="115"/>
      <c r="CJ190" s="115">
        <v>85</v>
      </c>
      <c r="CK190" s="115"/>
      <c r="CL190" s="115"/>
      <c r="CM190" s="115"/>
      <c r="CN190" s="115"/>
      <c r="CO190" s="115"/>
      <c r="CP190" s="115"/>
      <c r="CQ190" s="115"/>
      <c r="CR190" s="115"/>
      <c r="CS190" s="115"/>
      <c r="CT190" s="115"/>
      <c r="CU190" s="115">
        <v>38</v>
      </c>
      <c r="CW190" s="4" t="s">
        <v>30</v>
      </c>
      <c r="CX190" s="58" t="s">
        <v>225</v>
      </c>
      <c r="CY190">
        <f>SUM(S190+AM190+BG190+CA190+CU190)</f>
        <v>187.20000000000002</v>
      </c>
      <c r="CZ190" s="6">
        <f>CY190/DC190</f>
        <v>37.440000000000005</v>
      </c>
      <c r="DA190">
        <f>SUM(C190+W190+AQ190+BK190+CE190)</f>
        <v>389</v>
      </c>
      <c r="DB190" s="6">
        <f>DA190/DC190</f>
        <v>77.8</v>
      </c>
      <c r="DC190">
        <f>IF(C190="",0,1)+IF(W190="",0,1)+IF(AQ190="",0,1)+IF(BK190="",0,1)+IF(CE190="",0,1)</f>
        <v>5</v>
      </c>
      <c r="DD190" s="6">
        <f>CY190/DA190</f>
        <v>0.48123393316195379</v>
      </c>
      <c r="DE190">
        <v>0</v>
      </c>
      <c r="DF190">
        <f>IF((E190+Y190+AS190+BM190+CG190=0),"",(E190+Y190+AS190+BM190+CG190))</f>
        <v>19</v>
      </c>
      <c r="DG190" s="112">
        <f>IF(DF190="","",DF190/DC190)</f>
        <v>3.8</v>
      </c>
      <c r="DH190">
        <f>IF(F190+Z190+AT190+BN190+CH190=0,"",F190+Z190+AT190+BN190+CH190)</f>
        <v>2</v>
      </c>
      <c r="DI190">
        <f>IF(G190+AA190+AU190+BO190+CI190=0,"",G190+AA190+AU190+BO190+CI190)</f>
        <v>5</v>
      </c>
      <c r="DJ190">
        <f>IF(H190+AB190+AV190+BP190+CJ190=0,"",H190+AB190+AV190+BP190+CJ190)</f>
        <v>291</v>
      </c>
      <c r="DK190" s="112">
        <f>IF(DJ190="","",DJ190/DC190)</f>
        <v>58.2</v>
      </c>
      <c r="DL190">
        <v>0</v>
      </c>
      <c r="DM190">
        <v>0</v>
      </c>
      <c r="DN190">
        <v>0</v>
      </c>
      <c r="DO190">
        <f>IF(L190+AF190+AZ190+BT190+CN190=0,"",L190+AF190+AZ190+BT190+CN190)</f>
        <v>2</v>
      </c>
      <c r="DP190">
        <f>IF(M190+AG190+BA190+BU190+CO190=0,"",M190+AG190+BA190+BU190+CO190)</f>
        <v>1</v>
      </c>
      <c r="DQ190">
        <v>0</v>
      </c>
      <c r="DR190">
        <v>0</v>
      </c>
      <c r="DS190">
        <v>0</v>
      </c>
      <c r="DT190">
        <v>0</v>
      </c>
      <c r="DU190">
        <v>0</v>
      </c>
    </row>
    <row r="191" spans="1:125" ht="15" thickBot="1" x14ac:dyDescent="0.35">
      <c r="A191" s="4" t="s">
        <v>30</v>
      </c>
      <c r="B191" s="58" t="s">
        <v>226</v>
      </c>
      <c r="C191" s="114">
        <v>14</v>
      </c>
      <c r="D191" s="114"/>
      <c r="E191" s="114"/>
      <c r="F191" s="114"/>
      <c r="G191" s="114"/>
      <c r="H191" s="114">
        <v>34</v>
      </c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>
        <v>8.1999999999999993</v>
      </c>
      <c r="U191" s="4" t="s">
        <v>30</v>
      </c>
      <c r="V191" s="58" t="s">
        <v>226</v>
      </c>
      <c r="W191" s="9">
        <v>67</v>
      </c>
      <c r="X191" s="9"/>
      <c r="Y191" s="9">
        <v>5</v>
      </c>
      <c r="Z191" s="9"/>
      <c r="AA191" s="9">
        <v>2</v>
      </c>
      <c r="AB191" s="9">
        <v>110</v>
      </c>
      <c r="AC191" s="9"/>
      <c r="AD191" s="9"/>
      <c r="AE191" s="9"/>
      <c r="AF191" s="9">
        <v>1</v>
      </c>
      <c r="AG191" s="9"/>
      <c r="AH191" s="9"/>
      <c r="AI191" s="9"/>
      <c r="AJ191" s="9"/>
      <c r="AK191" s="9"/>
      <c r="AL191" s="9"/>
      <c r="AM191" s="9">
        <v>62.7</v>
      </c>
      <c r="AO191" s="4" t="s">
        <v>30</v>
      </c>
      <c r="AP191" s="58" t="s">
        <v>226</v>
      </c>
      <c r="AQ191" s="35">
        <v>11</v>
      </c>
      <c r="AR191" s="35"/>
      <c r="AS191" s="35">
        <v>1</v>
      </c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>
        <v>1</v>
      </c>
      <c r="BH191" s="115"/>
      <c r="BI191" s="4" t="s">
        <v>30</v>
      </c>
      <c r="BJ191" s="58" t="s">
        <v>226</v>
      </c>
      <c r="BK191" s="9">
        <v>15</v>
      </c>
      <c r="BL191" s="9"/>
      <c r="BM191" s="9">
        <v>1</v>
      </c>
      <c r="BN191" s="9"/>
      <c r="BO191" s="9"/>
      <c r="BP191" s="9">
        <v>59</v>
      </c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>
        <v>12.8</v>
      </c>
      <c r="CC191" s="4" t="s">
        <v>30</v>
      </c>
      <c r="CD191" s="58" t="s">
        <v>226</v>
      </c>
      <c r="CE191" s="27">
        <v>80</v>
      </c>
      <c r="CF191" s="27"/>
      <c r="CG191" s="27">
        <v>4</v>
      </c>
      <c r="CH191" s="27"/>
      <c r="CI191" s="27"/>
      <c r="CJ191" s="27">
        <v>114</v>
      </c>
      <c r="CK191" s="27"/>
      <c r="CL191" s="27"/>
      <c r="CM191" s="27"/>
      <c r="CN191" s="27">
        <v>3</v>
      </c>
      <c r="CO191" s="27"/>
      <c r="CP191" s="27">
        <v>3</v>
      </c>
      <c r="CQ191" s="27"/>
      <c r="CR191" s="27"/>
      <c r="CS191" s="27"/>
      <c r="CT191" s="27"/>
      <c r="CU191" s="27">
        <v>85.8</v>
      </c>
      <c r="CW191" s="4" t="s">
        <v>30</v>
      </c>
      <c r="CX191" s="58" t="s">
        <v>226</v>
      </c>
      <c r="CY191">
        <f>SUM(S191+AM191+BG191+CA191+CU191)</f>
        <v>170.5</v>
      </c>
      <c r="CZ191" s="6">
        <f>CY191/DC191</f>
        <v>34.1</v>
      </c>
      <c r="DA191">
        <f>SUM(C191+W191+AQ191+BK191+CE191)</f>
        <v>187</v>
      </c>
      <c r="DB191" s="6">
        <f>DA191/DC191</f>
        <v>37.4</v>
      </c>
      <c r="DC191">
        <f>IF(C191="",0,1)+IF(W191="",0,1)+IF(AQ191="",0,1)+IF(BK191="",0,1)+IF(CE191="",0,1)</f>
        <v>5</v>
      </c>
      <c r="DD191" s="6">
        <f>CY191/DA191</f>
        <v>0.91176470588235292</v>
      </c>
      <c r="DE191">
        <v>0</v>
      </c>
      <c r="DF191">
        <f>IF((E191+Y191+AS191+BM191+CG191=0),"",(E191+Y191+AS191+BM191+CG191))</f>
        <v>11</v>
      </c>
      <c r="DG191" s="112">
        <f>IF(DF191="","",DF191/DC191)</f>
        <v>2.2000000000000002</v>
      </c>
      <c r="DH191">
        <v>0</v>
      </c>
      <c r="DI191">
        <f>IF(G191+AA191+AU191+BO191+CI191=0,"",G191+AA191+AU191+BO191+CI191)</f>
        <v>2</v>
      </c>
      <c r="DJ191">
        <f>IF(H191+AB191+AV191+BP191+CJ191=0,"",H191+AB191+AV191+BP191+CJ191)</f>
        <v>317</v>
      </c>
      <c r="DK191" s="112">
        <f>IF(DJ191="","",DJ191/DC191)</f>
        <v>63.4</v>
      </c>
      <c r="DL191">
        <v>0</v>
      </c>
      <c r="DM191">
        <v>0</v>
      </c>
      <c r="DN191">
        <v>0</v>
      </c>
      <c r="DO191">
        <f>IF(L191+AF191+AZ191+BT191+CN191=0,"",L191+AF191+AZ191+BT191+CN191)</f>
        <v>4</v>
      </c>
      <c r="DP191">
        <v>0</v>
      </c>
      <c r="DQ191">
        <f>IF(N191+AH191+BB191+BV191+CP191=0,"",N191+AH191+BB191+BV191+CP191)</f>
        <v>3</v>
      </c>
      <c r="DR191">
        <v>0</v>
      </c>
      <c r="DS191">
        <v>0</v>
      </c>
      <c r="DT191">
        <v>0</v>
      </c>
      <c r="DU191">
        <v>0</v>
      </c>
    </row>
    <row r="192" spans="1:125" ht="15" thickBot="1" x14ac:dyDescent="0.35">
      <c r="A192" s="4" t="s">
        <v>37</v>
      </c>
      <c r="B192" s="59" t="s">
        <v>227</v>
      </c>
      <c r="C192" s="7">
        <v>4</v>
      </c>
      <c r="D192" s="7"/>
      <c r="E192" s="7">
        <v>1</v>
      </c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>
        <v>1.4</v>
      </c>
      <c r="U192" s="4" t="s">
        <v>37</v>
      </c>
      <c r="V192" s="59" t="s">
        <v>227</v>
      </c>
      <c r="W192" s="7">
        <v>8</v>
      </c>
      <c r="X192" s="7"/>
      <c r="Y192" s="7">
        <v>3</v>
      </c>
      <c r="Z192" s="7"/>
      <c r="AA192" s="7"/>
      <c r="AB192" s="7">
        <v>12</v>
      </c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>
        <v>6.2</v>
      </c>
      <c r="AO192" s="4" t="s">
        <v>37</v>
      </c>
      <c r="AP192" s="59" t="s">
        <v>227</v>
      </c>
      <c r="AQ192" s="114"/>
      <c r="AR192" s="114"/>
      <c r="AS192" s="114"/>
      <c r="AT192" s="114"/>
      <c r="AU192" s="114"/>
      <c r="AV192" s="114"/>
      <c r="AW192" s="114"/>
      <c r="AX192" s="114"/>
      <c r="AY192" s="114"/>
      <c r="AZ192" s="114"/>
      <c r="BA192" s="114"/>
      <c r="BB192" s="114"/>
      <c r="BC192" s="114"/>
      <c r="BD192" s="114"/>
      <c r="BE192" s="114"/>
      <c r="BF192" s="114"/>
      <c r="BG192" s="114"/>
      <c r="BH192" s="115"/>
      <c r="BI192" s="4" t="s">
        <v>37</v>
      </c>
      <c r="BJ192" s="59" t="s">
        <v>227</v>
      </c>
      <c r="BK192" s="111">
        <v>1</v>
      </c>
      <c r="BL192" s="111"/>
      <c r="BM192" s="111">
        <v>1</v>
      </c>
      <c r="BN192" s="111"/>
      <c r="BO192" s="111"/>
      <c r="BP192" s="111"/>
      <c r="BQ192" s="111"/>
      <c r="BR192" s="111"/>
      <c r="BS192" s="111"/>
      <c r="BT192" s="111"/>
      <c r="BU192" s="111"/>
      <c r="BV192" s="111"/>
      <c r="BW192" s="111"/>
      <c r="BX192" s="111"/>
      <c r="BY192" s="111"/>
      <c r="BZ192" s="111"/>
      <c r="CA192" s="111">
        <v>1</v>
      </c>
      <c r="CC192" s="4" t="s">
        <v>37</v>
      </c>
      <c r="CD192" s="59" t="s">
        <v>227</v>
      </c>
      <c r="CW192" s="4" t="s">
        <v>37</v>
      </c>
      <c r="CX192" s="59" t="s">
        <v>227</v>
      </c>
      <c r="CY192">
        <f>SUM(S192+AM192+BG192+CA192+CU192)</f>
        <v>8.6</v>
      </c>
      <c r="CZ192" s="6">
        <f>CY192/DC192</f>
        <v>2.8666666666666667</v>
      </c>
      <c r="DA192">
        <f>SUM(C192+W192+AQ192+BK192+CE192)</f>
        <v>13</v>
      </c>
      <c r="DB192" s="6">
        <f>DA192/DC192</f>
        <v>4.333333333333333</v>
      </c>
      <c r="DC192">
        <f>IF(C192="",0,1)+IF(W192="",0,1)+IF(AQ192="",0,1)+IF(BK192="",0,1)+IF(CE192="",0,1)</f>
        <v>3</v>
      </c>
      <c r="DD192" s="6">
        <f>CY192/DA192</f>
        <v>0.66153846153846152</v>
      </c>
      <c r="DE192">
        <v>0</v>
      </c>
      <c r="DF192">
        <f>IF((E192+Y192+AS192+BM192+CG192=0),"",(E192+Y192+AS192+BM192+CG192))</f>
        <v>5</v>
      </c>
      <c r="DG192" s="112">
        <f>IF(DF192="","",DF192/DC192)</f>
        <v>1.6666666666666667</v>
      </c>
      <c r="DH192">
        <v>0</v>
      </c>
      <c r="DI192">
        <v>0</v>
      </c>
      <c r="DJ192">
        <f>IF(H192+AB192+AV192+BP192+CJ192=0,"",H192+AB192+AV192+BP192+CJ192)</f>
        <v>12</v>
      </c>
      <c r="DK192" s="112">
        <f>IF(DJ192="","",DJ192/DC192)</f>
        <v>4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</row>
    <row r="193" spans="1:125" ht="15" thickBot="1" x14ac:dyDescent="0.35">
      <c r="A193" s="4" t="s">
        <v>37</v>
      </c>
      <c r="B193" s="59" t="s">
        <v>228</v>
      </c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U193" s="4" t="s">
        <v>37</v>
      </c>
      <c r="V193" s="59" t="s">
        <v>228</v>
      </c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O193" s="4" t="s">
        <v>37</v>
      </c>
      <c r="AP193" s="59" t="s">
        <v>228</v>
      </c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4" t="s">
        <v>37</v>
      </c>
      <c r="BJ193" s="59" t="s">
        <v>228</v>
      </c>
      <c r="BK193" s="114"/>
      <c r="BL193" s="114"/>
      <c r="BM193" s="114"/>
      <c r="BN193" s="114"/>
      <c r="BO193" s="114"/>
      <c r="BP193" s="114"/>
      <c r="BQ193" s="114"/>
      <c r="BR193" s="114"/>
      <c r="BS193" s="114"/>
      <c r="BT193" s="114"/>
      <c r="BU193" s="114"/>
      <c r="BV193" s="114"/>
      <c r="BW193" s="114"/>
      <c r="BX193" s="114"/>
      <c r="BY193" s="114"/>
      <c r="BZ193" s="114"/>
      <c r="CA193" s="114"/>
      <c r="CC193" s="4" t="s">
        <v>37</v>
      </c>
      <c r="CD193" s="59" t="s">
        <v>228</v>
      </c>
      <c r="CE193" s="114">
        <v>68</v>
      </c>
      <c r="CF193" s="114"/>
      <c r="CG193" s="114"/>
      <c r="CH193" s="114"/>
      <c r="CI193" s="114">
        <v>1</v>
      </c>
      <c r="CJ193" s="114">
        <v>114</v>
      </c>
      <c r="CK193" s="114"/>
      <c r="CL193" s="114"/>
      <c r="CM193" s="114"/>
      <c r="CN193" s="114"/>
      <c r="CO193" s="114"/>
      <c r="CP193" s="114"/>
      <c r="CQ193" s="114"/>
      <c r="CR193" s="114"/>
      <c r="CS193" s="114"/>
      <c r="CT193" s="114"/>
      <c r="CU193" s="114">
        <v>36.6</v>
      </c>
      <c r="CW193" s="4" t="s">
        <v>37</v>
      </c>
      <c r="CX193" s="59" t="s">
        <v>228</v>
      </c>
      <c r="CY193">
        <f>SUM(S193+AM193+BG193+CA193+CU193)</f>
        <v>36.6</v>
      </c>
      <c r="CZ193" s="6">
        <f>CY193/DC193</f>
        <v>36.6</v>
      </c>
      <c r="DA193">
        <f>SUM(C193+W193+AQ193+BK193+CE193)</f>
        <v>68</v>
      </c>
      <c r="DB193" s="6">
        <f>DA193/DC193</f>
        <v>68</v>
      </c>
      <c r="DC193">
        <f>IF(C193="",0,1)+IF(W193="",0,1)+IF(AQ193="",0,1)+IF(BK193="",0,1)+IF(CE193="",0,1)</f>
        <v>1</v>
      </c>
      <c r="DD193" s="6">
        <f>CY193/DA193</f>
        <v>0.53823529411764703</v>
      </c>
      <c r="DE193">
        <v>0</v>
      </c>
      <c r="DF193">
        <v>0</v>
      </c>
      <c r="DG193">
        <v>0</v>
      </c>
      <c r="DH193">
        <v>0</v>
      </c>
      <c r="DI193">
        <f>IF(G193+AA193+AU193+BO193+CI193=0,"",G193+AA193+AU193+BO193+CI193)</f>
        <v>1</v>
      </c>
      <c r="DJ193">
        <f>IF(H193+AB193+AV193+BP193+CJ193=0,"",H193+AB193+AV193+BP193+CJ193)</f>
        <v>114</v>
      </c>
      <c r="DK193" s="112">
        <f>IF(DJ193="","",DJ193/DC193)</f>
        <v>114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</row>
    <row r="194" spans="1:125" ht="15" thickBot="1" x14ac:dyDescent="0.35">
      <c r="A194" s="4" t="s">
        <v>37</v>
      </c>
      <c r="B194" s="59" t="s">
        <v>229</v>
      </c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U194" s="4" t="s">
        <v>37</v>
      </c>
      <c r="V194" s="59" t="s">
        <v>229</v>
      </c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O194" s="4" t="s">
        <v>37</v>
      </c>
      <c r="AP194" s="59" t="s">
        <v>229</v>
      </c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115"/>
      <c r="BI194" s="4" t="s">
        <v>37</v>
      </c>
      <c r="BJ194" s="59" t="s">
        <v>229</v>
      </c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C194" s="4" t="s">
        <v>37</v>
      </c>
      <c r="CD194" s="59" t="s">
        <v>229</v>
      </c>
      <c r="CW194" s="4" t="s">
        <v>37</v>
      </c>
      <c r="CX194" s="59" t="s">
        <v>229</v>
      </c>
      <c r="CZ194" s="6"/>
      <c r="DB194" s="6"/>
      <c r="DD194" s="6"/>
      <c r="DE194">
        <v>0</v>
      </c>
      <c r="DG194" s="112"/>
      <c r="DK194" s="112"/>
      <c r="DN194" s="113"/>
    </row>
    <row r="195" spans="1:125" ht="15" thickBot="1" x14ac:dyDescent="0.35">
      <c r="A195" s="4" t="s">
        <v>37</v>
      </c>
      <c r="B195" s="59" t="s">
        <v>230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U195" s="4" t="s">
        <v>37</v>
      </c>
      <c r="V195" s="59" t="s">
        <v>230</v>
      </c>
      <c r="W195" s="114"/>
      <c r="X195" s="114"/>
      <c r="Y195" s="114"/>
      <c r="Z195" s="114"/>
      <c r="AA195" s="114"/>
      <c r="AB195" s="114"/>
      <c r="AC195" s="114"/>
      <c r="AD195" s="114"/>
      <c r="AE195" s="114"/>
      <c r="AF195" s="114"/>
      <c r="AG195" s="114"/>
      <c r="AH195" s="114"/>
      <c r="AI195" s="114"/>
      <c r="AJ195" s="114"/>
      <c r="AK195" s="114"/>
      <c r="AL195" s="114"/>
      <c r="AM195" s="114"/>
      <c r="AO195" s="4" t="s">
        <v>37</v>
      </c>
      <c r="AP195" s="59" t="s">
        <v>230</v>
      </c>
      <c r="AQ195" s="111"/>
      <c r="AR195" s="111"/>
      <c r="AS195" s="111"/>
      <c r="AT195" s="111"/>
      <c r="AU195" s="111"/>
      <c r="AV195" s="111"/>
      <c r="AW195" s="111"/>
      <c r="AX195" s="111"/>
      <c r="AY195" s="111"/>
      <c r="AZ195" s="111"/>
      <c r="BA195" s="111"/>
      <c r="BB195" s="111"/>
      <c r="BC195" s="111"/>
      <c r="BD195" s="111"/>
      <c r="BE195" s="111"/>
      <c r="BF195" s="111"/>
      <c r="BG195" s="111"/>
      <c r="BH195" s="27"/>
      <c r="BI195" s="4" t="s">
        <v>37</v>
      </c>
      <c r="BJ195" s="59" t="s">
        <v>230</v>
      </c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C195" s="4" t="s">
        <v>37</v>
      </c>
      <c r="CD195" s="59" t="s">
        <v>230</v>
      </c>
      <c r="CE195" s="111">
        <v>12</v>
      </c>
      <c r="CF195" s="111"/>
      <c r="CG195" s="111"/>
      <c r="CH195" s="111"/>
      <c r="CI195" s="111"/>
      <c r="CJ195" s="111">
        <v>9</v>
      </c>
      <c r="CK195" s="111"/>
      <c r="CL195" s="111"/>
      <c r="CM195" s="111"/>
      <c r="CN195" s="111"/>
      <c r="CO195" s="111"/>
      <c r="CP195" s="111"/>
      <c r="CQ195" s="111"/>
      <c r="CR195" s="111"/>
      <c r="CS195" s="111"/>
      <c r="CT195" s="111"/>
      <c r="CU195" s="111">
        <v>3</v>
      </c>
      <c r="CW195" s="4" t="s">
        <v>37</v>
      </c>
      <c r="CX195" s="59" t="s">
        <v>230</v>
      </c>
      <c r="CY195">
        <f>SUM(S195+AM195+BG195+CA195+CU195)</f>
        <v>3</v>
      </c>
      <c r="CZ195" s="6">
        <f>CY195/DC195</f>
        <v>3</v>
      </c>
      <c r="DA195">
        <f>SUM(C195+W195+AQ195+BK195+CE195)</f>
        <v>12</v>
      </c>
      <c r="DB195" s="6">
        <f>DA195/DC195</f>
        <v>12</v>
      </c>
      <c r="DC195">
        <f>IF(C195="",0,1)+IF(W195="",0,1)+IF(AQ195="",0,1)+IF(BK195="",0,1)+IF(CE195="",0,1)</f>
        <v>1</v>
      </c>
      <c r="DD195" s="6">
        <f>CY195/DA195</f>
        <v>0.25</v>
      </c>
      <c r="DE195">
        <v>0</v>
      </c>
      <c r="DF195" t="str">
        <f>IF((E195+Y195+AS195+BM195+CG195=0),"",(E195+Y195+AS195+BM195+CG195))</f>
        <v/>
      </c>
      <c r="DG195" s="112" t="str">
        <f>IF(DF195="","",DF195/DC195)</f>
        <v/>
      </c>
      <c r="DH195" t="str">
        <f>IF(F195+Z195+AT195+BN195+CH195=0,"",F195+Z195+AT195+BN195+CH195)</f>
        <v/>
      </c>
      <c r="DI195" t="str">
        <f>IF(G195+AA195+AU195+BO195+CI195=0,"",G195+AA195+AU195+BO195+CI195)</f>
        <v/>
      </c>
      <c r="DJ195">
        <f>IF(H195+AB195+AV195+BP195+CJ195=0,"",H195+AB195+AV195+BP195+CJ195)</f>
        <v>9</v>
      </c>
      <c r="DK195" s="112">
        <f>IF(DJ195="","",DJ195/DC195)</f>
        <v>9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</row>
    <row r="196" spans="1:125" ht="15" thickBot="1" x14ac:dyDescent="0.35">
      <c r="A196" s="4" t="s">
        <v>37</v>
      </c>
      <c r="B196" s="59" t="s">
        <v>231</v>
      </c>
      <c r="C196" s="114">
        <v>76</v>
      </c>
      <c r="D196" s="114"/>
      <c r="E196" s="114">
        <v>12</v>
      </c>
      <c r="F196" s="114"/>
      <c r="G196" s="114">
        <v>1</v>
      </c>
      <c r="H196" s="114">
        <v>47</v>
      </c>
      <c r="I196" s="114"/>
      <c r="J196" s="114"/>
      <c r="K196" s="114"/>
      <c r="L196" s="114">
        <v>1</v>
      </c>
      <c r="M196" s="114"/>
      <c r="N196" s="114"/>
      <c r="O196" s="114"/>
      <c r="P196" s="114"/>
      <c r="Q196" s="114"/>
      <c r="R196" s="114"/>
      <c r="S196" s="114">
        <v>51</v>
      </c>
      <c r="U196" s="4" t="s">
        <v>37</v>
      </c>
      <c r="V196" s="59" t="s">
        <v>231</v>
      </c>
      <c r="W196" s="35">
        <v>80</v>
      </c>
      <c r="X196" s="35"/>
      <c r="Y196" s="35">
        <v>10</v>
      </c>
      <c r="Z196" s="35">
        <v>1</v>
      </c>
      <c r="AA196" s="35">
        <v>1</v>
      </c>
      <c r="AB196" s="35">
        <v>72</v>
      </c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>
        <v>46.4</v>
      </c>
      <c r="AO196" s="4" t="s">
        <v>37</v>
      </c>
      <c r="AP196" s="59" t="s">
        <v>231</v>
      </c>
      <c r="AQ196" s="111">
        <v>80</v>
      </c>
      <c r="AR196" s="111"/>
      <c r="AS196" s="111">
        <v>4</v>
      </c>
      <c r="AT196" s="111"/>
      <c r="AU196" s="111">
        <v>1</v>
      </c>
      <c r="AV196" s="111">
        <v>141</v>
      </c>
      <c r="AW196" s="111"/>
      <c r="AX196" s="111"/>
      <c r="AY196" s="111"/>
      <c r="AZ196" s="111">
        <v>2</v>
      </c>
      <c r="BA196" s="111"/>
      <c r="BB196" s="111"/>
      <c r="BC196" s="111"/>
      <c r="BD196" s="111"/>
      <c r="BE196" s="111"/>
      <c r="BF196" s="111"/>
      <c r="BG196" s="111">
        <v>69.2</v>
      </c>
      <c r="BH196" s="27"/>
      <c r="BI196" s="4" t="s">
        <v>37</v>
      </c>
      <c r="BJ196" s="59" t="s">
        <v>231</v>
      </c>
      <c r="BK196" s="114">
        <v>80</v>
      </c>
      <c r="BL196" s="114"/>
      <c r="BM196" s="114">
        <v>6</v>
      </c>
      <c r="BN196" s="114"/>
      <c r="BO196" s="114">
        <v>1</v>
      </c>
      <c r="BP196" s="114">
        <v>117</v>
      </c>
      <c r="BQ196" s="114"/>
      <c r="BR196" s="114"/>
      <c r="BS196" s="114"/>
      <c r="BT196" s="114">
        <v>1</v>
      </c>
      <c r="BU196" s="114"/>
      <c r="BV196" s="114"/>
      <c r="BW196" s="114"/>
      <c r="BX196" s="114"/>
      <c r="BY196" s="114"/>
      <c r="BZ196" s="114"/>
      <c r="CA196" s="114">
        <v>51.4</v>
      </c>
      <c r="CC196" s="4" t="s">
        <v>37</v>
      </c>
      <c r="CD196" s="59" t="s">
        <v>231</v>
      </c>
      <c r="CE196" s="115">
        <v>80</v>
      </c>
      <c r="CF196" s="115"/>
      <c r="CG196" s="115">
        <v>7</v>
      </c>
      <c r="CH196" s="115"/>
      <c r="CI196" s="115"/>
      <c r="CJ196" s="115">
        <v>61</v>
      </c>
      <c r="CK196" s="115"/>
      <c r="CL196" s="115"/>
      <c r="CM196" s="115"/>
      <c r="CN196" s="115"/>
      <c r="CO196" s="115">
        <v>1</v>
      </c>
      <c r="CP196" s="115"/>
      <c r="CQ196" s="115"/>
      <c r="CR196" s="115"/>
      <c r="CS196" s="115"/>
      <c r="CT196" s="115"/>
      <c r="CU196" s="115">
        <v>34.200000000000003</v>
      </c>
      <c r="CW196" s="4" t="s">
        <v>37</v>
      </c>
      <c r="CX196" s="59" t="s">
        <v>231</v>
      </c>
      <c r="CY196">
        <f>SUM(S196+AM196+BG196+CA196+CU196)</f>
        <v>252.20000000000005</v>
      </c>
      <c r="CZ196" s="6">
        <f>CY196/DC196</f>
        <v>50.440000000000012</v>
      </c>
      <c r="DA196">
        <f>SUM(C196+W196+AQ196+BK196+CE196)</f>
        <v>396</v>
      </c>
      <c r="DB196" s="6">
        <f>DA196/DC196</f>
        <v>79.2</v>
      </c>
      <c r="DC196">
        <f>IF(C196="",0,1)+IF(W196="",0,1)+IF(AQ196="",0,1)+IF(BK196="",0,1)+IF(CE196="",0,1)</f>
        <v>5</v>
      </c>
      <c r="DD196" s="6">
        <f>CY196/DA196</f>
        <v>0.63686868686868703</v>
      </c>
      <c r="DE196">
        <v>0</v>
      </c>
      <c r="DF196">
        <f>IF((E196+Y196+AS196+BM196+CG196=0),"",(E196+Y196+AS196+BM196+CG196))</f>
        <v>39</v>
      </c>
      <c r="DG196" s="112">
        <f>IF(DF196="","",DF196/DC196)</f>
        <v>7.8</v>
      </c>
      <c r="DH196">
        <f>IF(F196+Z196+AT196+BN196+CH196=0,"",F196+Z196+AT196+BN196+CH196)</f>
        <v>1</v>
      </c>
      <c r="DI196">
        <f>IF(G196+AA196+AU196+BO196+CI196=0,"",G196+AA196+AU196+BO196+CI196)</f>
        <v>4</v>
      </c>
      <c r="DJ196">
        <f>IF(H196+AB196+AV196+BP196+CJ196=0,"",H196+AB196+AV196+BP196+CJ196)</f>
        <v>438</v>
      </c>
      <c r="DK196" s="112">
        <f>IF(DJ196="","",DJ196/DC196)</f>
        <v>87.6</v>
      </c>
      <c r="DL196">
        <v>0</v>
      </c>
      <c r="DM196">
        <v>0</v>
      </c>
      <c r="DN196">
        <v>0</v>
      </c>
      <c r="DO196">
        <f>IF(L196+AF196+AZ196+BT196+CN196=0,"",L196+AF196+AZ196+BT196+CN196)</f>
        <v>4</v>
      </c>
      <c r="DP196">
        <f>IF(M196+AG196+BA196+BU196+CO196=0,"",M196+AG196+BA196+BU196+CO196)</f>
        <v>1</v>
      </c>
      <c r="DQ196">
        <v>0</v>
      </c>
      <c r="DR196">
        <v>0</v>
      </c>
      <c r="DS196">
        <v>0</v>
      </c>
      <c r="DT196">
        <v>0</v>
      </c>
      <c r="DU196">
        <v>0</v>
      </c>
    </row>
    <row r="197" spans="1:125" ht="15" thickBot="1" x14ac:dyDescent="0.35">
      <c r="A197" s="4" t="s">
        <v>37</v>
      </c>
      <c r="B197" s="59" t="s">
        <v>232</v>
      </c>
      <c r="C197" s="7">
        <v>80</v>
      </c>
      <c r="D197" s="7"/>
      <c r="E197" s="7">
        <v>10</v>
      </c>
      <c r="F197" s="7">
        <v>1</v>
      </c>
      <c r="G197" s="7"/>
      <c r="H197" s="7">
        <v>63</v>
      </c>
      <c r="I197" s="7"/>
      <c r="J197" s="7"/>
      <c r="K197" s="7"/>
      <c r="L197" s="7"/>
      <c r="M197" s="7">
        <v>1</v>
      </c>
      <c r="N197" s="7"/>
      <c r="O197" s="7"/>
      <c r="P197" s="7"/>
      <c r="Q197" s="7"/>
      <c r="R197" s="7"/>
      <c r="S197" s="7">
        <v>44.6</v>
      </c>
      <c r="U197" s="4" t="s">
        <v>37</v>
      </c>
      <c r="V197" s="59" t="s">
        <v>232</v>
      </c>
      <c r="W197" s="11">
        <v>72</v>
      </c>
      <c r="X197" s="11"/>
      <c r="Y197" s="11">
        <v>12</v>
      </c>
      <c r="Z197" s="11"/>
      <c r="AA197" s="11"/>
      <c r="AB197" s="11">
        <v>16</v>
      </c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>
        <v>22.4</v>
      </c>
      <c r="AO197" s="4" t="s">
        <v>37</v>
      </c>
      <c r="AP197" s="59" t="s">
        <v>232</v>
      </c>
      <c r="AQ197" s="9">
        <v>80</v>
      </c>
      <c r="AR197" s="9"/>
      <c r="AS197" s="9">
        <v>9</v>
      </c>
      <c r="AT197" s="9"/>
      <c r="AU197" s="9"/>
      <c r="AV197" s="9">
        <v>52</v>
      </c>
      <c r="AW197" s="9"/>
      <c r="AX197" s="9"/>
      <c r="AY197" s="9"/>
      <c r="AZ197" s="9"/>
      <c r="BA197" s="9">
        <v>1</v>
      </c>
      <c r="BB197" s="9"/>
      <c r="BC197" s="9"/>
      <c r="BD197" s="9"/>
      <c r="BE197" s="9"/>
      <c r="BF197" s="9"/>
      <c r="BG197" s="9">
        <v>26.4</v>
      </c>
      <c r="BH197" s="115"/>
      <c r="BI197" s="4" t="s">
        <v>37</v>
      </c>
      <c r="BJ197" s="59" t="s">
        <v>232</v>
      </c>
      <c r="BK197" s="27">
        <v>80</v>
      </c>
      <c r="BL197" s="27"/>
      <c r="BM197" s="27">
        <v>11</v>
      </c>
      <c r="BN197" s="27"/>
      <c r="BO197" s="27"/>
      <c r="BP197" s="27">
        <v>90</v>
      </c>
      <c r="BQ197" s="27"/>
      <c r="BR197" s="27"/>
      <c r="BS197" s="27">
        <v>1</v>
      </c>
      <c r="BT197" s="27"/>
      <c r="BU197" s="27">
        <v>1</v>
      </c>
      <c r="BV197" s="27"/>
      <c r="BW197" s="27"/>
      <c r="BX197" s="27"/>
      <c r="BY197" s="27"/>
      <c r="BZ197" s="27"/>
      <c r="CA197" s="27">
        <v>43</v>
      </c>
      <c r="CC197" s="4" t="s">
        <v>37</v>
      </c>
      <c r="CD197" s="59" t="s">
        <v>232</v>
      </c>
      <c r="CE197" s="111">
        <v>68</v>
      </c>
      <c r="CF197" s="111"/>
      <c r="CG197" s="111">
        <v>5</v>
      </c>
      <c r="CH197" s="111"/>
      <c r="CI197" s="111"/>
      <c r="CJ197" s="111">
        <v>56</v>
      </c>
      <c r="CK197" s="111"/>
      <c r="CL197" s="111"/>
      <c r="CM197" s="111"/>
      <c r="CN197" s="111"/>
      <c r="CO197" s="111"/>
      <c r="CP197" s="111"/>
      <c r="CQ197" s="111"/>
      <c r="CR197" s="111"/>
      <c r="CS197" s="111"/>
      <c r="CT197" s="111"/>
      <c r="CU197" s="111">
        <v>23</v>
      </c>
      <c r="CW197" s="4" t="s">
        <v>37</v>
      </c>
      <c r="CX197" s="59" t="s">
        <v>232</v>
      </c>
      <c r="CY197">
        <f>SUM(S197+AM197+BG197+CA197+CU197)</f>
        <v>159.4</v>
      </c>
      <c r="CZ197" s="6">
        <f>CY197/DC197</f>
        <v>31.880000000000003</v>
      </c>
      <c r="DA197">
        <f>SUM(C197+W197+AQ197+BK197+CE197)</f>
        <v>380</v>
      </c>
      <c r="DB197" s="6">
        <f>DA197/DC197</f>
        <v>76</v>
      </c>
      <c r="DC197">
        <f>IF(C197="",0,1)+IF(W197="",0,1)+IF(AQ197="",0,1)+IF(BK197="",0,1)+IF(CE197="",0,1)</f>
        <v>5</v>
      </c>
      <c r="DD197" s="6">
        <f>CY197/DA197</f>
        <v>0.41947368421052633</v>
      </c>
      <c r="DE197">
        <v>0</v>
      </c>
      <c r="DF197">
        <f>IF((E197+Y197+AS197+BM197+CG197=0),"",(E197+Y197+AS197+BM197+CG197))</f>
        <v>47</v>
      </c>
      <c r="DG197" s="112">
        <f>IF(DF197="","",DF197/DC197)</f>
        <v>9.4</v>
      </c>
      <c r="DH197">
        <f>IF(F197+Z197+AT197+BN197+CH197=0,"",F197+Z197+AT197+BN197+CH197)</f>
        <v>1</v>
      </c>
      <c r="DI197">
        <v>0</v>
      </c>
      <c r="DJ197">
        <f>IF(H197+AB197+AV197+BP197+CJ197=0,"",H197+AB197+AV197+BP197+CJ197)</f>
        <v>277</v>
      </c>
      <c r="DK197" s="112">
        <f>IF(DJ197="","",DJ197/DC197)</f>
        <v>55.4</v>
      </c>
      <c r="DL197">
        <v>0</v>
      </c>
      <c r="DM197">
        <v>0</v>
      </c>
      <c r="DN197" s="113">
        <f>IF(K197+AE197+AY197+BS197+CM197=0,"",K197+AE197+AY197+BS197+CM197)</f>
        <v>1</v>
      </c>
      <c r="DO197">
        <v>0</v>
      </c>
      <c r="DP197">
        <f>IF(M197+AG197+BA197+BU197+CO197=0,"",M197+AG197+BA197+BU197+CO197)</f>
        <v>3</v>
      </c>
      <c r="DQ197">
        <v>0</v>
      </c>
      <c r="DR197">
        <v>0</v>
      </c>
      <c r="DS197">
        <v>0</v>
      </c>
      <c r="DT197">
        <v>0</v>
      </c>
      <c r="DU197">
        <v>0</v>
      </c>
    </row>
    <row r="198" spans="1:125" ht="15" thickBot="1" x14ac:dyDescent="0.35">
      <c r="A198" s="4" t="s">
        <v>44</v>
      </c>
      <c r="B198" s="61" t="s">
        <v>233</v>
      </c>
      <c r="C198" s="115">
        <v>80</v>
      </c>
      <c r="D198" s="115"/>
      <c r="E198" s="115">
        <v>10</v>
      </c>
      <c r="F198" s="115">
        <v>1</v>
      </c>
      <c r="G198" s="115"/>
      <c r="H198" s="115">
        <v>85</v>
      </c>
      <c r="I198" s="115"/>
      <c r="J198" s="115"/>
      <c r="K198" s="115"/>
      <c r="L198" s="115"/>
      <c r="M198" s="115"/>
      <c r="N198" s="115">
        <v>3</v>
      </c>
      <c r="O198" s="115">
        <v>1</v>
      </c>
      <c r="P198" s="115"/>
      <c r="Q198" s="115"/>
      <c r="R198" s="115"/>
      <c r="S198" s="115">
        <v>53</v>
      </c>
      <c r="U198" s="4" t="s">
        <v>44</v>
      </c>
      <c r="V198" s="61" t="s">
        <v>233</v>
      </c>
      <c r="W198" s="9">
        <v>80</v>
      </c>
      <c r="X198" s="9">
        <v>1</v>
      </c>
      <c r="Y198" s="9">
        <v>8</v>
      </c>
      <c r="Z198" s="9"/>
      <c r="AA198" s="9"/>
      <c r="AB198" s="9">
        <v>73</v>
      </c>
      <c r="AC198" s="9">
        <v>1</v>
      </c>
      <c r="AD198" s="9"/>
      <c r="AE198" s="9"/>
      <c r="AF198" s="9"/>
      <c r="AG198" s="9">
        <v>3</v>
      </c>
      <c r="AH198" s="9">
        <v>2</v>
      </c>
      <c r="AI198" s="9">
        <v>2</v>
      </c>
      <c r="AJ198" s="9"/>
      <c r="AK198" s="9"/>
      <c r="AL198" s="9"/>
      <c r="AM198" s="9">
        <v>90.6</v>
      </c>
      <c r="AO198" s="4" t="s">
        <v>44</v>
      </c>
      <c r="AP198" s="61" t="s">
        <v>233</v>
      </c>
      <c r="AQ198" s="27">
        <v>80</v>
      </c>
      <c r="AR198" s="27"/>
      <c r="AS198" s="27">
        <v>7</v>
      </c>
      <c r="AT198" s="27"/>
      <c r="AU198" s="27">
        <v>1</v>
      </c>
      <c r="AV198" s="27">
        <v>117</v>
      </c>
      <c r="AW198" s="27">
        <v>1</v>
      </c>
      <c r="AX198" s="27"/>
      <c r="AY198" s="27"/>
      <c r="AZ198" s="27">
        <v>1</v>
      </c>
      <c r="BA198" s="27">
        <v>1</v>
      </c>
      <c r="BB198" s="27">
        <v>3</v>
      </c>
      <c r="BC198" s="27"/>
      <c r="BD198" s="27"/>
      <c r="BE198" s="27"/>
      <c r="BF198" s="27"/>
      <c r="BG198" s="27">
        <v>75.400000000000006</v>
      </c>
      <c r="BH198" s="27"/>
      <c r="BI198" s="4" t="s">
        <v>44</v>
      </c>
      <c r="BJ198" s="61" t="s">
        <v>233</v>
      </c>
      <c r="BK198" s="114">
        <v>80</v>
      </c>
      <c r="BL198" s="114"/>
      <c r="BM198" s="114">
        <v>5</v>
      </c>
      <c r="BN198" s="114"/>
      <c r="BO198" s="114"/>
      <c r="BP198" s="114">
        <v>63</v>
      </c>
      <c r="BQ198" s="114"/>
      <c r="BR198" s="114"/>
      <c r="BS198" s="114"/>
      <c r="BT198" s="114"/>
      <c r="BU198" s="114"/>
      <c r="BV198" s="114">
        <v>1</v>
      </c>
      <c r="BW198" s="114"/>
      <c r="BX198" s="114"/>
      <c r="BY198" s="114"/>
      <c r="BZ198" s="114"/>
      <c r="CA198" s="114">
        <v>19.600000000000001</v>
      </c>
      <c r="CC198" s="4" t="s">
        <v>44</v>
      </c>
      <c r="CD198" s="61" t="s">
        <v>233</v>
      </c>
      <c r="CE198" s="119"/>
      <c r="CF198" s="119"/>
      <c r="CG198" s="119"/>
      <c r="CH198" s="119"/>
      <c r="CI198" s="119"/>
      <c r="CJ198" s="119"/>
      <c r="CK198" s="119"/>
      <c r="CL198" s="119"/>
      <c r="CM198" s="119"/>
      <c r="CN198" s="119"/>
      <c r="CO198" s="119"/>
      <c r="CP198" s="119"/>
      <c r="CQ198" s="119"/>
      <c r="CR198" s="119"/>
      <c r="CS198" s="119"/>
      <c r="CT198" s="119"/>
      <c r="CU198" s="119"/>
      <c r="CW198" s="4" t="s">
        <v>44</v>
      </c>
      <c r="CX198" s="61" t="s">
        <v>233</v>
      </c>
      <c r="CY198">
        <f>SUM(S198+AM198+BG198+CA198+CU198)</f>
        <v>238.6</v>
      </c>
      <c r="CZ198" s="6">
        <f>CY198/DC198</f>
        <v>59.65</v>
      </c>
      <c r="DA198">
        <f>SUM(C198+W198+AQ198+BK198+CE198)</f>
        <v>320</v>
      </c>
      <c r="DB198" s="6">
        <f>DA198/DC198</f>
        <v>80</v>
      </c>
      <c r="DC198">
        <f>IF(C198="",0,1)+IF(W198="",0,1)+IF(AQ198="",0,1)+IF(BK198="",0,1)+IF(CE198="",0,1)</f>
        <v>4</v>
      </c>
      <c r="DD198" s="6">
        <f>CY198/DA198</f>
        <v>0.74562499999999998</v>
      </c>
      <c r="DE198">
        <f>IF((D198+X198+AR198+BL198+CF198=0),"",(D198+X198+AR198+BL198+CF198))</f>
        <v>1</v>
      </c>
      <c r="DF198">
        <f>IF((E198+Y198+AS198+BM198+CG198=0),"",(E198+Y198+AS198+BM198+CG198))</f>
        <v>30</v>
      </c>
      <c r="DG198" s="112">
        <f>IF(DF198="","",DF198/DC198)</f>
        <v>7.5</v>
      </c>
      <c r="DH198">
        <f>IF(F198+Z198+AT198+BN198+CH198=0,"",F198+Z198+AT198+BN198+CH198)</f>
        <v>1</v>
      </c>
      <c r="DI198">
        <f>IF(G198+AA198+AU198+BO198+CI198=0,"",G198+AA198+AU198+BO198+CI198)</f>
        <v>1</v>
      </c>
      <c r="DJ198">
        <f>IF(H198+AB198+AV198+BP198+CJ198=0,"",H198+AB198+AV198+BP198+CJ198)</f>
        <v>338</v>
      </c>
      <c r="DK198" s="112">
        <f>IF(DJ198="","",DJ198/DC198)</f>
        <v>84.5</v>
      </c>
      <c r="DL198">
        <f>IF(I198+AC198+AW198+BQ198+CK198=0,"",I198+AC198+AW198+BQ198+CK198)</f>
        <v>2</v>
      </c>
      <c r="DM198">
        <v>0</v>
      </c>
      <c r="DN198">
        <v>0</v>
      </c>
      <c r="DO198">
        <f>IF(L198+AF198+AZ198+BT198+CN198=0,"",L198+AF198+AZ198+BT198+CN198)</f>
        <v>1</v>
      </c>
      <c r="DP198">
        <f>IF(M198+AG198+BA198+BU198+CO198=0,"",M198+AG198+BA198+BU198+CO198)</f>
        <v>4</v>
      </c>
      <c r="DQ198">
        <f>IF(N198+AH198+BB198+BV198+CP198=0,"",N198+AH198+BB198+BV198+CP198)</f>
        <v>9</v>
      </c>
      <c r="DR198">
        <f>IF(O198+AI198+BC198+BW198+CQ198=0,"",O198+AI198+BC198+BW198+CQ198)</f>
        <v>3</v>
      </c>
      <c r="DS198">
        <v>0</v>
      </c>
      <c r="DT198">
        <v>0</v>
      </c>
      <c r="DU198">
        <v>0</v>
      </c>
    </row>
    <row r="199" spans="1:125" ht="15" thickBot="1" x14ac:dyDescent="0.35">
      <c r="A199" s="4" t="s">
        <v>44</v>
      </c>
      <c r="B199" s="61" t="s">
        <v>234</v>
      </c>
      <c r="C199" s="111"/>
      <c r="D199" s="111"/>
      <c r="E199" s="111"/>
      <c r="F199" s="111"/>
      <c r="G199" s="111"/>
      <c r="H199" s="111"/>
      <c r="I199" s="111"/>
      <c r="J199" s="111"/>
      <c r="K199" s="111"/>
      <c r="L199" s="111"/>
      <c r="M199" s="111"/>
      <c r="N199" s="111"/>
      <c r="O199" s="111"/>
      <c r="P199" s="111"/>
      <c r="Q199" s="111"/>
      <c r="R199" s="111"/>
      <c r="S199" s="111"/>
      <c r="U199" s="4" t="s">
        <v>44</v>
      </c>
      <c r="V199" s="61" t="s">
        <v>234</v>
      </c>
      <c r="W199" s="111"/>
      <c r="X199" s="111"/>
      <c r="Y199" s="111"/>
      <c r="Z199" s="111"/>
      <c r="AA199" s="111"/>
      <c r="AB199" s="111"/>
      <c r="AC199" s="111"/>
      <c r="AD199" s="111"/>
      <c r="AE199" s="111"/>
      <c r="AF199" s="111"/>
      <c r="AG199" s="111"/>
      <c r="AH199" s="111"/>
      <c r="AI199" s="111"/>
      <c r="AJ199" s="111"/>
      <c r="AK199" s="111"/>
      <c r="AL199" s="111"/>
      <c r="AM199" s="111"/>
      <c r="AO199" s="4" t="s">
        <v>44</v>
      </c>
      <c r="AP199" s="61" t="s">
        <v>234</v>
      </c>
      <c r="AQ199" s="115"/>
      <c r="AR199" s="115"/>
      <c r="AS199" s="115"/>
      <c r="AT199" s="115"/>
      <c r="AU199" s="115"/>
      <c r="AV199" s="115"/>
      <c r="AW199" s="115"/>
      <c r="AX199" s="115"/>
      <c r="AY199" s="115"/>
      <c r="AZ199" s="115"/>
      <c r="BA199" s="115"/>
      <c r="BB199" s="115"/>
      <c r="BC199" s="115"/>
      <c r="BD199" s="115"/>
      <c r="BE199" s="115"/>
      <c r="BF199" s="115"/>
      <c r="BG199" s="115"/>
      <c r="BH199" s="115"/>
      <c r="BI199" s="4" t="s">
        <v>44</v>
      </c>
      <c r="BJ199" s="61" t="s">
        <v>234</v>
      </c>
      <c r="BK199" s="111"/>
      <c r="BL199" s="111"/>
      <c r="BM199" s="111"/>
      <c r="BN199" s="111"/>
      <c r="BO199" s="111"/>
      <c r="BP199" s="111"/>
      <c r="BQ199" s="111"/>
      <c r="BR199" s="111"/>
      <c r="BS199" s="111"/>
      <c r="BT199" s="111"/>
      <c r="BU199" s="111"/>
      <c r="BV199" s="111"/>
      <c r="BW199" s="111"/>
      <c r="BX199" s="111"/>
      <c r="BY199" s="111"/>
      <c r="BZ199" s="111"/>
      <c r="CA199" s="111"/>
      <c r="CC199" s="4" t="s">
        <v>44</v>
      </c>
      <c r="CD199" s="61" t="s">
        <v>234</v>
      </c>
      <c r="CE199" s="115">
        <v>12</v>
      </c>
      <c r="CF199" s="115"/>
      <c r="CG199" s="115">
        <v>3</v>
      </c>
      <c r="CH199" s="115"/>
      <c r="CI199" s="115"/>
      <c r="CJ199" s="115">
        <v>7</v>
      </c>
      <c r="CK199" s="115"/>
      <c r="CL199" s="115"/>
      <c r="CM199" s="115"/>
      <c r="CN199" s="115"/>
      <c r="CO199" s="115"/>
      <c r="CP199" s="115"/>
      <c r="CQ199" s="115"/>
      <c r="CR199" s="115"/>
      <c r="CS199" s="115"/>
      <c r="CT199" s="115"/>
      <c r="CU199" s="115">
        <v>5.6</v>
      </c>
      <c r="CW199" s="4" t="s">
        <v>44</v>
      </c>
      <c r="CX199" s="61" t="s">
        <v>234</v>
      </c>
      <c r="CY199">
        <f>SUM(S199+AM199+BG199+CA199+CU199)</f>
        <v>5.6</v>
      </c>
      <c r="CZ199" s="6">
        <f>CY199/DC199</f>
        <v>5.6</v>
      </c>
      <c r="DA199">
        <f>SUM(C199+W199+AQ199+BK199+CE199)</f>
        <v>12</v>
      </c>
      <c r="DB199" s="6">
        <f>DA199/DC199</f>
        <v>12</v>
      </c>
      <c r="DC199">
        <f>IF(C199="",0,1)+IF(W199="",0,1)+IF(AQ199="",0,1)+IF(BK199="",0,1)+IF(CE199="",0,1)</f>
        <v>1</v>
      </c>
      <c r="DD199" s="6">
        <f>CY199/DA199</f>
        <v>0.46666666666666662</v>
      </c>
      <c r="DE199">
        <v>0</v>
      </c>
      <c r="DF199">
        <f>IF((E199+Y199+AS199+BM199+CG199=0),"",(E199+Y199+AS199+BM199+CG199))</f>
        <v>3</v>
      </c>
      <c r="DG199" s="112">
        <f>IF(DF199="","",DF199/DC199)</f>
        <v>3</v>
      </c>
      <c r="DH199">
        <v>0</v>
      </c>
      <c r="DI199">
        <v>0</v>
      </c>
      <c r="DJ199">
        <f>IF(H199+AB199+AV199+BP199+CJ199=0,"",H199+AB199+AV199+BP199+CJ199)</f>
        <v>7</v>
      </c>
      <c r="DK199" s="112">
        <f>IF(DJ199="","",DJ199/DC199)</f>
        <v>7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</row>
    <row r="200" spans="1:125" ht="15" thickBot="1" x14ac:dyDescent="0.35">
      <c r="A200" s="4" t="s">
        <v>48</v>
      </c>
      <c r="B200" s="60" t="s">
        <v>235</v>
      </c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U200" s="4" t="s">
        <v>48</v>
      </c>
      <c r="V200" s="60" t="s">
        <v>235</v>
      </c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O200" s="4" t="s">
        <v>48</v>
      </c>
      <c r="AP200" s="60" t="s">
        <v>235</v>
      </c>
      <c r="AQ200" s="35">
        <v>23</v>
      </c>
      <c r="AR200" s="35"/>
      <c r="AS200" s="35">
        <v>1</v>
      </c>
      <c r="AT200" s="35"/>
      <c r="AU200" s="35"/>
      <c r="AV200" s="35"/>
      <c r="AW200" s="35"/>
      <c r="AX200" s="35"/>
      <c r="AY200" s="35"/>
      <c r="AZ200" s="35"/>
      <c r="BA200" s="35">
        <v>1</v>
      </c>
      <c r="BB200" s="35"/>
      <c r="BC200" s="35"/>
      <c r="BD200" s="35"/>
      <c r="BE200" s="35"/>
      <c r="BF200" s="35"/>
      <c r="BG200" s="35">
        <v>8</v>
      </c>
      <c r="BH200" s="115"/>
      <c r="BI200" s="4" t="s">
        <v>48</v>
      </c>
      <c r="BJ200" s="60" t="s">
        <v>235</v>
      </c>
      <c r="BK200" s="27">
        <v>22</v>
      </c>
      <c r="BL200" s="27"/>
      <c r="BM200" s="27">
        <v>2</v>
      </c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>
        <v>2</v>
      </c>
      <c r="CC200" s="4" t="s">
        <v>48</v>
      </c>
      <c r="CD200" s="60" t="s">
        <v>235</v>
      </c>
      <c r="CE200" s="27">
        <v>20</v>
      </c>
      <c r="CF200" s="27"/>
      <c r="CG200" s="27">
        <v>2</v>
      </c>
      <c r="CH200" s="27"/>
      <c r="CI200" s="27">
        <v>1</v>
      </c>
      <c r="CJ200" s="27">
        <v>61</v>
      </c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>
        <v>23.2</v>
      </c>
      <c r="CW200" s="4" t="s">
        <v>48</v>
      </c>
      <c r="CX200" s="60" t="s">
        <v>235</v>
      </c>
      <c r="CY200">
        <f>SUM(S200+AM200+BG200+CA200+CU200)</f>
        <v>33.200000000000003</v>
      </c>
      <c r="CZ200" s="6">
        <f>CY200/DC200</f>
        <v>11.066666666666668</v>
      </c>
      <c r="DA200">
        <f>SUM(C200+W200+AQ200+BK200+CE200)</f>
        <v>65</v>
      </c>
      <c r="DB200" s="6">
        <f>DA200/DC200</f>
        <v>21.666666666666668</v>
      </c>
      <c r="DC200">
        <f>IF(C200="",0,1)+IF(W200="",0,1)+IF(AQ200="",0,1)+IF(BK200="",0,1)+IF(CE200="",0,1)</f>
        <v>3</v>
      </c>
      <c r="DD200" s="6">
        <f>CY200/DA200</f>
        <v>0.51076923076923086</v>
      </c>
      <c r="DE200">
        <v>0</v>
      </c>
      <c r="DF200">
        <f>IF((E200+Y200+AS200+BM200+CG200=0),"",(E200+Y200+AS200+BM200+CG200))</f>
        <v>5</v>
      </c>
      <c r="DG200" s="112">
        <f>IF(DF200="","",DF200/DC200)</f>
        <v>1.6666666666666667</v>
      </c>
      <c r="DH200">
        <v>0</v>
      </c>
      <c r="DI200">
        <f>IF(G200+AA200+AU200+BO200+CI200=0,"",G200+AA200+AU200+BO200+CI200)</f>
        <v>1</v>
      </c>
      <c r="DJ200">
        <f>IF(H200+AB200+AV200+BP200+CJ200=0,"",H200+AB200+AV200+BP200+CJ200)</f>
        <v>61</v>
      </c>
      <c r="DK200" s="112">
        <f>IF(DJ200="","",DJ200/DC200)</f>
        <v>20.333333333333332</v>
      </c>
      <c r="DL200">
        <v>0</v>
      </c>
      <c r="DM200">
        <v>0</v>
      </c>
      <c r="DN200">
        <v>0</v>
      </c>
      <c r="DO200">
        <v>0</v>
      </c>
      <c r="DP200">
        <f>IF(M200+AG200+BA200+BU200+CO200=0,"",M200+AG200+BA200+BU200+CO200)</f>
        <v>1</v>
      </c>
      <c r="DQ200">
        <v>0</v>
      </c>
      <c r="DR200">
        <v>0</v>
      </c>
      <c r="DS200">
        <v>0</v>
      </c>
      <c r="DT200">
        <v>0</v>
      </c>
      <c r="DU200">
        <v>0</v>
      </c>
    </row>
    <row r="201" spans="1:125" ht="15" thickBot="1" x14ac:dyDescent="0.35">
      <c r="A201" s="4" t="s">
        <v>48</v>
      </c>
      <c r="B201" s="60" t="s">
        <v>236</v>
      </c>
      <c r="C201" s="115">
        <v>69</v>
      </c>
      <c r="D201" s="115"/>
      <c r="E201" s="115">
        <v>9</v>
      </c>
      <c r="F201" s="115">
        <v>1</v>
      </c>
      <c r="G201" s="115">
        <v>1</v>
      </c>
      <c r="H201" s="115">
        <v>21</v>
      </c>
      <c r="I201" s="115"/>
      <c r="J201" s="115"/>
      <c r="K201" s="115"/>
      <c r="L201" s="115">
        <v>1</v>
      </c>
      <c r="M201" s="115"/>
      <c r="N201" s="115"/>
      <c r="O201" s="115"/>
      <c r="P201" s="115"/>
      <c r="Q201" s="115"/>
      <c r="R201" s="115"/>
      <c r="S201" s="115">
        <v>49.1</v>
      </c>
      <c r="U201" s="4" t="s">
        <v>48</v>
      </c>
      <c r="V201" s="60" t="s">
        <v>236</v>
      </c>
      <c r="W201" s="114">
        <v>59</v>
      </c>
      <c r="X201" s="114"/>
      <c r="Y201" s="114">
        <v>4</v>
      </c>
      <c r="Z201" s="114"/>
      <c r="AA201" s="114"/>
      <c r="AB201" s="114">
        <v>23</v>
      </c>
      <c r="AC201" s="114"/>
      <c r="AD201" s="114"/>
      <c r="AE201" s="114"/>
      <c r="AF201" s="114"/>
      <c r="AG201" s="114"/>
      <c r="AH201" s="114"/>
      <c r="AI201" s="114"/>
      <c r="AJ201" s="114"/>
      <c r="AK201" s="114"/>
      <c r="AL201" s="114"/>
      <c r="AM201" s="114">
        <v>14.5</v>
      </c>
      <c r="AO201" s="4" t="s">
        <v>48</v>
      </c>
      <c r="AP201" s="60" t="s">
        <v>236</v>
      </c>
      <c r="AQ201" s="7">
        <v>57</v>
      </c>
      <c r="AR201" s="7"/>
      <c r="AS201" s="7">
        <v>5</v>
      </c>
      <c r="AT201" s="7"/>
      <c r="AU201" s="7"/>
      <c r="AV201" s="7">
        <v>20</v>
      </c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>
        <v>9</v>
      </c>
      <c r="BH201" s="27"/>
      <c r="BI201" s="4" t="s">
        <v>48</v>
      </c>
      <c r="BJ201" s="60" t="s">
        <v>236</v>
      </c>
      <c r="BK201" s="115">
        <v>58</v>
      </c>
      <c r="BL201" s="115"/>
      <c r="BM201" s="115">
        <v>5</v>
      </c>
      <c r="BN201" s="115"/>
      <c r="BO201" s="115"/>
      <c r="BP201" s="115">
        <v>10</v>
      </c>
      <c r="BQ201" s="115"/>
      <c r="BR201" s="115"/>
      <c r="BS201" s="115"/>
      <c r="BT201" s="115"/>
      <c r="BU201" s="115"/>
      <c r="BV201" s="115"/>
      <c r="BW201" s="115"/>
      <c r="BX201" s="115"/>
      <c r="BY201" s="115"/>
      <c r="BZ201" s="115"/>
      <c r="CA201" s="115">
        <v>7</v>
      </c>
      <c r="CC201" s="4" t="s">
        <v>48</v>
      </c>
      <c r="CD201" s="60" t="s">
        <v>236</v>
      </c>
      <c r="CE201" s="114">
        <v>60</v>
      </c>
      <c r="CF201" s="114"/>
      <c r="CG201" s="114">
        <v>9</v>
      </c>
      <c r="CH201" s="114"/>
      <c r="CI201" s="114"/>
      <c r="CJ201" s="114">
        <v>12</v>
      </c>
      <c r="CK201" s="114"/>
      <c r="CL201" s="114"/>
      <c r="CM201" s="114"/>
      <c r="CN201" s="114"/>
      <c r="CO201" s="114">
        <v>2</v>
      </c>
      <c r="CP201" s="114"/>
      <c r="CQ201" s="114"/>
      <c r="CR201" s="114"/>
      <c r="CS201" s="114"/>
      <c r="CT201" s="114"/>
      <c r="CU201" s="114">
        <v>31.4</v>
      </c>
      <c r="CW201" s="4" t="s">
        <v>48</v>
      </c>
      <c r="CX201" s="60" t="s">
        <v>236</v>
      </c>
      <c r="CY201">
        <f>SUM(S201+AM201+BG201+CA201+CU201)</f>
        <v>111</v>
      </c>
      <c r="CZ201" s="6">
        <f>CY201/DC201</f>
        <v>22.2</v>
      </c>
      <c r="DA201">
        <f>SUM(C201+W201+AQ201+BK201+CE201)</f>
        <v>303</v>
      </c>
      <c r="DB201" s="6">
        <f>DA201/DC201</f>
        <v>60.6</v>
      </c>
      <c r="DC201">
        <f>IF(C201="",0,1)+IF(W201="",0,1)+IF(AQ201="",0,1)+IF(BK201="",0,1)+IF(CE201="",0,1)</f>
        <v>5</v>
      </c>
      <c r="DD201" s="6">
        <f>CY201/DA201</f>
        <v>0.36633663366336633</v>
      </c>
      <c r="DE201">
        <v>0</v>
      </c>
      <c r="DF201">
        <f>IF((E201+Y201+AS201+BM201+CG201=0),"",(E201+Y201+AS201+BM201+CG201))</f>
        <v>32</v>
      </c>
      <c r="DG201" s="112">
        <f>IF(DF201="","",DF201/DC201)</f>
        <v>6.4</v>
      </c>
      <c r="DH201">
        <f>IF(F201+Z201+AT201+BN201+CH201=0,"",F201+Z201+AT201+BN201+CH201)</f>
        <v>1</v>
      </c>
      <c r="DI201">
        <f>IF(G201+AA201+AU201+BO201+CI201=0,"",G201+AA201+AU201+BO201+CI201)</f>
        <v>1</v>
      </c>
      <c r="DJ201">
        <f>IF(H201+AB201+AV201+BP201+CJ201=0,"",H201+AB201+AV201+BP201+CJ201)</f>
        <v>86</v>
      </c>
      <c r="DK201" s="112">
        <f>IF(DJ201="","",DJ201/DC201)</f>
        <v>17.2</v>
      </c>
      <c r="DL201">
        <v>0</v>
      </c>
      <c r="DM201">
        <v>0</v>
      </c>
      <c r="DN201">
        <v>0</v>
      </c>
      <c r="DO201">
        <f>IF(L201+AF201+AZ201+BT201+CN201=0,"",L201+AF201+AZ201+BT201+CN201)</f>
        <v>1</v>
      </c>
      <c r="DP201">
        <f>IF(M201+AG201+BA201+BU201+CO201=0,"",M201+AG201+BA201+BU201+CO201)</f>
        <v>2</v>
      </c>
      <c r="DQ201">
        <v>0</v>
      </c>
      <c r="DR201">
        <v>0</v>
      </c>
      <c r="DS201">
        <v>0</v>
      </c>
      <c r="DT201">
        <v>0</v>
      </c>
      <c r="DU201">
        <v>0</v>
      </c>
    </row>
    <row r="202" spans="1:125" ht="15" thickBot="1" x14ac:dyDescent="0.35">
      <c r="A202" s="4" t="s">
        <v>48</v>
      </c>
      <c r="B202" s="60" t="s">
        <v>237</v>
      </c>
      <c r="C202" s="7">
        <v>11</v>
      </c>
      <c r="D202" s="7"/>
      <c r="E202" s="7">
        <v>1</v>
      </c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>
        <v>2.1</v>
      </c>
      <c r="U202" s="4" t="s">
        <v>48</v>
      </c>
      <c r="V202" s="60" t="s">
        <v>237</v>
      </c>
      <c r="W202" s="11">
        <v>21</v>
      </c>
      <c r="X202" s="11"/>
      <c r="Y202" s="11">
        <v>3</v>
      </c>
      <c r="Z202" s="11"/>
      <c r="AA202" s="11"/>
      <c r="AB202" s="11">
        <v>8</v>
      </c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>
        <v>6.7</v>
      </c>
      <c r="AO202" s="4" t="s">
        <v>48</v>
      </c>
      <c r="AP202" s="60" t="s">
        <v>237</v>
      </c>
      <c r="AQ202" s="118"/>
      <c r="AR202" s="118"/>
      <c r="AS202" s="118"/>
      <c r="AT202" s="118"/>
      <c r="AU202" s="118"/>
      <c r="AV202" s="118"/>
      <c r="AW202" s="118"/>
      <c r="AX202" s="118"/>
      <c r="AY202" s="118"/>
      <c r="AZ202" s="118"/>
      <c r="BA202" s="118"/>
      <c r="BB202" s="118"/>
      <c r="BC202" s="118"/>
      <c r="BD202" s="118"/>
      <c r="BE202" s="118"/>
      <c r="BF202" s="118"/>
      <c r="BG202" s="118"/>
      <c r="BH202" s="116"/>
      <c r="BI202" s="4" t="s">
        <v>48</v>
      </c>
      <c r="BJ202" s="60" t="s">
        <v>237</v>
      </c>
      <c r="BK202" s="118"/>
      <c r="BL202" s="118"/>
      <c r="BM202" s="118"/>
      <c r="BN202" s="118"/>
      <c r="BO202" s="118"/>
      <c r="BP202" s="118"/>
      <c r="BQ202" s="118"/>
      <c r="BR202" s="118"/>
      <c r="BS202" s="118"/>
      <c r="BT202" s="118"/>
      <c r="BU202" s="118"/>
      <c r="BV202" s="118"/>
      <c r="BW202" s="118"/>
      <c r="BX202" s="118"/>
      <c r="BY202" s="118"/>
      <c r="BZ202" s="118"/>
      <c r="CA202" s="118"/>
      <c r="CC202" s="4" t="s">
        <v>48</v>
      </c>
      <c r="CD202" s="60" t="s">
        <v>237</v>
      </c>
      <c r="CE202" s="120"/>
      <c r="CF202" s="120"/>
      <c r="CG202" s="120"/>
      <c r="CH202" s="120"/>
      <c r="CI202" s="120"/>
      <c r="CJ202" s="120"/>
      <c r="CK202" s="120"/>
      <c r="CL202" s="120"/>
      <c r="CM202" s="120"/>
      <c r="CN202" s="120"/>
      <c r="CO202" s="120"/>
      <c r="CP202" s="120"/>
      <c r="CQ202" s="120"/>
      <c r="CR202" s="120"/>
      <c r="CS202" s="120"/>
      <c r="CT202" s="120"/>
      <c r="CU202" s="120"/>
      <c r="CW202" s="4" t="s">
        <v>48</v>
      </c>
      <c r="CX202" s="60" t="s">
        <v>237</v>
      </c>
      <c r="CY202">
        <f>SUM(S202+AM202+BG202+CA202+CU202)</f>
        <v>8.8000000000000007</v>
      </c>
      <c r="CZ202" s="6">
        <f>CY202/DC202</f>
        <v>4.4000000000000004</v>
      </c>
      <c r="DA202">
        <f>SUM(C202+W202+AQ202+BK202+CE202)</f>
        <v>32</v>
      </c>
      <c r="DB202" s="6">
        <f>DA202/DC202</f>
        <v>16</v>
      </c>
      <c r="DC202">
        <f>IF(C202="",0,1)+IF(W202="",0,1)+IF(AQ202="",0,1)+IF(BK202="",0,1)+IF(CE202="",0,1)</f>
        <v>2</v>
      </c>
      <c r="DD202" s="6">
        <f>CY202/DA202</f>
        <v>0.27500000000000002</v>
      </c>
      <c r="DE202">
        <v>0</v>
      </c>
      <c r="DF202">
        <f>IF((E202+Y202+AS202+BM202+CG202=0),"",(E202+Y202+AS202+BM202+CG202))</f>
        <v>4</v>
      </c>
      <c r="DG202" s="112">
        <f>IF(DF202="","",DF202/DC202)</f>
        <v>2</v>
      </c>
      <c r="DH202">
        <v>0</v>
      </c>
      <c r="DI202">
        <v>0</v>
      </c>
      <c r="DJ202">
        <f>IF(H202+AB202+AV202+BP202+CJ202=0,"",H202+AB202+AV202+BP202+CJ202)</f>
        <v>8</v>
      </c>
      <c r="DK202" s="112">
        <f>IF(DJ202="","",DJ202/DC202)</f>
        <v>4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</row>
    <row r="203" spans="1:125" ht="15" thickBot="1" x14ac:dyDescent="0.35">
      <c r="A203" s="4" t="s">
        <v>52</v>
      </c>
      <c r="B203" s="63" t="s">
        <v>238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U203" s="4" t="s">
        <v>52</v>
      </c>
      <c r="V203" s="63" t="s">
        <v>238</v>
      </c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O203" s="4" t="s">
        <v>52</v>
      </c>
      <c r="AP203" s="63" t="s">
        <v>238</v>
      </c>
      <c r="AQ203" s="115">
        <v>10</v>
      </c>
      <c r="AR203" s="115"/>
      <c r="AS203" s="115">
        <v>5</v>
      </c>
      <c r="AT203" s="115"/>
      <c r="AU203" s="115"/>
      <c r="AV203" s="115"/>
      <c r="AW203" s="115"/>
      <c r="AX203" s="115"/>
      <c r="AY203" s="115"/>
      <c r="AZ203" s="115"/>
      <c r="BA203" s="115"/>
      <c r="BB203" s="115"/>
      <c r="BC203" s="115"/>
      <c r="BD203" s="115"/>
      <c r="BE203" s="115"/>
      <c r="BF203" s="115"/>
      <c r="BG203" s="115">
        <v>5</v>
      </c>
      <c r="BH203" s="115"/>
      <c r="BI203" s="4" t="s">
        <v>52</v>
      </c>
      <c r="BJ203" s="63" t="s">
        <v>238</v>
      </c>
      <c r="BK203" s="9">
        <v>14</v>
      </c>
      <c r="BL203" s="9"/>
      <c r="BM203" s="9">
        <v>1</v>
      </c>
      <c r="BN203" s="9"/>
      <c r="BO203" s="9"/>
      <c r="BP203" s="9">
        <v>8</v>
      </c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>
        <v>2.6</v>
      </c>
      <c r="CC203" s="4" t="s">
        <v>52</v>
      </c>
      <c r="CD203" s="63" t="s">
        <v>238</v>
      </c>
      <c r="CE203" s="27">
        <v>50</v>
      </c>
      <c r="CF203" s="27"/>
      <c r="CG203" s="27">
        <v>8</v>
      </c>
      <c r="CH203" s="27">
        <v>1</v>
      </c>
      <c r="CI203" s="27"/>
      <c r="CJ203" s="27">
        <v>36</v>
      </c>
      <c r="CK203" s="27"/>
      <c r="CL203" s="27"/>
      <c r="CM203" s="27"/>
      <c r="CN203" s="27"/>
      <c r="CO203" s="27"/>
      <c r="CP203" s="27"/>
      <c r="CQ203" s="27"/>
      <c r="CR203" s="27"/>
      <c r="CS203" s="27"/>
      <c r="CT203" s="27"/>
      <c r="CU203" s="27">
        <v>27.2</v>
      </c>
      <c r="CW203" s="4" t="s">
        <v>52</v>
      </c>
      <c r="CX203" s="63" t="s">
        <v>238</v>
      </c>
      <c r="CY203">
        <f>SUM(S203+AM203+BG203+CA203+CU203)</f>
        <v>34.799999999999997</v>
      </c>
      <c r="CZ203" s="6">
        <f>CY203/DC203</f>
        <v>11.6</v>
      </c>
      <c r="DA203">
        <f>SUM(C203+W203+AQ203+BK203+CE203)</f>
        <v>74</v>
      </c>
      <c r="DB203" s="6">
        <f>DA203/DC203</f>
        <v>24.666666666666668</v>
      </c>
      <c r="DC203">
        <f>IF(C203="",0,1)+IF(W203="",0,1)+IF(AQ203="",0,1)+IF(BK203="",0,1)+IF(CE203="",0,1)</f>
        <v>3</v>
      </c>
      <c r="DD203" s="6">
        <f>CY203/DA203</f>
        <v>0.47027027027027024</v>
      </c>
      <c r="DE203">
        <v>0</v>
      </c>
      <c r="DF203">
        <f>IF((E203+Y203+AS203+BM203+CG203=0),"",(E203+Y203+AS203+BM203+CG203))</f>
        <v>14</v>
      </c>
      <c r="DG203" s="112">
        <f>IF(DF203="","",DF203/DC203)</f>
        <v>4.666666666666667</v>
      </c>
      <c r="DH203">
        <f>IF(F203+Z203+AT203+BN203+CH203=0,"",F203+Z203+AT203+BN203+CH203)</f>
        <v>1</v>
      </c>
      <c r="DI203">
        <v>0</v>
      </c>
      <c r="DJ203">
        <f>IF(H203+AB203+AV203+BP203+CJ203=0,"",H203+AB203+AV203+BP203+CJ203)</f>
        <v>44</v>
      </c>
      <c r="DK203" s="112">
        <f>IF(DJ203="","",DJ203/DC203)</f>
        <v>14.666666666666666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</row>
    <row r="204" spans="1:125" ht="15" thickBot="1" x14ac:dyDescent="0.35">
      <c r="A204" s="4" t="s">
        <v>52</v>
      </c>
      <c r="B204" s="63" t="s">
        <v>239</v>
      </c>
      <c r="C204" s="114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U204" s="4" t="s">
        <v>52</v>
      </c>
      <c r="V204" s="63" t="s">
        <v>239</v>
      </c>
      <c r="W204" s="114"/>
      <c r="X204" s="114"/>
      <c r="Y204" s="114"/>
      <c r="Z204" s="114"/>
      <c r="AA204" s="114"/>
      <c r="AB204" s="114"/>
      <c r="AC204" s="114"/>
      <c r="AD204" s="114"/>
      <c r="AE204" s="114"/>
      <c r="AF204" s="114"/>
      <c r="AG204" s="114"/>
      <c r="AH204" s="114"/>
      <c r="AI204" s="114"/>
      <c r="AJ204" s="114"/>
      <c r="AK204" s="114"/>
      <c r="AL204" s="114"/>
      <c r="AM204" s="114"/>
      <c r="AO204" s="4" t="s">
        <v>52</v>
      </c>
      <c r="AP204" s="63" t="s">
        <v>239</v>
      </c>
      <c r="AQ204" s="7">
        <v>9</v>
      </c>
      <c r="AR204" s="7"/>
      <c r="AS204" s="7">
        <v>4</v>
      </c>
      <c r="AT204" s="7"/>
      <c r="AU204" s="7"/>
      <c r="AV204" s="7"/>
      <c r="AW204" s="7"/>
      <c r="AX204" s="7"/>
      <c r="AY204" s="7">
        <v>1</v>
      </c>
      <c r="AZ204" s="7"/>
      <c r="BA204" s="7"/>
      <c r="BB204" s="7"/>
      <c r="BC204" s="7"/>
      <c r="BD204" s="7"/>
      <c r="BE204" s="7"/>
      <c r="BF204" s="7"/>
      <c r="BG204" s="7">
        <v>11</v>
      </c>
      <c r="BH204" s="27"/>
      <c r="BI204" s="4" t="s">
        <v>52</v>
      </c>
      <c r="BJ204" s="63" t="s">
        <v>239</v>
      </c>
      <c r="BK204" s="117"/>
      <c r="BL204" s="117"/>
      <c r="BM204" s="117"/>
      <c r="BN204" s="117"/>
      <c r="BO204" s="117"/>
      <c r="BP204" s="117"/>
      <c r="BQ204" s="117"/>
      <c r="BR204" s="117"/>
      <c r="BS204" s="117"/>
      <c r="BT204" s="117"/>
      <c r="BU204" s="117"/>
      <c r="BV204" s="117"/>
      <c r="BW204" s="117"/>
      <c r="BX204" s="117"/>
      <c r="BY204" s="117"/>
      <c r="BZ204" s="117"/>
      <c r="CA204" s="117"/>
      <c r="CC204" s="4" t="s">
        <v>52</v>
      </c>
      <c r="CD204" s="63" t="s">
        <v>239</v>
      </c>
      <c r="CE204" s="114">
        <v>80</v>
      </c>
      <c r="CF204" s="114"/>
      <c r="CG204" s="114">
        <v>10</v>
      </c>
      <c r="CH204" s="114"/>
      <c r="CI204" s="114"/>
      <c r="CJ204" s="114">
        <v>21</v>
      </c>
      <c r="CK204" s="114"/>
      <c r="CL204" s="114">
        <v>1</v>
      </c>
      <c r="CM204" s="114"/>
      <c r="CN204" s="114"/>
      <c r="CO204" s="114"/>
      <c r="CP204" s="114"/>
      <c r="CQ204" s="114"/>
      <c r="CR204" s="114"/>
      <c r="CS204" s="114"/>
      <c r="CT204" s="114"/>
      <c r="CU204" s="114">
        <v>29.2</v>
      </c>
      <c r="CW204" s="4" t="s">
        <v>52</v>
      </c>
      <c r="CX204" s="63" t="s">
        <v>239</v>
      </c>
      <c r="CY204">
        <f>SUM(S204+AM204+BG204+CA204+CU204)</f>
        <v>40.200000000000003</v>
      </c>
      <c r="CZ204" s="6">
        <f>CY204/DC204</f>
        <v>20.100000000000001</v>
      </c>
      <c r="DA204">
        <f>SUM(C204+W204+AQ204+BK204+CE204)</f>
        <v>89</v>
      </c>
      <c r="DB204" s="6">
        <f>DA204/DC204</f>
        <v>44.5</v>
      </c>
      <c r="DC204">
        <f>IF(C204="",0,1)+IF(W204="",0,1)+IF(AQ204="",0,1)+IF(BK204="",0,1)+IF(CE204="",0,1)</f>
        <v>2</v>
      </c>
      <c r="DD204" s="6">
        <f>CY204/DA204</f>
        <v>0.45168539325842699</v>
      </c>
      <c r="DE204">
        <v>0</v>
      </c>
      <c r="DF204">
        <f>IF((E204+Y204+AS204+BM204+CG204=0),"",(E204+Y204+AS204+BM204+CG204))</f>
        <v>14</v>
      </c>
      <c r="DG204" s="112">
        <f>IF(DF204="","",DF204/DC204)</f>
        <v>7</v>
      </c>
      <c r="DH204">
        <v>0</v>
      </c>
      <c r="DI204">
        <v>0</v>
      </c>
      <c r="DJ204">
        <f>IF(H204+AB204+AV204+BP204+CJ204=0,"",H204+AB204+AV204+BP204+CJ204)</f>
        <v>21</v>
      </c>
      <c r="DK204" s="112">
        <f>IF(DJ204="","",DJ204/DC204)</f>
        <v>10.5</v>
      </c>
      <c r="DL204">
        <v>0</v>
      </c>
      <c r="DM204">
        <f>IF(J204+AD204+AX204+BR204+CL204=0,"",J204+AD204+AX204+BR204+CL204)</f>
        <v>1</v>
      </c>
      <c r="DN204" s="113">
        <f>IF(K204+AE204+AY204+BS204+CM204=0,"",K204+AE204+AY204+BS204+CM204)</f>
        <v>1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</row>
    <row r="205" spans="1:125" ht="15" thickBot="1" x14ac:dyDescent="0.35">
      <c r="A205" s="4" t="s">
        <v>52</v>
      </c>
      <c r="B205" s="63" t="s">
        <v>240</v>
      </c>
      <c r="C205" s="114"/>
      <c r="D205" s="114"/>
      <c r="E205" s="114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  <c r="U205" s="4" t="s">
        <v>52</v>
      </c>
      <c r="V205" s="63" t="s">
        <v>240</v>
      </c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O205" s="4" t="s">
        <v>52</v>
      </c>
      <c r="AP205" s="63" t="s">
        <v>240</v>
      </c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27"/>
      <c r="BI205" s="4" t="s">
        <v>52</v>
      </c>
      <c r="BJ205" s="63" t="s">
        <v>240</v>
      </c>
      <c r="BK205" s="116"/>
      <c r="BL205" s="116"/>
      <c r="BM205" s="116"/>
      <c r="BN205" s="116"/>
      <c r="BO205" s="116"/>
      <c r="BP205" s="116"/>
      <c r="BQ205" s="116"/>
      <c r="BR205" s="116"/>
      <c r="BS205" s="116"/>
      <c r="BT205" s="116"/>
      <c r="BU205" s="116"/>
      <c r="BV205" s="116"/>
      <c r="BW205" s="116"/>
      <c r="BX205" s="116"/>
      <c r="BY205" s="116"/>
      <c r="BZ205" s="116"/>
      <c r="CA205" s="116"/>
      <c r="CC205" s="4" t="s">
        <v>52</v>
      </c>
      <c r="CD205" s="63" t="s">
        <v>240</v>
      </c>
      <c r="CE205" s="115"/>
      <c r="CF205" s="115"/>
      <c r="CG205" s="115"/>
      <c r="CH205" s="115"/>
      <c r="CI205" s="115"/>
      <c r="CJ205" s="115"/>
      <c r="CK205" s="115"/>
      <c r="CL205" s="115"/>
      <c r="CM205" s="115"/>
      <c r="CN205" s="115"/>
      <c r="CO205" s="115"/>
      <c r="CP205" s="115"/>
      <c r="CQ205" s="115"/>
      <c r="CR205" s="115"/>
      <c r="CS205" s="115"/>
      <c r="CT205" s="115"/>
      <c r="CU205" s="115"/>
      <c r="CW205" s="4" t="s">
        <v>52</v>
      </c>
      <c r="CX205" s="63" t="s">
        <v>240</v>
      </c>
      <c r="CZ205" s="6"/>
      <c r="DB205" s="6"/>
      <c r="DD205" s="6"/>
      <c r="DE205">
        <v>0</v>
      </c>
      <c r="DG205" s="112"/>
      <c r="DI205">
        <v>0</v>
      </c>
      <c r="DK205" s="112"/>
      <c r="DN205" s="113"/>
    </row>
    <row r="206" spans="1:125" ht="15" thickBot="1" x14ac:dyDescent="0.35">
      <c r="A206" s="4" t="s">
        <v>52</v>
      </c>
      <c r="B206" s="63" t="s">
        <v>241</v>
      </c>
      <c r="C206" s="9">
        <v>22</v>
      </c>
      <c r="D206" s="9"/>
      <c r="E206" s="9">
        <v>6</v>
      </c>
      <c r="F206" s="9"/>
      <c r="G206" s="9"/>
      <c r="H206" s="9">
        <v>13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>
        <v>10.8</v>
      </c>
      <c r="U206" s="4" t="s">
        <v>52</v>
      </c>
      <c r="V206" s="63" t="s">
        <v>241</v>
      </c>
      <c r="W206" s="35">
        <v>36</v>
      </c>
      <c r="X206" s="35"/>
      <c r="Y206" s="35">
        <v>2</v>
      </c>
      <c r="Z206" s="35"/>
      <c r="AA206" s="35"/>
      <c r="AB206" s="35">
        <v>14</v>
      </c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>
        <v>8.4</v>
      </c>
      <c r="AO206" s="4" t="s">
        <v>52</v>
      </c>
      <c r="AP206" s="63" t="s">
        <v>241</v>
      </c>
      <c r="AQ206" s="114">
        <v>23</v>
      </c>
      <c r="AR206" s="114"/>
      <c r="AS206" s="114">
        <v>2</v>
      </c>
      <c r="AT206" s="114"/>
      <c r="AU206" s="114"/>
      <c r="AV206" s="114">
        <v>20</v>
      </c>
      <c r="AW206" s="114"/>
      <c r="AX206" s="114"/>
      <c r="AY206" s="114"/>
      <c r="AZ206" s="114"/>
      <c r="BA206" s="114"/>
      <c r="BB206" s="114"/>
      <c r="BC206" s="114"/>
      <c r="BD206" s="114"/>
      <c r="BE206" s="114"/>
      <c r="BF206" s="114"/>
      <c r="BG206" s="114">
        <v>6</v>
      </c>
      <c r="BH206" s="115"/>
      <c r="BI206" s="4" t="s">
        <v>52</v>
      </c>
      <c r="BJ206" s="63" t="s">
        <v>241</v>
      </c>
      <c r="BK206" s="111">
        <v>80</v>
      </c>
      <c r="BL206" s="111"/>
      <c r="BM206" s="111">
        <v>20</v>
      </c>
      <c r="BN206" s="111">
        <v>1</v>
      </c>
      <c r="BO206" s="111"/>
      <c r="BP206" s="111">
        <v>70</v>
      </c>
      <c r="BQ206" s="111"/>
      <c r="BR206" s="111"/>
      <c r="BS206" s="111"/>
      <c r="BT206" s="111"/>
      <c r="BU206" s="111"/>
      <c r="BV206" s="111"/>
      <c r="BW206" s="111"/>
      <c r="BX206" s="111"/>
      <c r="BY206" s="111"/>
      <c r="BZ206" s="111"/>
      <c r="CA206" s="111">
        <v>41</v>
      </c>
      <c r="CC206" s="4" t="s">
        <v>52</v>
      </c>
      <c r="CD206" s="63" t="s">
        <v>241</v>
      </c>
      <c r="CE206" s="7">
        <v>80</v>
      </c>
      <c r="CF206" s="7">
        <v>1</v>
      </c>
      <c r="CG206" s="7">
        <v>22</v>
      </c>
      <c r="CH206" s="7">
        <v>1</v>
      </c>
      <c r="CI206" s="7"/>
      <c r="CJ206" s="7">
        <v>80</v>
      </c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>
        <v>68</v>
      </c>
      <c r="CW206" s="4" t="s">
        <v>52</v>
      </c>
      <c r="CX206" s="63" t="s">
        <v>241</v>
      </c>
      <c r="CY206">
        <f>SUM(S206+AM206+BG206+CA206+CU206)</f>
        <v>134.19999999999999</v>
      </c>
      <c r="CZ206" s="6">
        <f>CY206/DC206</f>
        <v>26.839999999999996</v>
      </c>
      <c r="DA206">
        <f>SUM(C206+W206+AQ206+BK206+CE206)</f>
        <v>241</v>
      </c>
      <c r="DB206" s="6">
        <f>DA206/DC206</f>
        <v>48.2</v>
      </c>
      <c r="DC206">
        <f>IF(C206="",0,1)+IF(W206="",0,1)+IF(AQ206="",0,1)+IF(BK206="",0,1)+IF(CE206="",0,1)</f>
        <v>5</v>
      </c>
      <c r="DD206" s="6">
        <f>CY206/DA206</f>
        <v>0.55684647302904555</v>
      </c>
      <c r="DE206">
        <f>IF((D206+X206+AR206+BL206+CF206=0),"",(D206+X206+AR206+BL206+CF206))</f>
        <v>1</v>
      </c>
      <c r="DF206">
        <f>IF((E206+Y206+AS206+BM206+CG206=0),"",(E206+Y206+AS206+BM206+CG206))</f>
        <v>52</v>
      </c>
      <c r="DG206" s="112">
        <f>IF(DF206="","",DF206/DC206)</f>
        <v>10.4</v>
      </c>
      <c r="DH206">
        <f>IF(F206+Z206+AT206+BN206+CH206=0,"",F206+Z206+AT206+BN206+CH206)</f>
        <v>2</v>
      </c>
      <c r="DI206">
        <v>0</v>
      </c>
      <c r="DJ206">
        <f>IF(H206+AB206+AV206+BP206+CJ206=0,"",H206+AB206+AV206+BP206+CJ206)</f>
        <v>197</v>
      </c>
      <c r="DK206" s="112">
        <f>IF(DJ206="","",DJ206/DC206)</f>
        <v>39.4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</row>
    <row r="207" spans="1:125" ht="15" thickBot="1" x14ac:dyDescent="0.35">
      <c r="A207" s="4" t="s">
        <v>52</v>
      </c>
      <c r="B207" s="63" t="s">
        <v>242</v>
      </c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U207" s="4" t="s">
        <v>52</v>
      </c>
      <c r="V207" s="63" t="s">
        <v>242</v>
      </c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O207" s="4" t="s">
        <v>52</v>
      </c>
      <c r="AP207" s="63" t="s">
        <v>242</v>
      </c>
      <c r="AQ207" s="114"/>
      <c r="AR207" s="114"/>
      <c r="AS207" s="114"/>
      <c r="AT207" s="114"/>
      <c r="AU207" s="114"/>
      <c r="AV207" s="114"/>
      <c r="AW207" s="114"/>
      <c r="AX207" s="114"/>
      <c r="AY207" s="114"/>
      <c r="AZ207" s="114"/>
      <c r="BA207" s="114"/>
      <c r="BB207" s="114"/>
      <c r="BC207" s="114"/>
      <c r="BD207" s="114"/>
      <c r="BE207" s="114"/>
      <c r="BF207" s="114"/>
      <c r="BG207" s="114"/>
      <c r="BH207" s="115"/>
      <c r="BI207" s="4" t="s">
        <v>52</v>
      </c>
      <c r="BJ207" s="63" t="s">
        <v>242</v>
      </c>
      <c r="BK207" s="27"/>
      <c r="BL207" s="27"/>
      <c r="BM207" s="27"/>
      <c r="BN207" s="27"/>
      <c r="BO207" s="27"/>
      <c r="BP207" s="27"/>
      <c r="BQ207" s="27"/>
      <c r="BR207" s="27"/>
      <c r="BS207" s="27"/>
      <c r="BT207" s="27"/>
      <c r="BU207" s="27"/>
      <c r="BV207" s="27"/>
      <c r="BW207" s="27"/>
      <c r="BX207" s="27"/>
      <c r="BY207" s="27"/>
      <c r="BZ207" s="27"/>
      <c r="CA207" s="27"/>
      <c r="CC207" s="4" t="s">
        <v>52</v>
      </c>
      <c r="CD207" s="63" t="s">
        <v>242</v>
      </c>
      <c r="CE207" s="27"/>
      <c r="CF207" s="27"/>
      <c r="CG207" s="27"/>
      <c r="CH207" s="27"/>
      <c r="CI207" s="27"/>
      <c r="CJ207" s="27"/>
      <c r="CK207" s="27"/>
      <c r="CL207" s="27"/>
      <c r="CM207" s="27"/>
      <c r="CN207" s="27"/>
      <c r="CO207" s="27"/>
      <c r="CP207" s="27"/>
      <c r="CQ207" s="27"/>
      <c r="CR207" s="27"/>
      <c r="CS207" s="27"/>
      <c r="CT207" s="27"/>
      <c r="CU207" s="27"/>
      <c r="CW207" s="4" t="s">
        <v>52</v>
      </c>
      <c r="CX207" s="63" t="s">
        <v>242</v>
      </c>
      <c r="CZ207" s="6"/>
      <c r="DB207" s="6"/>
      <c r="DD207" s="6"/>
      <c r="DE207">
        <v>0</v>
      </c>
      <c r="DG207" s="112"/>
      <c r="DK207" s="112"/>
      <c r="DN207" s="113"/>
    </row>
    <row r="208" spans="1:125" ht="15" thickBot="1" x14ac:dyDescent="0.35">
      <c r="A208" s="4" t="s">
        <v>52</v>
      </c>
      <c r="B208" s="63" t="s">
        <v>243</v>
      </c>
      <c r="C208" s="111">
        <v>58</v>
      </c>
      <c r="D208" s="111"/>
      <c r="E208" s="111">
        <v>17</v>
      </c>
      <c r="F208" s="111">
        <v>3</v>
      </c>
      <c r="G208" s="111"/>
      <c r="H208" s="111">
        <v>9</v>
      </c>
      <c r="I208" s="111"/>
      <c r="J208" s="111"/>
      <c r="K208" s="111"/>
      <c r="L208" s="111"/>
      <c r="M208" s="111"/>
      <c r="N208" s="111"/>
      <c r="O208" s="111"/>
      <c r="P208" s="111"/>
      <c r="Q208" s="111"/>
      <c r="R208" s="111"/>
      <c r="S208" s="111">
        <v>45.6</v>
      </c>
      <c r="U208" s="4" t="s">
        <v>52</v>
      </c>
      <c r="V208" s="63" t="s">
        <v>243</v>
      </c>
      <c r="W208" s="111">
        <v>39</v>
      </c>
      <c r="X208" s="111"/>
      <c r="Y208" s="111">
        <v>11</v>
      </c>
      <c r="Z208" s="111">
        <v>1</v>
      </c>
      <c r="AA208" s="111"/>
      <c r="AB208" s="111">
        <v>10</v>
      </c>
      <c r="AC208" s="111"/>
      <c r="AD208" s="111"/>
      <c r="AE208" s="111"/>
      <c r="AF208" s="111"/>
      <c r="AG208" s="111"/>
      <c r="AH208" s="111"/>
      <c r="AI208" s="111"/>
      <c r="AJ208" s="111"/>
      <c r="AK208" s="111"/>
      <c r="AL208" s="111"/>
      <c r="AM208" s="111">
        <v>23.9</v>
      </c>
      <c r="AO208" s="4" t="s">
        <v>52</v>
      </c>
      <c r="AP208" s="63" t="s">
        <v>243</v>
      </c>
      <c r="AQ208" s="111"/>
      <c r="AR208" s="111"/>
      <c r="AS208" s="111"/>
      <c r="AT208" s="111"/>
      <c r="AU208" s="111"/>
      <c r="AV208" s="111"/>
      <c r="AW208" s="111"/>
      <c r="AX208" s="111"/>
      <c r="AY208" s="111"/>
      <c r="AZ208" s="111"/>
      <c r="BA208" s="111"/>
      <c r="BB208" s="111"/>
      <c r="BC208" s="111"/>
      <c r="BD208" s="111"/>
      <c r="BE208" s="111"/>
      <c r="BF208" s="111"/>
      <c r="BG208" s="111"/>
      <c r="BH208" s="27"/>
      <c r="BI208" s="4" t="s">
        <v>52</v>
      </c>
      <c r="BJ208" s="63" t="s">
        <v>243</v>
      </c>
      <c r="BK208" s="118"/>
      <c r="BL208" s="118"/>
      <c r="BM208" s="118"/>
      <c r="BN208" s="118"/>
      <c r="BO208" s="118"/>
      <c r="BP208" s="118"/>
      <c r="BQ208" s="118"/>
      <c r="BR208" s="118"/>
      <c r="BS208" s="118"/>
      <c r="BT208" s="118"/>
      <c r="BU208" s="118"/>
      <c r="BV208" s="118"/>
      <c r="BW208" s="118"/>
      <c r="BX208" s="118"/>
      <c r="BY208" s="118"/>
      <c r="BZ208" s="118"/>
      <c r="CA208" s="118"/>
      <c r="CC208" s="4" t="s">
        <v>52</v>
      </c>
      <c r="CD208" s="63" t="s">
        <v>243</v>
      </c>
      <c r="CE208" s="120"/>
      <c r="CF208" s="120"/>
      <c r="CG208" s="120"/>
      <c r="CH208" s="120"/>
      <c r="CI208" s="120"/>
      <c r="CJ208" s="120"/>
      <c r="CK208" s="120"/>
      <c r="CL208" s="120"/>
      <c r="CM208" s="120"/>
      <c r="CN208" s="120"/>
      <c r="CO208" s="120"/>
      <c r="CP208" s="120"/>
      <c r="CQ208" s="120"/>
      <c r="CR208" s="120"/>
      <c r="CS208" s="120"/>
      <c r="CT208" s="120"/>
      <c r="CU208" s="120"/>
      <c r="CW208" s="4" t="s">
        <v>52</v>
      </c>
      <c r="CX208" s="63" t="s">
        <v>243</v>
      </c>
      <c r="CY208">
        <f>SUM(S208+AM208+BG208+CA208+CU208)</f>
        <v>69.5</v>
      </c>
      <c r="CZ208" s="6">
        <f>CY208/DC208</f>
        <v>34.75</v>
      </c>
      <c r="DA208">
        <f>SUM(C208+W208+AQ208+BK208+CE208)</f>
        <v>97</v>
      </c>
      <c r="DB208" s="6">
        <f>DA208/DC208</f>
        <v>48.5</v>
      </c>
      <c r="DC208">
        <f>IF(C208="",0,1)+IF(W208="",0,1)+IF(AQ208="",0,1)+IF(BK208="",0,1)+IF(CE208="",0,1)</f>
        <v>2</v>
      </c>
      <c r="DD208" s="6">
        <f>CY208/DA208</f>
        <v>0.71649484536082475</v>
      </c>
      <c r="DE208">
        <v>0</v>
      </c>
      <c r="DF208">
        <f>IF((E208+Y208+AS208+BM208+CG208=0),"",(E208+Y208+AS208+BM208+CG208))</f>
        <v>28</v>
      </c>
      <c r="DG208" s="112">
        <f>IF(DF208="","",DF208/DC208)</f>
        <v>14</v>
      </c>
      <c r="DH208">
        <f>IF(F208+Z208+AT208+BN208+CH208=0,"",F208+Z208+AT208+BN208+CH208)</f>
        <v>4</v>
      </c>
      <c r="DI208">
        <v>0</v>
      </c>
      <c r="DJ208">
        <f>IF(H208+AB208+AV208+BP208+CJ208=0,"",H208+AB208+AV208+BP208+CJ208)</f>
        <v>19</v>
      </c>
      <c r="DK208" s="112">
        <f>IF(DJ208="","",DJ208/DC208)</f>
        <v>9.5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</row>
    <row r="209" spans="1:125" ht="15" thickBot="1" x14ac:dyDescent="0.35">
      <c r="A209" s="4" t="s">
        <v>52</v>
      </c>
      <c r="B209" s="62" t="s">
        <v>244</v>
      </c>
      <c r="C209" s="7">
        <v>80</v>
      </c>
      <c r="D209" s="7"/>
      <c r="E209" s="7">
        <v>24</v>
      </c>
      <c r="F209" s="7">
        <v>2</v>
      </c>
      <c r="G209" s="7"/>
      <c r="H209" s="7">
        <v>31</v>
      </c>
      <c r="I209" s="7"/>
      <c r="J209" s="7"/>
      <c r="K209" s="7"/>
      <c r="L209" s="7"/>
      <c r="M209" s="7">
        <v>1</v>
      </c>
      <c r="N209" s="7"/>
      <c r="O209" s="7"/>
      <c r="P209" s="7"/>
      <c r="Q209" s="7"/>
      <c r="R209" s="7"/>
      <c r="S209" s="7">
        <v>59.2</v>
      </c>
      <c r="U209" s="4" t="s">
        <v>52</v>
      </c>
      <c r="V209" s="62" t="s">
        <v>244</v>
      </c>
      <c r="W209" s="7">
        <v>80</v>
      </c>
      <c r="X209" s="7"/>
      <c r="Y209" s="7">
        <v>16</v>
      </c>
      <c r="Z209" s="7">
        <v>2</v>
      </c>
      <c r="AA209" s="7">
        <v>1</v>
      </c>
      <c r="AB209" s="7">
        <v>49</v>
      </c>
      <c r="AC209" s="7"/>
      <c r="AD209" s="7"/>
      <c r="AE209" s="7"/>
      <c r="AF209" s="7">
        <v>1</v>
      </c>
      <c r="AG209" s="7"/>
      <c r="AH209" s="7"/>
      <c r="AI209" s="7"/>
      <c r="AJ209" s="7"/>
      <c r="AK209" s="7"/>
      <c r="AL209" s="7"/>
      <c r="AM209" s="7">
        <v>69.8</v>
      </c>
      <c r="AO209" s="4" t="s">
        <v>52</v>
      </c>
      <c r="AP209" s="62" t="s">
        <v>244</v>
      </c>
      <c r="AQ209" s="11">
        <v>57</v>
      </c>
      <c r="AR209" s="11"/>
      <c r="AS209" s="11">
        <v>11</v>
      </c>
      <c r="AT209" s="11"/>
      <c r="AU209" s="11"/>
      <c r="AV209" s="11">
        <v>17</v>
      </c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>
        <v>14.4</v>
      </c>
      <c r="BH209" s="27"/>
      <c r="BI209" s="4" t="s">
        <v>52</v>
      </c>
      <c r="BJ209" s="62" t="s">
        <v>244</v>
      </c>
      <c r="BK209" s="114">
        <v>66</v>
      </c>
      <c r="BL209" s="114"/>
      <c r="BM209" s="114">
        <v>14</v>
      </c>
      <c r="BN209" s="114"/>
      <c r="BO209" s="114"/>
      <c r="BP209" s="114">
        <v>33</v>
      </c>
      <c r="BQ209" s="114"/>
      <c r="BR209" s="114"/>
      <c r="BS209" s="114"/>
      <c r="BT209" s="114"/>
      <c r="BU209" s="114"/>
      <c r="BV209" s="114"/>
      <c r="BW209" s="114"/>
      <c r="BX209" s="114"/>
      <c r="BY209" s="114"/>
      <c r="BZ209" s="114"/>
      <c r="CA209" s="114">
        <v>20.6</v>
      </c>
      <c r="CC209" s="4" t="s">
        <v>52</v>
      </c>
      <c r="CD209" s="62" t="s">
        <v>244</v>
      </c>
      <c r="CE209" s="114">
        <v>30</v>
      </c>
      <c r="CF209" s="114"/>
      <c r="CG209" s="114">
        <v>13</v>
      </c>
      <c r="CH209" s="114"/>
      <c r="CI209" s="114"/>
      <c r="CJ209" s="114">
        <v>9</v>
      </c>
      <c r="CK209" s="114"/>
      <c r="CL209" s="114"/>
      <c r="CM209" s="114"/>
      <c r="CN209" s="114"/>
      <c r="CO209" s="114"/>
      <c r="CP209" s="114"/>
      <c r="CQ209" s="114"/>
      <c r="CR209" s="114"/>
      <c r="CS209" s="114"/>
      <c r="CT209" s="114"/>
      <c r="CU209" s="114">
        <v>17.8</v>
      </c>
      <c r="CW209" s="4" t="s">
        <v>52</v>
      </c>
      <c r="CX209" s="62" t="s">
        <v>244</v>
      </c>
      <c r="CY209">
        <f>SUM(S209+AM209+BG209+CA209+CU209)</f>
        <v>181.8</v>
      </c>
      <c r="CZ209" s="6">
        <f>CY209/DC209</f>
        <v>36.36</v>
      </c>
      <c r="DA209">
        <f>SUM(C209+W209+AQ209+BK209+CE209)</f>
        <v>313</v>
      </c>
      <c r="DB209" s="6">
        <f>DA209/DC209</f>
        <v>62.6</v>
      </c>
      <c r="DC209">
        <f>IF(C209="",0,1)+IF(W209="",0,1)+IF(AQ209="",0,1)+IF(BK209="",0,1)+IF(CE209="",0,1)</f>
        <v>5</v>
      </c>
      <c r="DD209" s="6">
        <f>CY209/DA209</f>
        <v>0.58083067092651763</v>
      </c>
      <c r="DE209">
        <v>0</v>
      </c>
      <c r="DF209">
        <f>IF((E209+Y209+AS209+BM209+CG209=0),"",(E209+Y209+AS209+BM209+CG209))</f>
        <v>78</v>
      </c>
      <c r="DG209" s="112">
        <f>IF(DF209="","",DF209/DC209)</f>
        <v>15.6</v>
      </c>
      <c r="DH209">
        <f>IF(F209+Z209+AT209+BN209+CH209=0,"",F209+Z209+AT209+BN209+CH209)</f>
        <v>4</v>
      </c>
      <c r="DI209">
        <f>IF(G209+AA209+AU209+BO209+CI209=0,"",G209+AA209+AU209+BO209+CI209)</f>
        <v>1</v>
      </c>
      <c r="DJ209">
        <f>IF(H209+AB209+AV209+BP209+CJ209=0,"",H209+AB209+AV209+BP209+CJ209)</f>
        <v>139</v>
      </c>
      <c r="DK209" s="112">
        <f>IF(DJ209="","",DJ209/DC209)</f>
        <v>27.8</v>
      </c>
      <c r="DL209">
        <v>0</v>
      </c>
      <c r="DM209">
        <v>0</v>
      </c>
      <c r="DN209">
        <v>0</v>
      </c>
      <c r="DO209">
        <f>IF(L209+AF209+AZ209+BT209+CN209=0,"",L209+AF209+AZ209+BT209+CN209)</f>
        <v>1</v>
      </c>
      <c r="DP209">
        <f>IF(M209+AG209+BA209+BU209+CO209=0,"",M209+AG209+BA209+BU209+CO209)</f>
        <v>1</v>
      </c>
      <c r="DQ209">
        <v>0</v>
      </c>
      <c r="DR209">
        <v>0</v>
      </c>
      <c r="DS209">
        <v>0</v>
      </c>
      <c r="DT209">
        <v>0</v>
      </c>
      <c r="DU209">
        <v>0</v>
      </c>
    </row>
    <row r="210" spans="1:125" ht="15" thickBot="1" x14ac:dyDescent="0.35">
      <c r="A210" s="4" t="s">
        <v>52</v>
      </c>
      <c r="B210" s="62" t="s">
        <v>245</v>
      </c>
      <c r="C210" s="114">
        <v>80</v>
      </c>
      <c r="D210" s="114"/>
      <c r="E210" s="114">
        <v>11</v>
      </c>
      <c r="F210" s="114">
        <v>2</v>
      </c>
      <c r="G210" s="114"/>
      <c r="H210" s="114">
        <v>31</v>
      </c>
      <c r="I210" s="114"/>
      <c r="J210" s="114"/>
      <c r="K210" s="114">
        <v>1</v>
      </c>
      <c r="L210" s="114"/>
      <c r="M210" s="114"/>
      <c r="N210" s="114"/>
      <c r="O210" s="114"/>
      <c r="P210" s="114"/>
      <c r="Q210" s="114"/>
      <c r="R210" s="114"/>
      <c r="S210" s="114">
        <v>46.2</v>
      </c>
      <c r="U210" s="4" t="s">
        <v>52</v>
      </c>
      <c r="V210" s="62" t="s">
        <v>245</v>
      </c>
      <c r="W210" s="35">
        <v>80</v>
      </c>
      <c r="X210" s="35"/>
      <c r="Y210" s="35">
        <v>8</v>
      </c>
      <c r="Z210" s="35"/>
      <c r="AA210" s="35"/>
      <c r="AB210" s="35">
        <v>10</v>
      </c>
      <c r="AC210" s="35"/>
      <c r="AD210" s="35"/>
      <c r="AE210" s="35">
        <v>2</v>
      </c>
      <c r="AF210" s="35"/>
      <c r="AG210" s="35"/>
      <c r="AH210" s="35"/>
      <c r="AI210" s="35"/>
      <c r="AJ210" s="35"/>
      <c r="AK210" s="35"/>
      <c r="AL210" s="35"/>
      <c r="AM210" s="35">
        <v>32</v>
      </c>
      <c r="AO210" s="4" t="s">
        <v>52</v>
      </c>
      <c r="AP210" s="62" t="s">
        <v>245</v>
      </c>
      <c r="AQ210" s="114">
        <v>80</v>
      </c>
      <c r="AR210" s="114"/>
      <c r="AS210" s="114">
        <v>13</v>
      </c>
      <c r="AT210" s="114"/>
      <c r="AU210" s="114"/>
      <c r="AV210" s="114">
        <v>46</v>
      </c>
      <c r="AW210" s="114"/>
      <c r="AX210" s="114"/>
      <c r="AY210" s="114"/>
      <c r="AZ210" s="114"/>
      <c r="BA210" s="114"/>
      <c r="BB210" s="114"/>
      <c r="BC210" s="114"/>
      <c r="BD210" s="114"/>
      <c r="BE210" s="114"/>
      <c r="BF210" s="114"/>
      <c r="BG210" s="114">
        <v>22.2</v>
      </c>
      <c r="BH210" s="115"/>
      <c r="BI210" s="4" t="s">
        <v>52</v>
      </c>
      <c r="BJ210" s="62" t="s">
        <v>245</v>
      </c>
      <c r="BK210" s="27">
        <v>80</v>
      </c>
      <c r="BL210" s="27"/>
      <c r="BM210" s="27">
        <v>15</v>
      </c>
      <c r="BN210" s="27">
        <v>2</v>
      </c>
      <c r="BO210" s="27"/>
      <c r="BP210" s="27">
        <v>25</v>
      </c>
      <c r="BQ210" s="27"/>
      <c r="BR210" s="27"/>
      <c r="BS210" s="27"/>
      <c r="BT210" s="27"/>
      <c r="BU210" s="27"/>
      <c r="BV210" s="27"/>
      <c r="BW210" s="27"/>
      <c r="BX210" s="27"/>
      <c r="BY210" s="27"/>
      <c r="BZ210" s="27"/>
      <c r="CA210" s="27">
        <v>34</v>
      </c>
      <c r="CC210" s="4" t="s">
        <v>52</v>
      </c>
      <c r="CD210" s="62" t="s">
        <v>245</v>
      </c>
      <c r="CE210" s="27">
        <v>80</v>
      </c>
      <c r="CF210" s="27"/>
      <c r="CG210" s="27">
        <v>12</v>
      </c>
      <c r="CH210" s="27">
        <v>1</v>
      </c>
      <c r="CI210" s="27"/>
      <c r="CJ210" s="27">
        <v>31</v>
      </c>
      <c r="CK210" s="27"/>
      <c r="CL210" s="27"/>
      <c r="CM210" s="27">
        <v>1</v>
      </c>
      <c r="CN210" s="27"/>
      <c r="CO210" s="27"/>
      <c r="CP210" s="27"/>
      <c r="CQ210" s="27"/>
      <c r="CR210" s="27"/>
      <c r="CS210" s="27"/>
      <c r="CT210" s="27"/>
      <c r="CU210" s="27">
        <v>40.200000000000003</v>
      </c>
      <c r="CW210" s="4" t="s">
        <v>52</v>
      </c>
      <c r="CX210" s="62" t="s">
        <v>245</v>
      </c>
      <c r="CY210">
        <f>SUM(S210+AM210+BG210+CA210+CU210)</f>
        <v>174.60000000000002</v>
      </c>
      <c r="CZ210" s="6">
        <f>CY210/DC210</f>
        <v>34.92</v>
      </c>
      <c r="DA210">
        <f>SUM(C210+W210+AQ210+BK210+CE210)</f>
        <v>400</v>
      </c>
      <c r="DB210" s="6">
        <f>DA210/DC210</f>
        <v>80</v>
      </c>
      <c r="DC210">
        <f>IF(C210="",0,1)+IF(W210="",0,1)+IF(AQ210="",0,1)+IF(BK210="",0,1)+IF(CE210="",0,1)</f>
        <v>5</v>
      </c>
      <c r="DD210" s="6">
        <f>CY210/DA210</f>
        <v>0.43650000000000005</v>
      </c>
      <c r="DE210">
        <v>0</v>
      </c>
      <c r="DF210">
        <f>IF((E210+Y210+AS210+BM210+CG210=0),"",(E210+Y210+AS210+BM210+CG210))</f>
        <v>59</v>
      </c>
      <c r="DG210" s="112">
        <f>IF(DF210="","",DF210/DC210)</f>
        <v>11.8</v>
      </c>
      <c r="DH210">
        <f>IF(F210+Z210+AT210+BN210+CH210=0,"",F210+Z210+AT210+BN210+CH210)</f>
        <v>5</v>
      </c>
      <c r="DI210">
        <v>0</v>
      </c>
      <c r="DJ210">
        <f>IF(H210+AB210+AV210+BP210+CJ210=0,"",H210+AB210+AV210+BP210+CJ210)</f>
        <v>143</v>
      </c>
      <c r="DK210" s="112">
        <f>IF(DJ210="","",DJ210/DC210)</f>
        <v>28.6</v>
      </c>
      <c r="DL210">
        <v>0</v>
      </c>
      <c r="DM210">
        <v>0</v>
      </c>
      <c r="DN210" s="113">
        <f>IF(K210+AE210+AY210+BS210+CM210=0,"",K210+AE210+AY210+BS210+CM210)</f>
        <v>4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</row>
    <row r="211" spans="1:125" ht="15" thickBot="1" x14ac:dyDescent="0.35">
      <c r="A211" s="4" t="s">
        <v>58</v>
      </c>
      <c r="B211" s="62" t="s">
        <v>246</v>
      </c>
      <c r="C211" s="114">
        <v>14</v>
      </c>
      <c r="D211" s="114"/>
      <c r="E211" s="114">
        <v>3</v>
      </c>
      <c r="F211" s="114">
        <v>1</v>
      </c>
      <c r="G211" s="114"/>
      <c r="H211" s="114">
        <v>7</v>
      </c>
      <c r="I211" s="114"/>
      <c r="J211" s="114"/>
      <c r="K211" s="114"/>
      <c r="L211" s="114"/>
      <c r="M211" s="114"/>
      <c r="N211" s="114"/>
      <c r="O211" s="114"/>
      <c r="P211" s="114"/>
      <c r="Q211" s="114"/>
      <c r="R211" s="114"/>
      <c r="S211" s="114">
        <v>12.8</v>
      </c>
      <c r="U211" s="4" t="s">
        <v>58</v>
      </c>
      <c r="V211" s="62" t="s">
        <v>246</v>
      </c>
      <c r="W211" s="35">
        <v>16</v>
      </c>
      <c r="X211" s="35"/>
      <c r="Y211" s="35">
        <v>3</v>
      </c>
      <c r="Z211" s="35">
        <v>1</v>
      </c>
      <c r="AA211" s="35"/>
      <c r="AB211" s="35">
        <v>2</v>
      </c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>
        <v>12</v>
      </c>
      <c r="AO211" s="4" t="s">
        <v>58</v>
      </c>
      <c r="AP211" s="62" t="s">
        <v>246</v>
      </c>
      <c r="AQ211" s="9">
        <v>70</v>
      </c>
      <c r="AR211" s="9"/>
      <c r="AS211" s="9">
        <v>8</v>
      </c>
      <c r="AT211" s="9">
        <v>1</v>
      </c>
      <c r="AU211" s="9"/>
      <c r="AV211" s="9">
        <v>28</v>
      </c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>
        <v>20.6</v>
      </c>
      <c r="BH211" s="115"/>
      <c r="BI211" s="4" t="s">
        <v>58</v>
      </c>
      <c r="BJ211" s="62" t="s">
        <v>246</v>
      </c>
      <c r="BK211" s="115">
        <v>80</v>
      </c>
      <c r="BL211" s="115"/>
      <c r="BM211" s="115">
        <v>18</v>
      </c>
      <c r="BN211" s="115">
        <v>2</v>
      </c>
      <c r="BO211" s="115"/>
      <c r="BP211" s="115">
        <v>19</v>
      </c>
      <c r="BQ211" s="115"/>
      <c r="BR211" s="115"/>
      <c r="BS211" s="115"/>
      <c r="BT211" s="115"/>
      <c r="BU211" s="115"/>
      <c r="BV211" s="115"/>
      <c r="BW211" s="115"/>
      <c r="BX211" s="115"/>
      <c r="BY211" s="115"/>
      <c r="BZ211" s="115"/>
      <c r="CA211" s="115">
        <v>35.799999999999997</v>
      </c>
      <c r="CC211" s="4" t="s">
        <v>58</v>
      </c>
      <c r="CD211" s="62" t="s">
        <v>246</v>
      </c>
      <c r="CE211" s="111">
        <v>60</v>
      </c>
      <c r="CF211" s="111"/>
      <c r="CG211" s="111">
        <v>13</v>
      </c>
      <c r="CH211" s="111">
        <v>1</v>
      </c>
      <c r="CI211" s="111">
        <v>1</v>
      </c>
      <c r="CJ211" s="111">
        <v>43</v>
      </c>
      <c r="CK211" s="111"/>
      <c r="CL211" s="111"/>
      <c r="CM211" s="111"/>
      <c r="CN211" s="111"/>
      <c r="CO211" s="111"/>
      <c r="CP211" s="111"/>
      <c r="CQ211" s="111"/>
      <c r="CR211" s="111"/>
      <c r="CS211" s="111"/>
      <c r="CT211" s="111"/>
      <c r="CU211" s="111">
        <v>41.6</v>
      </c>
      <c r="CW211" s="4" t="s">
        <v>58</v>
      </c>
      <c r="CX211" s="62" t="s">
        <v>246</v>
      </c>
      <c r="CY211">
        <f>SUM(S211+AM211+BG211+CA211+CU211)</f>
        <v>122.80000000000001</v>
      </c>
      <c r="CZ211" s="6">
        <f>CY211/DC211</f>
        <v>24.560000000000002</v>
      </c>
      <c r="DA211">
        <f>SUM(C211+W211+AQ211+BK211+CE211)</f>
        <v>240</v>
      </c>
      <c r="DB211" s="6">
        <f>DA211/DC211</f>
        <v>48</v>
      </c>
      <c r="DC211">
        <f>IF(C211="",0,1)+IF(W211="",0,1)+IF(AQ211="",0,1)+IF(BK211="",0,1)+IF(CE211="",0,1)</f>
        <v>5</v>
      </c>
      <c r="DD211" s="6">
        <f>CY211/DA211</f>
        <v>0.51166666666666671</v>
      </c>
      <c r="DE211">
        <v>0</v>
      </c>
      <c r="DF211">
        <f>IF((E211+Y211+AS211+BM211+CG211=0),"",(E211+Y211+AS211+BM211+CG211))</f>
        <v>45</v>
      </c>
      <c r="DG211" s="112">
        <f>IF(DF211="","",DF211/DC211)</f>
        <v>9</v>
      </c>
      <c r="DH211">
        <f>IF(F211+Z211+AT211+BN211+CH211=0,"",F211+Z211+AT211+BN211+CH211)</f>
        <v>6</v>
      </c>
      <c r="DI211">
        <f>IF(G211+AA211+AU211+BO211+CI211=0,"",G211+AA211+AU211+BO211+CI211)</f>
        <v>1</v>
      </c>
      <c r="DJ211">
        <f>IF(H211+AB211+AV211+BP211+CJ211=0,"",H211+AB211+AV211+BP211+CJ211)</f>
        <v>99</v>
      </c>
      <c r="DK211" s="112">
        <f>IF(DJ211="","",DJ211/DC211)</f>
        <v>19.8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</row>
    <row r="212" spans="1:125" ht="15" thickBot="1" x14ac:dyDescent="0.35">
      <c r="A212" s="4" t="s">
        <v>58</v>
      </c>
      <c r="B212" s="62" t="s">
        <v>247</v>
      </c>
      <c r="C212" s="7">
        <v>80</v>
      </c>
      <c r="D212" s="7"/>
      <c r="E212" s="7">
        <v>15</v>
      </c>
      <c r="F212" s="7">
        <v>2</v>
      </c>
      <c r="G212" s="7"/>
      <c r="H212" s="7">
        <v>6</v>
      </c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>
        <v>38.200000000000003</v>
      </c>
      <c r="U212" s="4" t="s">
        <v>58</v>
      </c>
      <c r="V212" s="62" t="s">
        <v>247</v>
      </c>
      <c r="W212" s="7">
        <v>80</v>
      </c>
      <c r="X212" s="7"/>
      <c r="Y212" s="7">
        <v>12</v>
      </c>
      <c r="Z212" s="7">
        <v>1</v>
      </c>
      <c r="AA212" s="7"/>
      <c r="AB212" s="7">
        <v>4</v>
      </c>
      <c r="AC212" s="7"/>
      <c r="AD212" s="7">
        <v>1</v>
      </c>
      <c r="AE212" s="7"/>
      <c r="AF212" s="7"/>
      <c r="AG212" s="7"/>
      <c r="AH212" s="7"/>
      <c r="AI212" s="7"/>
      <c r="AJ212" s="7"/>
      <c r="AK212" s="7"/>
      <c r="AL212" s="7"/>
      <c r="AM212" s="7">
        <v>34.799999999999997</v>
      </c>
      <c r="AO212" s="4" t="s">
        <v>58</v>
      </c>
      <c r="AP212" s="62" t="s">
        <v>247</v>
      </c>
      <c r="AQ212" s="111">
        <v>71</v>
      </c>
      <c r="AR212" s="111"/>
      <c r="AS212" s="111">
        <v>7</v>
      </c>
      <c r="AT212" s="111"/>
      <c r="AU212" s="111"/>
      <c r="AV212" s="111">
        <v>15</v>
      </c>
      <c r="AW212" s="111"/>
      <c r="AX212" s="111"/>
      <c r="AY212" s="111"/>
      <c r="AZ212" s="111"/>
      <c r="BA212" s="111"/>
      <c r="BB212" s="111"/>
      <c r="BC212" s="111"/>
      <c r="BD212" s="111"/>
      <c r="BE212" s="111"/>
      <c r="BF212" s="111"/>
      <c r="BG212" s="111">
        <v>10</v>
      </c>
      <c r="BH212" s="27"/>
      <c r="BI212" s="4" t="s">
        <v>58</v>
      </c>
      <c r="BJ212" s="62" t="s">
        <v>247</v>
      </c>
      <c r="BK212" s="7">
        <v>5</v>
      </c>
      <c r="BL212" s="7"/>
      <c r="BM212" s="7">
        <v>2</v>
      </c>
      <c r="BN212" s="7"/>
      <c r="BO212" s="7"/>
      <c r="BP212" s="7">
        <v>3</v>
      </c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>
        <v>2.6</v>
      </c>
      <c r="CC212" s="4" t="s">
        <v>58</v>
      </c>
      <c r="CD212" s="62" t="s">
        <v>247</v>
      </c>
      <c r="CE212" s="120"/>
      <c r="CF212" s="120"/>
      <c r="CG212" s="120"/>
      <c r="CH212" s="120"/>
      <c r="CI212" s="120"/>
      <c r="CJ212" s="120"/>
      <c r="CK212" s="120"/>
      <c r="CL212" s="120"/>
      <c r="CM212" s="120"/>
      <c r="CN212" s="120"/>
      <c r="CO212" s="120"/>
      <c r="CP212" s="120"/>
      <c r="CQ212" s="120"/>
      <c r="CR212" s="120"/>
      <c r="CS212" s="120"/>
      <c r="CT212" s="120"/>
      <c r="CU212" s="120"/>
      <c r="CW212" s="4" t="s">
        <v>58</v>
      </c>
      <c r="CX212" s="62" t="s">
        <v>247</v>
      </c>
      <c r="CY212">
        <f>SUM(S212+AM212+BG212+CA212+CU212)</f>
        <v>85.6</v>
      </c>
      <c r="CZ212" s="6">
        <f>CY212/DC212</f>
        <v>21.4</v>
      </c>
      <c r="DA212">
        <f>SUM(C212+W212+AQ212+BK212+CE212)</f>
        <v>236</v>
      </c>
      <c r="DB212" s="6">
        <f>DA212/DC212</f>
        <v>59</v>
      </c>
      <c r="DC212">
        <f>IF(C212="",0,1)+IF(W212="",0,1)+IF(AQ212="",0,1)+IF(BK212="",0,1)+IF(CE212="",0,1)</f>
        <v>4</v>
      </c>
      <c r="DD212" s="6">
        <f>CY212/DA212</f>
        <v>0.36271186440677966</v>
      </c>
      <c r="DE212">
        <v>0</v>
      </c>
      <c r="DF212">
        <f>IF((E212+Y212+AS212+BM212+CG212=0),"",(E212+Y212+AS212+BM212+CG212))</f>
        <v>36</v>
      </c>
      <c r="DG212" s="112">
        <f>IF(DF212="","",DF212/DC212)</f>
        <v>9</v>
      </c>
      <c r="DH212">
        <f>IF(F212+Z212+AT212+BN212+CH212=0,"",F212+Z212+AT212+BN212+CH212)</f>
        <v>3</v>
      </c>
      <c r="DI212" t="str">
        <f>IF(G212+AA212+AU212+BO212+CI212=0,"",G212+AA212+AU212+BO212+CI212)</f>
        <v/>
      </c>
      <c r="DJ212">
        <f>IF(H212+AB212+AV212+BP212+CJ212=0,"",H212+AB212+AV212+BP212+CJ212)</f>
        <v>28</v>
      </c>
      <c r="DK212" s="112">
        <f>IF(DJ212="","",DJ212/DC212)</f>
        <v>7</v>
      </c>
      <c r="DL212">
        <v>0</v>
      </c>
      <c r="DM212">
        <f>IF(J212+AD212+AX212+BR212+CL212=0,"",J212+AD212+AX212+BR212+CL212)</f>
        <v>1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</row>
    <row r="213" spans="1:125" ht="15" thickBot="1" x14ac:dyDescent="0.35">
      <c r="A213" s="4" t="s">
        <v>58</v>
      </c>
      <c r="B213" s="62" t="s">
        <v>248</v>
      </c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4"/>
      <c r="Q213" s="114"/>
      <c r="R213" s="114"/>
      <c r="S213" s="114"/>
      <c r="U213" s="4" t="s">
        <v>58</v>
      </c>
      <c r="V213" s="62" t="s">
        <v>248</v>
      </c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O213" s="4" t="s">
        <v>58</v>
      </c>
      <c r="AP213" s="62" t="s">
        <v>248</v>
      </c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115"/>
      <c r="BI213" s="4" t="s">
        <v>58</v>
      </c>
      <c r="BJ213" s="62" t="s">
        <v>248</v>
      </c>
      <c r="BK213" s="27">
        <v>75</v>
      </c>
      <c r="BL213" s="27"/>
      <c r="BM213" s="27">
        <v>9</v>
      </c>
      <c r="BN213" s="27"/>
      <c r="BO213" s="27"/>
      <c r="BP213" s="27">
        <v>9</v>
      </c>
      <c r="BQ213" s="27"/>
      <c r="BR213" s="27"/>
      <c r="BS213" s="27"/>
      <c r="BT213" s="27"/>
      <c r="BU213" s="27"/>
      <c r="BV213" s="27"/>
      <c r="BW213" s="27"/>
      <c r="BX213" s="27"/>
      <c r="BY213" s="27"/>
      <c r="BZ213" s="27"/>
      <c r="CA213" s="27">
        <v>10.8</v>
      </c>
      <c r="CC213" s="4" t="s">
        <v>58</v>
      </c>
      <c r="CD213" s="62" t="s">
        <v>248</v>
      </c>
      <c r="CE213" s="114">
        <v>20</v>
      </c>
      <c r="CF213" s="114"/>
      <c r="CG213" s="114">
        <v>4</v>
      </c>
      <c r="CH213" s="114"/>
      <c r="CI213" s="114"/>
      <c r="CJ213" s="114">
        <v>6</v>
      </c>
      <c r="CK213" s="114"/>
      <c r="CL213" s="114"/>
      <c r="CM213" s="114"/>
      <c r="CN213" s="114"/>
      <c r="CO213" s="114"/>
      <c r="CP213" s="114"/>
      <c r="CQ213" s="114"/>
      <c r="CR213" s="114"/>
      <c r="CS213" s="114"/>
      <c r="CT213" s="114"/>
      <c r="CU213" s="114">
        <v>7.2</v>
      </c>
      <c r="CW213" s="4" t="s">
        <v>58</v>
      </c>
      <c r="CX213" s="62" t="s">
        <v>248</v>
      </c>
      <c r="CY213">
        <f>SUM(S213+AM213+BG213+CA213+CU213)</f>
        <v>18</v>
      </c>
      <c r="CZ213" s="6">
        <f>CY213/DC213</f>
        <v>9</v>
      </c>
      <c r="DA213">
        <f>SUM(C213+W213+AQ213+BK213+CE213)</f>
        <v>95</v>
      </c>
      <c r="DB213" s="6">
        <f>DA213/DC213</f>
        <v>47.5</v>
      </c>
      <c r="DC213">
        <f>IF(C213="",0,1)+IF(W213="",0,1)+IF(AQ213="",0,1)+IF(BK213="",0,1)+IF(CE213="",0,1)</f>
        <v>2</v>
      </c>
      <c r="DD213" s="6">
        <f>CY213/DA213</f>
        <v>0.18947368421052632</v>
      </c>
      <c r="DE213">
        <v>0</v>
      </c>
      <c r="DF213">
        <f>IF((E213+Y213+AS213+BM213+CG213=0),"",(E213+Y213+AS213+BM213+CG213))</f>
        <v>13</v>
      </c>
      <c r="DG213" s="112">
        <f>IF(DF213="","",DF213/DC213)</f>
        <v>6.5</v>
      </c>
      <c r="DH213" t="str">
        <f>IF(F213+Z213+AT213+BN213+CH213=0,"",F213+Z213+AT213+BN213+CH213)</f>
        <v/>
      </c>
      <c r="DI213" t="str">
        <f>IF(G213+AA213+AU213+BO213+CI213=0,"",G213+AA213+AU213+BO213+CI213)</f>
        <v/>
      </c>
      <c r="DJ213">
        <f>IF(H213+AB213+AV213+BP213+CJ213=0,"",H213+AB213+AV213+BP213+CJ213)</f>
        <v>15</v>
      </c>
      <c r="DK213" s="112">
        <f>IF(DJ213="","",DJ213/DC213)</f>
        <v>7.5</v>
      </c>
      <c r="DL213">
        <v>0</v>
      </c>
      <c r="DM213" t="str">
        <f>IF(J213+AD213+AX213+BR213+CL213=0,"",J213+AD213+AX213+BR213+CL213)</f>
        <v/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</row>
    <row r="214" spans="1:125" ht="15" thickBot="1" x14ac:dyDescent="0.35">
      <c r="A214" s="4" t="s">
        <v>58</v>
      </c>
      <c r="B214" s="62" t="s">
        <v>249</v>
      </c>
      <c r="C214" s="111">
        <v>66</v>
      </c>
      <c r="D214" s="111"/>
      <c r="E214" s="111">
        <v>13</v>
      </c>
      <c r="F214" s="111">
        <v>1</v>
      </c>
      <c r="G214" s="111"/>
      <c r="H214" s="111">
        <v>4</v>
      </c>
      <c r="I214" s="111"/>
      <c r="J214" s="111">
        <v>1</v>
      </c>
      <c r="K214" s="111"/>
      <c r="L214" s="111"/>
      <c r="M214" s="111"/>
      <c r="N214" s="111"/>
      <c r="O214" s="111"/>
      <c r="P214" s="111"/>
      <c r="Q214" s="111"/>
      <c r="R214" s="111"/>
      <c r="S214" s="111">
        <v>34.4</v>
      </c>
      <c r="U214" s="4" t="s">
        <v>58</v>
      </c>
      <c r="V214" s="62" t="s">
        <v>249</v>
      </c>
      <c r="W214" s="111">
        <v>64</v>
      </c>
      <c r="X214" s="111"/>
      <c r="Y214" s="111">
        <v>10</v>
      </c>
      <c r="Z214" s="111">
        <v>2</v>
      </c>
      <c r="AA214" s="111"/>
      <c r="AB214" s="111"/>
      <c r="AC214" s="111"/>
      <c r="AD214" s="111">
        <v>1</v>
      </c>
      <c r="AE214" s="111"/>
      <c r="AF214" s="111"/>
      <c r="AG214" s="111"/>
      <c r="AH214" s="111"/>
      <c r="AI214" s="111"/>
      <c r="AJ214" s="111"/>
      <c r="AK214" s="111"/>
      <c r="AL214" s="111"/>
      <c r="AM214" s="111">
        <v>37.4</v>
      </c>
      <c r="AO214" s="4" t="s">
        <v>58</v>
      </c>
      <c r="AP214" s="62" t="s">
        <v>249</v>
      </c>
      <c r="AQ214" s="111">
        <v>7</v>
      </c>
      <c r="AR214" s="111"/>
      <c r="AS214" s="111">
        <v>3</v>
      </c>
      <c r="AT214" s="111"/>
      <c r="AU214" s="111"/>
      <c r="AV214" s="111"/>
      <c r="AW214" s="111"/>
      <c r="AX214" s="111"/>
      <c r="AY214" s="111"/>
      <c r="AZ214" s="111"/>
      <c r="BA214" s="111"/>
      <c r="BB214" s="111"/>
      <c r="BC214" s="111"/>
      <c r="BD214" s="111"/>
      <c r="BE214" s="111"/>
      <c r="BF214" s="111">
        <v>1</v>
      </c>
      <c r="BG214" s="111">
        <v>-7</v>
      </c>
      <c r="BH214" s="27"/>
      <c r="BI214" s="4" t="s">
        <v>58</v>
      </c>
      <c r="BJ214" s="62" t="s">
        <v>249</v>
      </c>
      <c r="BK214" s="117"/>
      <c r="BL214" s="117"/>
      <c r="BM214" s="117"/>
      <c r="BN214" s="117"/>
      <c r="BO214" s="117"/>
      <c r="BP214" s="117"/>
      <c r="BQ214" s="117"/>
      <c r="BR214" s="117"/>
      <c r="BS214" s="117"/>
      <c r="BT214" s="117"/>
      <c r="BU214" s="117"/>
      <c r="BV214" s="117"/>
      <c r="BW214" s="117"/>
      <c r="BX214" s="117"/>
      <c r="BY214" s="117"/>
      <c r="BZ214" s="117"/>
      <c r="CA214" s="117"/>
      <c r="CC214" s="4" t="s">
        <v>58</v>
      </c>
      <c r="CD214" s="62" t="s">
        <v>249</v>
      </c>
      <c r="CE214" s="119"/>
      <c r="CF214" s="119"/>
      <c r="CG214" s="119"/>
      <c r="CH214" s="119"/>
      <c r="CI214" s="119"/>
      <c r="CJ214" s="119"/>
      <c r="CK214" s="119"/>
      <c r="CL214" s="119"/>
      <c r="CM214" s="119"/>
      <c r="CN214" s="119"/>
      <c r="CO214" s="119"/>
      <c r="CP214" s="119"/>
      <c r="CQ214" s="119"/>
      <c r="CR214" s="119"/>
      <c r="CS214" s="119"/>
      <c r="CT214" s="119"/>
      <c r="CU214" s="119"/>
      <c r="CW214" s="4" t="s">
        <v>58</v>
      </c>
      <c r="CX214" s="62" t="s">
        <v>249</v>
      </c>
      <c r="CY214">
        <f>SUM(S214+AM214+BG214+CA214+CU214)</f>
        <v>64.8</v>
      </c>
      <c r="CZ214" s="6">
        <f>CY214/DC214</f>
        <v>21.599999999999998</v>
      </c>
      <c r="DA214">
        <f>SUM(C214+W214+AQ214+BK214+CE214)</f>
        <v>137</v>
      </c>
      <c r="DB214" s="6">
        <f>DA214/DC214</f>
        <v>45.666666666666664</v>
      </c>
      <c r="DC214">
        <f>IF(C214="",0,1)+IF(W214="",0,1)+IF(AQ214="",0,1)+IF(BK214="",0,1)+IF(CE214="",0,1)</f>
        <v>3</v>
      </c>
      <c r="DD214" s="6">
        <f>CY214/DA214</f>
        <v>0.472992700729927</v>
      </c>
      <c r="DE214">
        <v>0</v>
      </c>
      <c r="DF214">
        <f>IF((E214+Y214+AS214+BM214+CG214=0),"",(E214+Y214+AS214+BM214+CG214))</f>
        <v>26</v>
      </c>
      <c r="DG214" s="112">
        <f>IF(DF214="","",DF214/DC214)</f>
        <v>8.6666666666666661</v>
      </c>
      <c r="DH214">
        <f>IF(F214+Z214+AT214+BN214+CH214=0,"",F214+Z214+AT214+BN214+CH214)</f>
        <v>3</v>
      </c>
      <c r="DI214" t="str">
        <f>IF(G214+AA214+AU214+BO214+CI214=0,"",G214+AA214+AU214+BO214+CI214)</f>
        <v/>
      </c>
      <c r="DJ214">
        <f>IF(H214+AB214+AV214+BP214+CJ214=0,"",H214+AB214+AV214+BP214+CJ214)</f>
        <v>4</v>
      </c>
      <c r="DK214" s="112">
        <f>IF(DJ214="","",DJ214/DC214)</f>
        <v>1.3333333333333333</v>
      </c>
      <c r="DL214">
        <v>0</v>
      </c>
      <c r="DM214">
        <f>IF(J214+AD214+AX214+BR214+CL214=0,"",J214+AD214+AX214+BR214+CL214)</f>
        <v>2</v>
      </c>
      <c r="DN214">
        <v>0</v>
      </c>
      <c r="DO214" t="str">
        <f>IF(L214+AF214+AZ214+BT214+CN214=0,"",L214+AF214+AZ214+BT214+CN214)</f>
        <v/>
      </c>
      <c r="DP214" t="str">
        <f>IF(M214+AG214+BA214+BU214+CO214=0,"",M214+AG214+BA214+BU214+CO214)</f>
        <v/>
      </c>
      <c r="DQ214" t="str">
        <f>IF(N214+AH214+BB214+BV214+CP214=0,"",N214+AH214+BB214+BV214+CP214)</f>
        <v/>
      </c>
      <c r="DR214" t="str">
        <f>IF(O214+AI214+BC214+BW214+CQ214=0,"",O214+AI214+BC214+BW214+CQ214)</f>
        <v/>
      </c>
      <c r="DS214" t="str">
        <f>IF(P214+AJ214+BD214+BX214+CR214=0,"",P214+AJ214+BD214+BX214+CR214)</f>
        <v/>
      </c>
      <c r="DT214" t="str">
        <f>IF(Q214+AK214+BE214+BY214+CS214=0,"",Q214+AK214+BE214+BY214+CS214)</f>
        <v/>
      </c>
      <c r="DU214">
        <f>IF(R214+AL214+BF214+BZ214+CT214=0,"",R214+AL214+BF214+BZ214+CT214)</f>
        <v>1</v>
      </c>
    </row>
    <row r="215" spans="1:125" ht="15" thickBot="1" x14ac:dyDescent="0.35">
      <c r="A215" s="4" t="s">
        <v>64</v>
      </c>
      <c r="B215" s="62" t="s">
        <v>250</v>
      </c>
      <c r="C215" s="35">
        <v>58</v>
      </c>
      <c r="D215" s="35"/>
      <c r="E215" s="35">
        <v>11</v>
      </c>
      <c r="F215" s="35"/>
      <c r="G215" s="35"/>
      <c r="H215" s="35">
        <v>3</v>
      </c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>
        <v>17.399999999999999</v>
      </c>
      <c r="U215" s="4" t="s">
        <v>64</v>
      </c>
      <c r="V215" s="62" t="s">
        <v>250</v>
      </c>
      <c r="W215" s="114">
        <v>16</v>
      </c>
      <c r="X215" s="114"/>
      <c r="Y215" s="114">
        <v>1</v>
      </c>
      <c r="Z215" s="114"/>
      <c r="AA215" s="114"/>
      <c r="AB215" s="114"/>
      <c r="AC215" s="114"/>
      <c r="AD215" s="114"/>
      <c r="AE215" s="114"/>
      <c r="AF215" s="114"/>
      <c r="AG215" s="114"/>
      <c r="AH215" s="114"/>
      <c r="AI215" s="114"/>
      <c r="AJ215" s="114"/>
      <c r="AK215" s="114"/>
      <c r="AL215" s="114"/>
      <c r="AM215" s="114">
        <v>2.6</v>
      </c>
      <c r="AO215" s="4" t="s">
        <v>64</v>
      </c>
      <c r="AP215" s="62" t="s">
        <v>250</v>
      </c>
      <c r="AQ215" s="114">
        <v>17</v>
      </c>
      <c r="AR215" s="114"/>
      <c r="AS215" s="114">
        <v>3</v>
      </c>
      <c r="AT215" s="114"/>
      <c r="AU215" s="114"/>
      <c r="AV215" s="114">
        <v>5</v>
      </c>
      <c r="AW215" s="114"/>
      <c r="AX215" s="114"/>
      <c r="AY215" s="114"/>
      <c r="AZ215" s="114"/>
      <c r="BA215" s="114"/>
      <c r="BB215" s="114"/>
      <c r="BC215" s="114"/>
      <c r="BD215" s="114"/>
      <c r="BE215" s="114"/>
      <c r="BF215" s="114"/>
      <c r="BG215" s="114">
        <v>4</v>
      </c>
      <c r="BH215" s="115"/>
      <c r="BI215" s="4" t="s">
        <v>64</v>
      </c>
      <c r="BJ215" s="62" t="s">
        <v>250</v>
      </c>
      <c r="BK215" s="116"/>
      <c r="BL215" s="116"/>
      <c r="BM215" s="116"/>
      <c r="BN215" s="116"/>
      <c r="BO215" s="116"/>
      <c r="BP215" s="116"/>
      <c r="BQ215" s="116"/>
      <c r="BR215" s="116"/>
      <c r="BS215" s="116"/>
      <c r="BT215" s="116"/>
      <c r="BU215" s="116"/>
      <c r="BV215" s="116"/>
      <c r="BW215" s="116"/>
      <c r="BX215" s="116"/>
      <c r="BY215" s="116"/>
      <c r="BZ215" s="116"/>
      <c r="CA215" s="116"/>
      <c r="CC215" s="4" t="s">
        <v>64</v>
      </c>
      <c r="CD215" s="62" t="s">
        <v>250</v>
      </c>
      <c r="CE215" s="27">
        <v>10</v>
      </c>
      <c r="CF215" s="27"/>
      <c r="CG215" s="27">
        <v>3</v>
      </c>
      <c r="CH215" s="27"/>
      <c r="CI215" s="27"/>
      <c r="CJ215" s="27"/>
      <c r="CK215" s="27"/>
      <c r="CL215" s="27"/>
      <c r="CM215" s="27"/>
      <c r="CN215" s="27"/>
      <c r="CO215" s="27"/>
      <c r="CP215" s="27"/>
      <c r="CQ215" s="27"/>
      <c r="CR215" s="27"/>
      <c r="CS215" s="27"/>
      <c r="CT215" s="27"/>
      <c r="CU215" s="27">
        <v>4</v>
      </c>
      <c r="CW215" s="4" t="s">
        <v>64</v>
      </c>
      <c r="CX215" s="62" t="s">
        <v>250</v>
      </c>
      <c r="CY215">
        <f>SUM(S215+AM215+BG215+CA215+CU215)</f>
        <v>28</v>
      </c>
      <c r="CZ215" s="6">
        <f>CY215/DC215</f>
        <v>7</v>
      </c>
      <c r="DA215">
        <f>SUM(C215+W215+AQ215+BK215+CE215)</f>
        <v>101</v>
      </c>
      <c r="DB215" s="6">
        <f>DA215/DC215</f>
        <v>25.25</v>
      </c>
      <c r="DC215">
        <f>IF(C215="",0,1)+IF(W215="",0,1)+IF(AQ215="",0,1)+IF(BK215="",0,1)+IF(CE215="",0,1)</f>
        <v>4</v>
      </c>
      <c r="DD215" s="6">
        <f>CY215/DA215</f>
        <v>0.27722772277227725</v>
      </c>
      <c r="DE215">
        <v>0</v>
      </c>
      <c r="DF215">
        <f>IF((E215+Y215+AS215+BM215+CG215=0),"",(E215+Y215+AS215+BM215+CG215))</f>
        <v>18</v>
      </c>
      <c r="DG215" s="112">
        <f>IF(DF215="","",DF215/DC215)</f>
        <v>4.5</v>
      </c>
      <c r="DH215" t="str">
        <f>IF(F215+Z215+AT215+BN215+CH215=0,"",F215+Z215+AT215+BN215+CH215)</f>
        <v/>
      </c>
      <c r="DI215" t="str">
        <f>IF(G215+AA215+AU215+BO215+CI215=0,"",G215+AA215+AU215+BO215+CI215)</f>
        <v/>
      </c>
      <c r="DJ215">
        <f>IF(H215+AB215+AV215+BP215+CJ215=0,"",H215+AB215+AV215+BP215+CJ215)</f>
        <v>8</v>
      </c>
      <c r="DK215" s="112">
        <f>IF(DJ215="","",DJ215/DC215)</f>
        <v>2</v>
      </c>
      <c r="DL215">
        <v>0</v>
      </c>
      <c r="DM215">
        <v>0</v>
      </c>
      <c r="DN215">
        <v>0</v>
      </c>
      <c r="DO215" t="str">
        <f>IF(L215+AF215+AZ215+BT215+CN215=0,"",L215+AF215+AZ215+BT215+CN215)</f>
        <v/>
      </c>
      <c r="DP215" t="str">
        <f>IF(M215+AG215+BA215+BU215+CO215=0,"",M215+AG215+BA215+BU215+CO215)</f>
        <v/>
      </c>
      <c r="DQ215" t="str">
        <f>IF(N215+AH215+BB215+BV215+CP215=0,"",N215+AH215+BB215+BV215+CP215)</f>
        <v/>
      </c>
      <c r="DR215" t="str">
        <f>IF(O215+AI215+BC215+BW215+CQ215=0,"",O215+AI215+BC215+BW215+CQ215)</f>
        <v/>
      </c>
      <c r="DS215" t="str">
        <f>IF(P215+AJ215+BD215+BX215+CR215=0,"",P215+AJ215+BD215+BX215+CR215)</f>
        <v/>
      </c>
      <c r="DT215" t="str">
        <f>IF(Q215+AK215+BE215+BY215+CS215=0,"",Q215+AK215+BE215+BY215+CS215)</f>
        <v/>
      </c>
      <c r="DU215" t="str">
        <f>IF(R215+AL215+BF215+BZ215+CT215=0,"",R215+AL215+BF215+BZ215+CT215)</f>
        <v/>
      </c>
    </row>
    <row r="216" spans="1:125" ht="15" thickBot="1" x14ac:dyDescent="0.35">
      <c r="A216" s="4" t="s">
        <v>64</v>
      </c>
      <c r="B216" s="62" t="s">
        <v>251</v>
      </c>
      <c r="C216" s="114">
        <v>22</v>
      </c>
      <c r="D216" s="114"/>
      <c r="E216" s="114">
        <v>8</v>
      </c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  <c r="P216" s="114"/>
      <c r="Q216" s="114"/>
      <c r="R216" s="114"/>
      <c r="S216" s="114">
        <v>10.199999999999999</v>
      </c>
      <c r="U216" s="4" t="s">
        <v>64</v>
      </c>
      <c r="V216" s="62" t="s">
        <v>251</v>
      </c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>
        <v>0</v>
      </c>
      <c r="AO216" s="4" t="s">
        <v>64</v>
      </c>
      <c r="AP216" s="62" t="s">
        <v>251</v>
      </c>
      <c r="AQ216" s="119"/>
      <c r="AR216" s="119"/>
      <c r="AS216" s="119"/>
      <c r="AT216" s="119"/>
      <c r="AU216" s="119"/>
      <c r="AV216" s="119"/>
      <c r="AW216" s="119"/>
      <c r="AX216" s="119"/>
      <c r="AY216" s="119"/>
      <c r="AZ216" s="119"/>
      <c r="BA216" s="119"/>
      <c r="BB216" s="119"/>
      <c r="BC216" s="119"/>
      <c r="BD216" s="119"/>
      <c r="BE216" s="119"/>
      <c r="BF216" s="119"/>
      <c r="BG216" s="119"/>
      <c r="BI216" s="4" t="s">
        <v>64</v>
      </c>
      <c r="BJ216" s="62" t="s">
        <v>251</v>
      </c>
      <c r="BK216" s="9">
        <v>27</v>
      </c>
      <c r="BL216" s="9"/>
      <c r="BM216" s="9">
        <v>5</v>
      </c>
      <c r="BN216" s="9"/>
      <c r="BO216" s="9"/>
      <c r="BP216" s="9">
        <v>14</v>
      </c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>
        <v>7.8</v>
      </c>
      <c r="CC216" s="4" t="s">
        <v>64</v>
      </c>
      <c r="CD216" s="62" t="s">
        <v>251</v>
      </c>
      <c r="CE216" s="120"/>
      <c r="CF216" s="120"/>
      <c r="CG216" s="120"/>
      <c r="CH216" s="120"/>
      <c r="CI216" s="120"/>
      <c r="CJ216" s="120"/>
      <c r="CK216" s="120"/>
      <c r="CL216" s="120"/>
      <c r="CM216" s="120"/>
      <c r="CN216" s="120"/>
      <c r="CO216" s="120"/>
      <c r="CP216" s="120"/>
      <c r="CQ216" s="120"/>
      <c r="CR216" s="120"/>
      <c r="CS216" s="120"/>
      <c r="CT216" s="120"/>
      <c r="CU216" s="120"/>
      <c r="CW216" s="4" t="s">
        <v>64</v>
      </c>
      <c r="CX216" s="62" t="s">
        <v>251</v>
      </c>
      <c r="CY216">
        <f>SUM(S216+AM216+BG216+CA216+CU216)</f>
        <v>18</v>
      </c>
      <c r="CZ216" s="6">
        <f>CY216/DC216</f>
        <v>9</v>
      </c>
      <c r="DA216">
        <f>SUM(C216+W216+AQ216+BK216+CE216)</f>
        <v>49</v>
      </c>
      <c r="DB216" s="6">
        <f>DA216/DC216</f>
        <v>24.5</v>
      </c>
      <c r="DC216">
        <f>IF(C216="",0,1)+IF(W216="",0,1)+IF(AQ216="",0,1)+IF(BK216="",0,1)+IF(CE216="",0,1)</f>
        <v>2</v>
      </c>
      <c r="DD216" s="6">
        <f>CY216/DA216</f>
        <v>0.36734693877551022</v>
      </c>
      <c r="DE216">
        <v>0</v>
      </c>
      <c r="DF216">
        <f>IF((E216+Y216+AS216+BM216+CG216=0),"",(E216+Y216+AS216+BM216+CG216))</f>
        <v>13</v>
      </c>
      <c r="DG216" s="112">
        <f>IF(DF216="","",DF216/DC216)</f>
        <v>6.5</v>
      </c>
      <c r="DH216" t="str">
        <f>IF(F216+Z216+AT216+BN216+CH216=0,"",F216+Z216+AT216+BN216+CH216)</f>
        <v/>
      </c>
      <c r="DI216" t="str">
        <f>IF(G216+AA216+AU216+BO216+CI216=0,"",G216+AA216+AU216+BO216+CI216)</f>
        <v/>
      </c>
      <c r="DJ216">
        <f>IF(H216+AB216+AV216+BP216+CJ216=0,"",H216+AB216+AV216+BP216+CJ216)</f>
        <v>14</v>
      </c>
      <c r="DK216" s="112">
        <f>IF(DJ216="","",DJ216/DC216)</f>
        <v>7</v>
      </c>
      <c r="DL216">
        <v>0</v>
      </c>
      <c r="DM216">
        <v>0</v>
      </c>
      <c r="DN216">
        <v>0</v>
      </c>
      <c r="DO216" t="str">
        <f>IF(L216+AF216+AZ216+BT216+CN216=0,"",L216+AF216+AZ216+BT216+CN216)</f>
        <v/>
      </c>
      <c r="DP216" t="str">
        <f>IF(M216+AG216+BA216+BU216+CO216=0,"",M216+AG216+BA216+BU216+CO216)</f>
        <v/>
      </c>
      <c r="DQ216" t="str">
        <f>IF(N216+AH216+BB216+BV216+CP216=0,"",N216+AH216+BB216+BV216+CP216)</f>
        <v/>
      </c>
      <c r="DR216" t="str">
        <f>IF(O216+AI216+BC216+BW216+CQ216=0,"",O216+AI216+BC216+BW216+CQ216)</f>
        <v/>
      </c>
      <c r="DS216" t="str">
        <f>IF(P216+AJ216+BD216+BX216+CR216=0,"",P216+AJ216+BD216+BX216+CR216)</f>
        <v/>
      </c>
      <c r="DT216" t="str">
        <f>IF(Q216+AK216+BE216+BY216+CS216=0,"",Q216+AK216+BE216+BY216+CS216)</f>
        <v/>
      </c>
      <c r="DU216" t="str">
        <f>IF(R216+AL216+BF216+BZ216+CT216=0,"",R216+AL216+BF216+BZ216+CT216)</f>
        <v/>
      </c>
    </row>
    <row r="217" spans="1:125" ht="15" thickBot="1" x14ac:dyDescent="0.35">
      <c r="A217" s="4" t="s">
        <v>64</v>
      </c>
      <c r="B217" s="62" t="s">
        <v>252</v>
      </c>
      <c r="C217" s="111">
        <v>14</v>
      </c>
      <c r="D217" s="111"/>
      <c r="E217" s="111">
        <v>3</v>
      </c>
      <c r="F217" s="111"/>
      <c r="G217" s="111"/>
      <c r="H217" s="111">
        <v>2</v>
      </c>
      <c r="I217" s="111"/>
      <c r="J217" s="111"/>
      <c r="K217" s="111"/>
      <c r="L217" s="111"/>
      <c r="M217" s="111"/>
      <c r="N217" s="111"/>
      <c r="O217" s="111"/>
      <c r="P217" s="111"/>
      <c r="Q217" s="111"/>
      <c r="R217" s="111"/>
      <c r="S217" s="111">
        <v>4.8</v>
      </c>
      <c r="U217" s="4" t="s">
        <v>64</v>
      </c>
      <c r="V217" s="62" t="s">
        <v>252</v>
      </c>
      <c r="W217" s="35">
        <v>16</v>
      </c>
      <c r="X217" s="35"/>
      <c r="Y217" s="35">
        <v>3</v>
      </c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>
        <v>4.5999999999999996</v>
      </c>
      <c r="AO217" s="4" t="s">
        <v>64</v>
      </c>
      <c r="AP217" s="62" t="s">
        <v>252</v>
      </c>
      <c r="AQ217" s="114">
        <v>17</v>
      </c>
      <c r="AR217" s="114"/>
      <c r="AS217" s="114">
        <v>2</v>
      </c>
      <c r="AT217" s="114">
        <v>1</v>
      </c>
      <c r="AU217" s="114"/>
      <c r="AV217" s="114"/>
      <c r="AW217" s="114"/>
      <c r="AX217" s="114"/>
      <c r="AY217" s="114"/>
      <c r="AZ217" s="114"/>
      <c r="BA217" s="114"/>
      <c r="BB217" s="114"/>
      <c r="BC217" s="114"/>
      <c r="BD217" s="114"/>
      <c r="BE217" s="114"/>
      <c r="BF217" s="114"/>
      <c r="BG217" s="114">
        <v>9</v>
      </c>
      <c r="BH217" s="115"/>
      <c r="BI217" s="4" t="s">
        <v>64</v>
      </c>
      <c r="BJ217" s="62" t="s">
        <v>252</v>
      </c>
      <c r="BK217" s="7">
        <v>27</v>
      </c>
      <c r="BL217" s="7"/>
      <c r="BM217" s="7">
        <v>6</v>
      </c>
      <c r="BN217" s="7"/>
      <c r="BO217" s="7"/>
      <c r="BP217" s="7">
        <v>5</v>
      </c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>
        <v>7</v>
      </c>
      <c r="CC217" s="4" t="s">
        <v>64</v>
      </c>
      <c r="CD217" s="62" t="s">
        <v>252</v>
      </c>
      <c r="CE217" s="119"/>
      <c r="CF217" s="119"/>
      <c r="CG217" s="119"/>
      <c r="CH217" s="119"/>
      <c r="CI217" s="119"/>
      <c r="CJ217" s="119"/>
      <c r="CK217" s="119"/>
      <c r="CL217" s="119"/>
      <c r="CM217" s="119"/>
      <c r="CN217" s="119"/>
      <c r="CO217" s="119"/>
      <c r="CP217" s="119"/>
      <c r="CQ217" s="119"/>
      <c r="CR217" s="119"/>
      <c r="CS217" s="119"/>
      <c r="CT217" s="119"/>
      <c r="CU217" s="119"/>
      <c r="CW217" s="4" t="s">
        <v>64</v>
      </c>
      <c r="CX217" s="62" t="s">
        <v>252</v>
      </c>
      <c r="CY217">
        <f>SUM(S217+AM217+BG217+CA217+CU217)</f>
        <v>25.4</v>
      </c>
      <c r="CZ217" s="6">
        <f>CY217/DC217</f>
        <v>6.35</v>
      </c>
      <c r="DA217">
        <f>SUM(C217+W217+AQ217+BK217+CE217)</f>
        <v>74</v>
      </c>
      <c r="DB217" s="6">
        <f>DA217/DC217</f>
        <v>18.5</v>
      </c>
      <c r="DC217">
        <f>IF(C217="",0,1)+IF(W217="",0,1)+IF(AQ217="",0,1)+IF(BK217="",0,1)+IF(CE217="",0,1)</f>
        <v>4</v>
      </c>
      <c r="DD217" s="6">
        <f>CY217/DA217</f>
        <v>0.34324324324324323</v>
      </c>
      <c r="DE217">
        <v>0</v>
      </c>
      <c r="DF217">
        <f>IF((E217+Y217+AS217+BM217+CG217=0),"",(E217+Y217+AS217+BM217+CG217))</f>
        <v>14</v>
      </c>
      <c r="DG217" s="112">
        <f>IF(DF217="","",DF217/DC217)</f>
        <v>3.5</v>
      </c>
      <c r="DH217">
        <f>IF(F217+Z217+AT217+BN217+CH217=0,"",F217+Z217+AT217+BN217+CH217)</f>
        <v>1</v>
      </c>
      <c r="DI217" t="str">
        <f>IF(G217+AA217+AU217+BO217+CI217=0,"",G217+AA217+AU217+BO217+CI217)</f>
        <v/>
      </c>
      <c r="DJ217">
        <f>IF(H217+AB217+AV217+BP217+CJ217=0,"",H217+AB217+AV217+BP217+CJ217)</f>
        <v>7</v>
      </c>
      <c r="DK217" s="112">
        <f>IF(DJ217="","",DJ217/DC217)</f>
        <v>1.75</v>
      </c>
      <c r="DL217">
        <v>0</v>
      </c>
      <c r="DM217">
        <v>0</v>
      </c>
      <c r="DN217">
        <v>0</v>
      </c>
      <c r="DO217" t="str">
        <f>IF(L217+AF217+AZ217+BT217+CN217=0,"",L217+AF217+AZ217+BT217+CN217)</f>
        <v/>
      </c>
      <c r="DP217" t="str">
        <f>IF(M217+AG217+BA217+BU217+CO217=0,"",M217+AG217+BA217+BU217+CO217)</f>
        <v/>
      </c>
      <c r="DQ217" t="str">
        <f>IF(N217+AH217+BB217+BV217+CP217=0,"",N217+AH217+BB217+BV217+CP217)</f>
        <v/>
      </c>
      <c r="DR217" t="str">
        <f>IF(O217+AI217+BC217+BW217+CQ217=0,"",O217+AI217+BC217+BW217+CQ217)</f>
        <v/>
      </c>
      <c r="DS217" t="str">
        <f>IF(P217+AJ217+BD217+BX217+CR217=0,"",P217+AJ217+BD217+BX217+CR217)</f>
        <v/>
      </c>
      <c r="DT217" t="str">
        <f>IF(Q217+AK217+BE217+BY217+CS217=0,"",Q217+AK217+BE217+BY217+CS217)</f>
        <v/>
      </c>
      <c r="DU217" t="str">
        <f>IF(R217+AL217+BF217+BZ217+CT217=0,"",R217+AL217+BF217+BZ217+CT217)</f>
        <v/>
      </c>
    </row>
    <row r="218" spans="1:125" ht="15" thickBot="1" x14ac:dyDescent="0.35">
      <c r="A218" s="4" t="s">
        <v>64</v>
      </c>
      <c r="B218" s="62" t="s">
        <v>253</v>
      </c>
      <c r="C218" s="111">
        <v>66</v>
      </c>
      <c r="D218" s="111"/>
      <c r="E218" s="111">
        <v>15</v>
      </c>
      <c r="F218" s="111"/>
      <c r="G218" s="111"/>
      <c r="H218" s="111">
        <v>25</v>
      </c>
      <c r="I218" s="111"/>
      <c r="J218" s="111"/>
      <c r="K218" s="111"/>
      <c r="L218" s="111"/>
      <c r="M218" s="111"/>
      <c r="N218" s="111"/>
      <c r="O218" s="111"/>
      <c r="P218" s="111"/>
      <c r="Q218" s="111"/>
      <c r="R218" s="111"/>
      <c r="S218" s="111">
        <v>26.6</v>
      </c>
      <c r="U218" s="4" t="s">
        <v>64</v>
      </c>
      <c r="V218" s="62" t="s">
        <v>253</v>
      </c>
      <c r="W218" s="111">
        <v>64</v>
      </c>
      <c r="X218" s="111"/>
      <c r="Y218" s="111">
        <v>12</v>
      </c>
      <c r="Z218" s="111"/>
      <c r="AA218" s="111"/>
      <c r="AB218" s="111">
        <v>35</v>
      </c>
      <c r="AC218" s="111"/>
      <c r="AD218" s="111"/>
      <c r="AE218" s="111"/>
      <c r="AF218" s="111"/>
      <c r="AG218" s="111"/>
      <c r="AH218" s="111"/>
      <c r="AI218" s="111"/>
      <c r="AJ218" s="111"/>
      <c r="AK218" s="111"/>
      <c r="AL218" s="111"/>
      <c r="AM218" s="111">
        <v>25.4</v>
      </c>
      <c r="AO218" s="4" t="s">
        <v>64</v>
      </c>
      <c r="AP218" s="62" t="s">
        <v>253</v>
      </c>
      <c r="AQ218" s="7">
        <v>63</v>
      </c>
      <c r="AR218" s="7"/>
      <c r="AS218" s="7">
        <v>7</v>
      </c>
      <c r="AT218" s="7"/>
      <c r="AU218" s="7"/>
      <c r="AV218" s="7">
        <v>65</v>
      </c>
      <c r="AW218" s="7"/>
      <c r="AX218" s="7"/>
      <c r="AY218" s="7">
        <v>1</v>
      </c>
      <c r="AZ218" s="7"/>
      <c r="BA218" s="7"/>
      <c r="BB218" s="7"/>
      <c r="BC218" s="7"/>
      <c r="BD218" s="7"/>
      <c r="BE218" s="7"/>
      <c r="BF218" s="7"/>
      <c r="BG218" s="7">
        <v>27</v>
      </c>
      <c r="BH218" s="27"/>
      <c r="BI218" s="4" t="s">
        <v>64</v>
      </c>
      <c r="BJ218" s="62" t="s">
        <v>253</v>
      </c>
      <c r="BK218" s="7">
        <v>53</v>
      </c>
      <c r="BL218" s="7"/>
      <c r="BM218" s="7">
        <v>5</v>
      </c>
      <c r="BN218" s="7"/>
      <c r="BO218" s="7"/>
      <c r="BP218" s="7">
        <v>65</v>
      </c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>
        <v>18</v>
      </c>
      <c r="CC218" s="4" t="s">
        <v>64</v>
      </c>
      <c r="CD218" s="62" t="s">
        <v>253</v>
      </c>
      <c r="CE218" s="9">
        <v>60</v>
      </c>
      <c r="CF218" s="9"/>
      <c r="CG218" s="9">
        <v>8</v>
      </c>
      <c r="CH218" s="9"/>
      <c r="CI218" s="9"/>
      <c r="CJ218" s="9">
        <v>52</v>
      </c>
      <c r="CK218" s="9"/>
      <c r="CL218" s="9"/>
      <c r="CM218" s="9">
        <v>1</v>
      </c>
      <c r="CN218" s="9"/>
      <c r="CO218" s="9"/>
      <c r="CP218" s="9"/>
      <c r="CQ218" s="9"/>
      <c r="CR218" s="9"/>
      <c r="CS218" s="9"/>
      <c r="CT218" s="9"/>
      <c r="CU218" s="9">
        <v>31.4</v>
      </c>
      <c r="CW218" s="4" t="s">
        <v>64</v>
      </c>
      <c r="CX218" s="62" t="s">
        <v>253</v>
      </c>
      <c r="CY218">
        <f>SUM(S218+AM218+BG218+CA218+CU218)</f>
        <v>128.4</v>
      </c>
      <c r="CZ218" s="6">
        <f>CY218/DC218</f>
        <v>25.68</v>
      </c>
      <c r="DA218">
        <f>SUM(C218+W218+AQ218+BK218+CE218)</f>
        <v>306</v>
      </c>
      <c r="DB218" s="6">
        <f>DA218/DC218</f>
        <v>61.2</v>
      </c>
      <c r="DC218">
        <f>IF(C218="",0,1)+IF(W218="",0,1)+IF(AQ218="",0,1)+IF(BK218="",0,1)+IF(CE218="",0,1)</f>
        <v>5</v>
      </c>
      <c r="DD218" s="6">
        <f>CY218/DA218</f>
        <v>0.41960784313725491</v>
      </c>
      <c r="DE218">
        <v>0</v>
      </c>
      <c r="DF218">
        <f>IF((E218+Y218+AS218+BM218+CG218=0),"",(E218+Y218+AS218+BM218+CG218))</f>
        <v>47</v>
      </c>
      <c r="DG218" s="112">
        <f>IF(DF218="","",DF218/DC218)</f>
        <v>9.4</v>
      </c>
      <c r="DH218" t="str">
        <f>IF(F218+Z218+AT218+BN218+CH218=0,"",F218+Z218+AT218+BN218+CH218)</f>
        <v/>
      </c>
      <c r="DI218" t="str">
        <f>IF(G218+AA218+AU218+BO218+CI218=0,"",G218+AA218+AU218+BO218+CI218)</f>
        <v/>
      </c>
      <c r="DJ218">
        <f>IF(H218+AB218+AV218+BP218+CJ218=0,"",H218+AB218+AV218+BP218+CJ218)</f>
        <v>242</v>
      </c>
      <c r="DK218" s="112">
        <f>IF(DJ218="","",DJ218/DC218)</f>
        <v>48.4</v>
      </c>
      <c r="DL218">
        <v>0</v>
      </c>
      <c r="DM218">
        <v>0</v>
      </c>
      <c r="DN218" s="113">
        <f>IF(K218+AE218+AY218+BS218+CM218=0,"",K218+AE218+AY218+BS218+CM218)</f>
        <v>2</v>
      </c>
      <c r="DO218" t="str">
        <f>IF(L218+AF218+AZ218+BT218+CN218=0,"",L218+AF218+AZ218+BT218+CN218)</f>
        <v/>
      </c>
      <c r="DP218" t="str">
        <f>IF(M218+AG218+BA218+BU218+CO218=0,"",M218+AG218+BA218+BU218+CO218)</f>
        <v/>
      </c>
      <c r="DQ218" t="str">
        <f>IF(N218+AH218+BB218+BV218+CP218=0,"",N218+AH218+BB218+BV218+CP218)</f>
        <v/>
      </c>
      <c r="DR218" t="str">
        <f>IF(O218+AI218+BC218+BW218+CQ218=0,"",O218+AI218+BC218+BW218+CQ218)</f>
        <v/>
      </c>
      <c r="DS218" t="str">
        <f>IF(P218+AJ218+BD218+BX218+CR218=0,"",P218+AJ218+BD218+BX218+CR218)</f>
        <v/>
      </c>
      <c r="DT218" t="str">
        <f>IF(Q218+AK218+BE218+BY218+CS218=0,"",Q218+AK218+BE218+BY218+CS218)</f>
        <v/>
      </c>
      <c r="DU218" t="str">
        <f>IF(R218+AL218+BF218+BZ218+CT218=0,"",R218+AL218+BF218+BZ218+CT218)</f>
        <v/>
      </c>
    </row>
    <row r="219" spans="1:125" ht="15" thickBot="1" x14ac:dyDescent="0.35">
      <c r="A219" s="4" t="s">
        <v>64</v>
      </c>
      <c r="B219" s="64" t="s">
        <v>254</v>
      </c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11">
        <v>0</v>
      </c>
      <c r="U219" s="4" t="s">
        <v>64</v>
      </c>
      <c r="V219" s="64" t="s">
        <v>254</v>
      </c>
      <c r="W219" s="7">
        <v>64</v>
      </c>
      <c r="X219" s="7"/>
      <c r="Y219" s="7">
        <v>15</v>
      </c>
      <c r="Z219" s="7">
        <v>2</v>
      </c>
      <c r="AA219" s="7"/>
      <c r="AB219" s="7">
        <v>14</v>
      </c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>
        <v>38.200000000000003</v>
      </c>
      <c r="AO219" s="4" t="s">
        <v>64</v>
      </c>
      <c r="AP219" s="64" t="s">
        <v>254</v>
      </c>
      <c r="AQ219" s="11">
        <v>63</v>
      </c>
      <c r="AR219" s="11"/>
      <c r="AS219" s="11">
        <v>6</v>
      </c>
      <c r="AT219" s="11"/>
      <c r="AU219" s="11"/>
      <c r="AV219" s="11">
        <v>29</v>
      </c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>
        <v>11.8</v>
      </c>
      <c r="BH219" s="27"/>
      <c r="BI219" s="4" t="s">
        <v>64</v>
      </c>
      <c r="BJ219" s="64" t="s">
        <v>254</v>
      </c>
      <c r="BK219" s="9">
        <v>53</v>
      </c>
      <c r="BL219" s="9"/>
      <c r="BM219" s="9">
        <v>7</v>
      </c>
      <c r="BN219" s="9"/>
      <c r="BO219" s="9"/>
      <c r="BP219" s="9">
        <v>23</v>
      </c>
      <c r="BQ219" s="9"/>
      <c r="BR219" s="9"/>
      <c r="BS219" s="9">
        <v>1</v>
      </c>
      <c r="BT219" s="9"/>
      <c r="BU219" s="9"/>
      <c r="BV219" s="9"/>
      <c r="BW219" s="9"/>
      <c r="BX219" s="9"/>
      <c r="BY219" s="9"/>
      <c r="BZ219" s="9"/>
      <c r="CA219" s="9">
        <v>18.600000000000001</v>
      </c>
      <c r="CC219" s="4" t="s">
        <v>64</v>
      </c>
      <c r="CD219" s="64" t="s">
        <v>254</v>
      </c>
      <c r="CE219" s="115">
        <v>70</v>
      </c>
      <c r="CF219" s="115"/>
      <c r="CG219" s="115">
        <v>11</v>
      </c>
      <c r="CH219" s="115"/>
      <c r="CI219" s="115"/>
      <c r="CJ219" s="115">
        <v>36</v>
      </c>
      <c r="CK219" s="115"/>
      <c r="CL219" s="115"/>
      <c r="CM219" s="115">
        <v>1</v>
      </c>
      <c r="CN219" s="115"/>
      <c r="CO219" s="115"/>
      <c r="CP219" s="115"/>
      <c r="CQ219" s="115"/>
      <c r="CR219" s="115"/>
      <c r="CS219" s="115"/>
      <c r="CT219" s="115"/>
      <c r="CU219" s="115">
        <v>32.200000000000003</v>
      </c>
      <c r="CW219" s="4" t="s">
        <v>64</v>
      </c>
      <c r="CX219" s="64" t="s">
        <v>254</v>
      </c>
      <c r="CY219">
        <f>SUM(S219+AM219+BG219+CA219+CU219)</f>
        <v>100.8</v>
      </c>
      <c r="CZ219" s="6">
        <f>CY219/DC219</f>
        <v>25.2</v>
      </c>
      <c r="DA219">
        <f>SUM(C219+W219+AQ219+BK219+CE219)</f>
        <v>250</v>
      </c>
      <c r="DB219" s="6">
        <f>DA219/DC219</f>
        <v>62.5</v>
      </c>
      <c r="DC219">
        <f>IF(C219="",0,1)+IF(W219="",0,1)+IF(AQ219="",0,1)+IF(BK219="",0,1)+IF(CE219="",0,1)</f>
        <v>4</v>
      </c>
      <c r="DD219" s="6">
        <f>CY219/DA219</f>
        <v>0.4032</v>
      </c>
      <c r="DE219">
        <v>0</v>
      </c>
      <c r="DF219">
        <f>IF((E219+Y219+AS219+BM219+CG219=0),"",(E219+Y219+AS219+BM219+CG219))</f>
        <v>39</v>
      </c>
      <c r="DG219" s="112">
        <f>IF(DF219="","",DF219/DC219)</f>
        <v>9.75</v>
      </c>
      <c r="DH219">
        <f>IF(F219+Z219+AT219+BN219+CH219=0,"",F219+Z219+AT219+BN219+CH219)</f>
        <v>2</v>
      </c>
      <c r="DI219" t="str">
        <f>IF(G219+AA219+AU219+BO219+CI219=0,"",G219+AA219+AU219+BO219+CI219)</f>
        <v/>
      </c>
      <c r="DJ219">
        <f>IF(H219+AB219+AV219+BP219+CJ219=0,"",H219+AB219+AV219+BP219+CJ219)</f>
        <v>102</v>
      </c>
      <c r="DK219" s="112">
        <f>IF(DJ219="","",DJ219/DC219)</f>
        <v>25.5</v>
      </c>
      <c r="DL219">
        <v>0</v>
      </c>
      <c r="DM219">
        <v>0</v>
      </c>
      <c r="DN219" s="113">
        <f>IF(K219+AE219+AY219+BS219+CM219=0,"",K219+AE219+AY219+BS219+CM219)</f>
        <v>2</v>
      </c>
      <c r="DO219" t="str">
        <f>IF(L219+AF219+AZ219+BT219+CN219=0,"",L219+AF219+AZ219+BT219+CN219)</f>
        <v/>
      </c>
      <c r="DP219" t="str">
        <f>IF(M219+AG219+BA219+BU219+CO219=0,"",M219+AG219+BA219+BU219+CO219)</f>
        <v/>
      </c>
      <c r="DQ219" t="str">
        <f>IF(N219+AH219+BB219+BV219+CP219=0,"",N219+AH219+BB219+BV219+CP219)</f>
        <v/>
      </c>
      <c r="DR219" t="str">
        <f>IF(O219+AI219+BC219+BW219+CQ219=0,"",O219+AI219+BC219+BW219+CQ219)</f>
        <v/>
      </c>
      <c r="DS219" t="str">
        <f>IF(P219+AJ219+BD219+BX219+CR219=0,"",P219+AJ219+BD219+BX219+CR219)</f>
        <v/>
      </c>
      <c r="DT219" t="str">
        <f>IF(Q219+AK219+BE219+BY219+CS219=0,"",Q219+AK219+BE219+BY219+CS219)</f>
        <v/>
      </c>
      <c r="DU219" t="str">
        <f>IF(R219+AL219+BF219+BZ219+CT219=0,"",R219+AL219+BF219+BZ219+CT219)</f>
        <v/>
      </c>
    </row>
    <row r="220" spans="1:125" ht="15" thickBot="1" x14ac:dyDescent="0.35">
      <c r="A220" s="4" t="s">
        <v>64</v>
      </c>
      <c r="B220" s="64" t="s">
        <v>255</v>
      </c>
      <c r="U220" s="4" t="s">
        <v>64</v>
      </c>
      <c r="V220" s="64" t="s">
        <v>255</v>
      </c>
      <c r="AO220" s="4" t="s">
        <v>64</v>
      </c>
      <c r="AP220" s="64" t="s">
        <v>255</v>
      </c>
      <c r="BI220" s="4" t="s">
        <v>64</v>
      </c>
      <c r="BJ220" s="64" t="s">
        <v>255</v>
      </c>
      <c r="CC220" s="4" t="s">
        <v>64</v>
      </c>
      <c r="CD220" s="64" t="s">
        <v>255</v>
      </c>
      <c r="CW220" s="4" t="s">
        <v>64</v>
      </c>
      <c r="CX220" s="64" t="s">
        <v>255</v>
      </c>
      <c r="DE220">
        <v>0</v>
      </c>
    </row>
    <row r="221" spans="1:125" ht="15" thickBot="1" x14ac:dyDescent="0.35">
      <c r="A221" s="4" t="s">
        <v>64</v>
      </c>
      <c r="B221" s="64" t="s">
        <v>256</v>
      </c>
      <c r="U221" s="4" t="s">
        <v>64</v>
      </c>
      <c r="V221" s="64" t="s">
        <v>256</v>
      </c>
      <c r="AO221" s="4" t="s">
        <v>64</v>
      </c>
      <c r="AP221" s="64" t="s">
        <v>256</v>
      </c>
      <c r="BI221" s="4" t="s">
        <v>64</v>
      </c>
      <c r="BJ221" s="64" t="s">
        <v>256</v>
      </c>
      <c r="CC221" s="4" t="s">
        <v>64</v>
      </c>
      <c r="CD221" s="64" t="s">
        <v>256</v>
      </c>
      <c r="CW221" s="4" t="s">
        <v>64</v>
      </c>
      <c r="CX221" s="64" t="s">
        <v>256</v>
      </c>
      <c r="DE221">
        <v>0</v>
      </c>
    </row>
    <row r="222" spans="1:125" ht="15" thickBot="1" x14ac:dyDescent="0.35">
      <c r="A222" s="4" t="s">
        <v>64</v>
      </c>
      <c r="B222" s="64" t="s">
        <v>257</v>
      </c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U222" s="4" t="s">
        <v>64</v>
      </c>
      <c r="V222" s="64" t="s">
        <v>257</v>
      </c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O222" s="4" t="s">
        <v>64</v>
      </c>
      <c r="AP222" s="64" t="s">
        <v>257</v>
      </c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27"/>
      <c r="BI222" s="4" t="s">
        <v>64</v>
      </c>
      <c r="BJ222" s="64" t="s">
        <v>257</v>
      </c>
      <c r="BK222" s="27"/>
      <c r="BL222" s="27"/>
      <c r="BM222" s="27"/>
      <c r="BN222" s="27"/>
      <c r="BO222" s="27"/>
      <c r="BP222" s="27"/>
      <c r="BQ222" s="27"/>
      <c r="BR222" s="27"/>
      <c r="BS222" s="27"/>
      <c r="BT222" s="27"/>
      <c r="BU222" s="27"/>
      <c r="BV222" s="27"/>
      <c r="BW222" s="27"/>
      <c r="BX222" s="27"/>
      <c r="BY222" s="27"/>
      <c r="BZ222" s="27"/>
      <c r="CA222" s="27"/>
      <c r="CC222" s="4" t="s">
        <v>64</v>
      </c>
      <c r="CD222" s="64" t="s">
        <v>257</v>
      </c>
      <c r="CE222" s="7">
        <v>20</v>
      </c>
      <c r="CF222" s="7"/>
      <c r="CG222" s="7">
        <v>1</v>
      </c>
      <c r="CH222" s="7"/>
      <c r="CI222" s="7"/>
      <c r="CJ222" s="7">
        <v>7</v>
      </c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>
        <v>4.4000000000000004</v>
      </c>
      <c r="CW222" s="4" t="s">
        <v>64</v>
      </c>
      <c r="CX222" s="64" t="s">
        <v>257</v>
      </c>
      <c r="CY222">
        <f>SUM(S222+AM222+BG222+CA222+CU222)</f>
        <v>4.4000000000000004</v>
      </c>
      <c r="CZ222" s="6">
        <f>CY222/DC222</f>
        <v>4.4000000000000004</v>
      </c>
      <c r="DA222">
        <f>SUM(C222+W222+AQ222+BK222+CE222)</f>
        <v>20</v>
      </c>
      <c r="DB222" s="6">
        <f>DA222/DC222</f>
        <v>20</v>
      </c>
      <c r="DC222">
        <f>IF(C222="",0,1)+IF(W222="",0,1)+IF(AQ222="",0,1)+IF(BK222="",0,1)+IF(CE222="",0,1)</f>
        <v>1</v>
      </c>
      <c r="DD222" s="6">
        <f>CY222/DA222</f>
        <v>0.22000000000000003</v>
      </c>
      <c r="DE222">
        <v>0</v>
      </c>
      <c r="DF222">
        <f>IF((E222+Y222+AS222+BM222+CG222=0),"",(E222+Y222+AS222+BM222+CG222))</f>
        <v>1</v>
      </c>
      <c r="DG222" s="112">
        <f>IF(DF222="","",DF222/DC222)</f>
        <v>1</v>
      </c>
      <c r="DH222" t="str">
        <f>IF(F222+Z222+AT222+BN222+CH222=0,"",F222+Z222+AT222+BN222+CH222)</f>
        <v/>
      </c>
      <c r="DI222" t="str">
        <f>IF(G222+AA222+AU222+BO222+CI222=0,"",G222+AA222+AU222+BO222+CI222)</f>
        <v/>
      </c>
      <c r="DJ222">
        <f>IF(H222+AB222+AV222+BP222+CJ222=0,"",H222+AB222+AV222+BP222+CJ222)</f>
        <v>7</v>
      </c>
      <c r="DK222" s="112">
        <f>IF(DJ222="","",DJ222/DC222)</f>
        <v>7</v>
      </c>
      <c r="DL222" t="str">
        <f>IF(I222+AC222+AW222+BQ222+CK222=0,"",I222+AC222+AW222+BQ222+CK222)</f>
        <v/>
      </c>
      <c r="DM222" t="str">
        <f>IF(J222+AD222+AX222+BR222+CL222=0,"",J222+AD222+AX222+BR222+CL222)</f>
        <v/>
      </c>
      <c r="DN222" s="113" t="str">
        <f>IF(K222+AE222+AY222+BS222+CM222=0,"",K222+AE222+AY222+BS222+CM222)</f>
        <v/>
      </c>
      <c r="DO222" t="str">
        <f>IF(L222+AF222+AZ222+BT222+CN222=0,"",L222+AF222+AZ222+BT222+CN222)</f>
        <v/>
      </c>
      <c r="DP222" t="str">
        <f>IF(M222+AG222+BA222+BU222+CO222=0,"",M222+AG222+BA222+BU222+CO222)</f>
        <v/>
      </c>
      <c r="DQ222" t="str">
        <f>IF(N222+AH222+BB222+BV222+CP222=0,"",N222+AH222+BB222+BV222+CP222)</f>
        <v/>
      </c>
      <c r="DR222" t="str">
        <f>IF(O222+AI222+BC222+BW222+CQ222=0,"",O222+AI222+BC222+BW222+CQ222)</f>
        <v/>
      </c>
      <c r="DS222" t="str">
        <f>IF(P222+AJ222+BD222+BX222+CR222=0,"",P222+AJ222+BD222+BX222+CR222)</f>
        <v/>
      </c>
      <c r="DT222" t="str">
        <f>IF(Q222+AK222+BE222+BY222+CS222=0,"",Q222+AK222+BE222+BY222+CS222)</f>
        <v/>
      </c>
      <c r="DU222" t="str">
        <f>IF(R222+AL222+BF222+BZ222+CT222=0,"",R222+AL222+BF222+BZ222+CT222)</f>
        <v/>
      </c>
    </row>
    <row r="223" spans="1:125" ht="15" thickBot="1" x14ac:dyDescent="0.35">
      <c r="A223" s="4" t="s">
        <v>64</v>
      </c>
      <c r="B223" s="64" t="s">
        <v>258</v>
      </c>
      <c r="U223" s="4" t="s">
        <v>64</v>
      </c>
      <c r="V223" s="64" t="s">
        <v>258</v>
      </c>
      <c r="AO223" s="4" t="s">
        <v>64</v>
      </c>
      <c r="AP223" s="64" t="s">
        <v>258</v>
      </c>
      <c r="BI223" s="4" t="s">
        <v>64</v>
      </c>
      <c r="BJ223" s="64" t="s">
        <v>258</v>
      </c>
      <c r="CC223" s="4" t="s">
        <v>64</v>
      </c>
      <c r="CD223" s="64" t="s">
        <v>258</v>
      </c>
      <c r="CW223" s="4" t="s">
        <v>64</v>
      </c>
      <c r="CX223" s="64" t="s">
        <v>258</v>
      </c>
      <c r="DE223">
        <v>0</v>
      </c>
    </row>
    <row r="224" spans="1:125" ht="15" thickBot="1" x14ac:dyDescent="0.35">
      <c r="A224" s="4" t="s">
        <v>74</v>
      </c>
      <c r="B224" s="58" t="s">
        <v>259</v>
      </c>
      <c r="C224" s="114">
        <v>22</v>
      </c>
      <c r="D224" s="114"/>
      <c r="E224" s="114">
        <v>3</v>
      </c>
      <c r="F224" s="114"/>
      <c r="G224" s="114"/>
      <c r="H224" s="114">
        <v>2</v>
      </c>
      <c r="I224" s="114"/>
      <c r="J224" s="114"/>
      <c r="K224" s="114"/>
      <c r="L224" s="114"/>
      <c r="M224" s="114"/>
      <c r="N224" s="114"/>
      <c r="O224" s="114"/>
      <c r="P224" s="114"/>
      <c r="Q224" s="114"/>
      <c r="R224" s="114"/>
      <c r="S224" s="114">
        <v>5.6</v>
      </c>
      <c r="U224" s="4" t="s">
        <v>74</v>
      </c>
      <c r="V224" s="58" t="s">
        <v>259</v>
      </c>
      <c r="W224" s="114">
        <v>27</v>
      </c>
      <c r="X224" s="114"/>
      <c r="Y224" s="114">
        <v>3</v>
      </c>
      <c r="Z224" s="114"/>
      <c r="AA224" s="114"/>
      <c r="AB224" s="114">
        <v>14</v>
      </c>
      <c r="AC224" s="114"/>
      <c r="AD224" s="114"/>
      <c r="AE224" s="114">
        <v>1</v>
      </c>
      <c r="AF224" s="114"/>
      <c r="AG224" s="114"/>
      <c r="AH224" s="114"/>
      <c r="AI224" s="114"/>
      <c r="AJ224" s="114"/>
      <c r="AK224" s="114"/>
      <c r="AL224" s="114"/>
      <c r="AM224" s="114">
        <v>15.5</v>
      </c>
      <c r="AO224" s="4" t="s">
        <v>74</v>
      </c>
      <c r="AP224" s="58" t="s">
        <v>259</v>
      </c>
      <c r="AQ224" s="9">
        <v>17</v>
      </c>
      <c r="AR224" s="9"/>
      <c r="AS224" s="9">
        <v>4</v>
      </c>
      <c r="AT224" s="9"/>
      <c r="AU224" s="9"/>
      <c r="AV224" s="9">
        <v>7</v>
      </c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>
        <v>5.4</v>
      </c>
      <c r="BH224" s="115"/>
      <c r="BI224" s="4" t="s">
        <v>74</v>
      </c>
      <c r="BJ224" s="58" t="s">
        <v>259</v>
      </c>
      <c r="BK224" s="115">
        <v>22</v>
      </c>
      <c r="BL224" s="115"/>
      <c r="BM224" s="115">
        <v>3</v>
      </c>
      <c r="BN224" s="115"/>
      <c r="BO224" s="115"/>
      <c r="BP224" s="115"/>
      <c r="BQ224" s="115"/>
      <c r="BR224" s="115">
        <v>1</v>
      </c>
      <c r="BS224" s="115"/>
      <c r="BT224" s="115"/>
      <c r="BU224" s="115"/>
      <c r="BV224" s="115"/>
      <c r="BW224" s="115"/>
      <c r="BX224" s="115"/>
      <c r="BY224" s="115"/>
      <c r="BZ224" s="115"/>
      <c r="CA224" s="115">
        <v>10</v>
      </c>
      <c r="CC224" s="4" t="s">
        <v>74</v>
      </c>
      <c r="CD224" s="58" t="s">
        <v>259</v>
      </c>
      <c r="CW224" s="4" t="s">
        <v>74</v>
      </c>
      <c r="CX224" s="58" t="s">
        <v>259</v>
      </c>
      <c r="CY224">
        <f>SUM(S224+AM224+BG224+CA224+CU224)</f>
        <v>36.5</v>
      </c>
      <c r="CZ224" s="6">
        <f>CY224/DC224</f>
        <v>9.125</v>
      </c>
      <c r="DA224">
        <f>SUM(C224+W224+AQ224+BK224+CE224)</f>
        <v>88</v>
      </c>
      <c r="DB224" s="6">
        <f>DA224/DC224</f>
        <v>22</v>
      </c>
      <c r="DC224">
        <f>IF(C224="",0,1)+IF(W224="",0,1)+IF(AQ224="",0,1)+IF(BK224="",0,1)+IF(CE224="",0,1)</f>
        <v>4</v>
      </c>
      <c r="DD224" s="6">
        <f>CY224/DA224</f>
        <v>0.41477272727272729</v>
      </c>
      <c r="DE224">
        <v>0</v>
      </c>
      <c r="DF224">
        <f>IF((E224+Y224+AS224+BM224+CG224=0),"",(E224+Y224+AS224+BM224+CG224))</f>
        <v>13</v>
      </c>
      <c r="DG224" s="112">
        <f>IF(DF224="","",DF224/DC224)</f>
        <v>3.25</v>
      </c>
      <c r="DH224" t="str">
        <f>IF(F224+Z224+AT224+BN224+CH224=0,"",F224+Z224+AT224+BN224+CH224)</f>
        <v/>
      </c>
      <c r="DI224" t="str">
        <f>IF(G224+AA224+AU224+BO224+CI224=0,"",G224+AA224+AU224+BO224+CI224)</f>
        <v/>
      </c>
      <c r="DJ224">
        <f>IF(H224+AB224+AV224+BP224+CJ224=0,"",H224+AB224+AV224+BP224+CJ224)</f>
        <v>23</v>
      </c>
      <c r="DK224" s="112">
        <f>IF(DJ224="","",DJ224/DC224)</f>
        <v>5.75</v>
      </c>
      <c r="DL224" t="str">
        <f>IF(I224+AC224+AW224+BQ224+CK224=0,"",I224+AC224+AW224+BQ224+CK224)</f>
        <v/>
      </c>
      <c r="DM224">
        <f>IF(J224+AD224+AX224+BR224+CL224=0,"",J224+AD224+AX224+BR224+CL224)</f>
        <v>1</v>
      </c>
      <c r="DN224" s="113">
        <f>IF(K224+AE224+AY224+BS224+CM224=0,"",K224+AE224+AY224+BS224+CM224)</f>
        <v>1</v>
      </c>
      <c r="DO224" t="str">
        <f>IF(L224+AF224+AZ224+BT224+CN224=0,"",L224+AF224+AZ224+BT224+CN224)</f>
        <v/>
      </c>
      <c r="DP224" t="str">
        <f>IF(M224+AG224+BA224+BU224+CO224=0,"",M224+AG224+BA224+BU224+CO224)</f>
        <v/>
      </c>
      <c r="DQ224" t="str">
        <f>IF(N224+AH224+BB224+BV224+CP224=0,"",N224+AH224+BB224+BV224+CP224)</f>
        <v/>
      </c>
      <c r="DR224" t="str">
        <f>IF(O224+AI224+BC224+BW224+CQ224=0,"",O224+AI224+BC224+BW224+CQ224)</f>
        <v/>
      </c>
      <c r="DS224" t="str">
        <f>IF(P224+AJ224+BD224+BX224+CR224=0,"",P224+AJ224+BD224+BX224+CR224)</f>
        <v/>
      </c>
      <c r="DT224" t="str">
        <f>IF(Q224+AK224+BE224+BY224+CS224=0,"",Q224+AK224+BE224+BY224+CS224)</f>
        <v/>
      </c>
      <c r="DU224" t="str">
        <f>IF(R224+AL224+BF224+BZ224+CT224=0,"",R224+AL224+BF224+BZ224+CT224)</f>
        <v/>
      </c>
    </row>
    <row r="225" spans="1:125" ht="15" thickBot="1" x14ac:dyDescent="0.35">
      <c r="A225" s="4" t="s">
        <v>74</v>
      </c>
      <c r="B225" s="58" t="s">
        <v>260</v>
      </c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U225" s="4" t="s">
        <v>74</v>
      </c>
      <c r="V225" s="58" t="s">
        <v>260</v>
      </c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O225" s="4" t="s">
        <v>74</v>
      </c>
      <c r="AP225" s="58" t="s">
        <v>260</v>
      </c>
      <c r="AQ225" s="111"/>
      <c r="AR225" s="111"/>
      <c r="AS225" s="111"/>
      <c r="AT225" s="111"/>
      <c r="AU225" s="111"/>
      <c r="AV225" s="111"/>
      <c r="AW225" s="111"/>
      <c r="AX225" s="111"/>
      <c r="AY225" s="111"/>
      <c r="AZ225" s="111"/>
      <c r="BA225" s="111"/>
      <c r="BB225" s="111"/>
      <c r="BC225" s="111"/>
      <c r="BD225" s="111"/>
      <c r="BE225" s="111"/>
      <c r="BF225" s="111"/>
      <c r="BG225" s="111"/>
      <c r="BH225" s="27"/>
      <c r="BI225" s="4" t="s">
        <v>74</v>
      </c>
      <c r="BJ225" s="58" t="s">
        <v>260</v>
      </c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C225" s="4" t="s">
        <v>74</v>
      </c>
      <c r="CD225" s="58" t="s">
        <v>260</v>
      </c>
      <c r="CE225" s="9">
        <v>30</v>
      </c>
      <c r="CF225" s="9"/>
      <c r="CG225" s="9">
        <v>11</v>
      </c>
      <c r="CH225" s="9"/>
      <c r="CI225" s="9"/>
      <c r="CJ225" s="9">
        <v>3</v>
      </c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>
        <v>14.6</v>
      </c>
      <c r="CW225" s="4" t="s">
        <v>74</v>
      </c>
      <c r="CX225" s="58" t="s">
        <v>260</v>
      </c>
      <c r="CY225">
        <f>SUM(S225+AM225+BG225+CA225+CU225)</f>
        <v>14.6</v>
      </c>
      <c r="CZ225" s="6">
        <f>CY225/DC225</f>
        <v>14.6</v>
      </c>
      <c r="DA225">
        <f>SUM(C225+W225+AQ225+BK225+CE225)</f>
        <v>30</v>
      </c>
      <c r="DB225" s="6">
        <f>DA225/DC225</f>
        <v>30</v>
      </c>
      <c r="DC225">
        <f>IF(C225="",0,1)+IF(W225="",0,1)+IF(AQ225="",0,1)+IF(BK225="",0,1)+IF(CE225="",0,1)</f>
        <v>1</v>
      </c>
      <c r="DD225" s="6">
        <f>CY225/DA225</f>
        <v>0.48666666666666664</v>
      </c>
      <c r="DE225">
        <v>0</v>
      </c>
      <c r="DF225">
        <f>IF((E225+Y225+AS225+BM225+CG225=0),"",(E225+Y225+AS225+BM225+CG225))</f>
        <v>11</v>
      </c>
      <c r="DG225" s="112">
        <f>IF(DF225="","",DF225/DC225)</f>
        <v>11</v>
      </c>
      <c r="DH225" t="str">
        <f>IF(F225+Z225+AT225+BN225+CH225=0,"",F225+Z225+AT225+BN225+CH225)</f>
        <v/>
      </c>
      <c r="DI225" t="str">
        <f>IF(G225+AA225+AU225+BO225+CI225=0,"",G225+AA225+AU225+BO225+CI225)</f>
        <v/>
      </c>
      <c r="DJ225">
        <f>IF(H225+AB225+AV225+BP225+CJ225=0,"",H225+AB225+AV225+BP225+CJ225)</f>
        <v>3</v>
      </c>
      <c r="DK225" s="112">
        <f>IF(DJ225="","",DJ225/DC225)</f>
        <v>3</v>
      </c>
      <c r="DL225" t="str">
        <f>IF(I225+AC225+AW225+BQ225+CK225=0,"",I225+AC225+AW225+BQ225+CK225)</f>
        <v/>
      </c>
      <c r="DM225" t="str">
        <f>IF(J225+AD225+AX225+BR225+CL225=0,"",J225+AD225+AX225+BR225+CL225)</f>
        <v/>
      </c>
      <c r="DN225" s="113" t="str">
        <f>IF(K225+AE225+AY225+BS225+CM225=0,"",K225+AE225+AY225+BS225+CM225)</f>
        <v/>
      </c>
      <c r="DO225" t="str">
        <f>IF(L225+AF225+AZ225+BT225+CN225=0,"",L225+AF225+AZ225+BT225+CN225)</f>
        <v/>
      </c>
      <c r="DP225" t="str">
        <f>IF(M225+AG225+BA225+BU225+CO225=0,"",M225+AG225+BA225+BU225+CO225)</f>
        <v/>
      </c>
      <c r="DQ225" t="str">
        <f>IF(N225+AH225+BB225+BV225+CP225=0,"",N225+AH225+BB225+BV225+CP225)</f>
        <v/>
      </c>
      <c r="DR225" t="str">
        <f>IF(O225+AI225+BC225+BW225+CQ225=0,"",O225+AI225+BC225+BW225+CQ225)</f>
        <v/>
      </c>
      <c r="DS225" t="str">
        <f>IF(P225+AJ225+BD225+BX225+CR225=0,"",P225+AJ225+BD225+BX225+CR225)</f>
        <v/>
      </c>
      <c r="DT225" t="str">
        <f>IF(Q225+AK225+BE225+BY225+CS225=0,"",Q225+AK225+BE225+BY225+CS225)</f>
        <v/>
      </c>
      <c r="DU225" t="str">
        <f>IF(R225+AL225+BF225+BZ225+CT225=0,"",R225+AL225+BF225+BZ225+CT225)</f>
        <v/>
      </c>
    </row>
    <row r="226" spans="1:125" ht="15" thickBot="1" x14ac:dyDescent="0.35">
      <c r="A226" s="4" t="s">
        <v>74</v>
      </c>
      <c r="B226" s="65" t="s">
        <v>261</v>
      </c>
      <c r="C226" s="11">
        <v>58</v>
      </c>
      <c r="D226" s="11"/>
      <c r="E226" s="11">
        <v>11</v>
      </c>
      <c r="F226" s="11">
        <v>2</v>
      </c>
      <c r="G226" s="11"/>
      <c r="H226" s="11">
        <v>21</v>
      </c>
      <c r="I226" s="11"/>
      <c r="J226" s="11">
        <v>1</v>
      </c>
      <c r="K226" s="11"/>
      <c r="L226" s="11"/>
      <c r="M226" s="11"/>
      <c r="N226" s="11"/>
      <c r="O226" s="11"/>
      <c r="P226" s="11"/>
      <c r="Q226" s="11"/>
      <c r="R226" s="11"/>
      <c r="S226" s="11">
        <v>42</v>
      </c>
      <c r="U226" s="4" t="s">
        <v>74</v>
      </c>
      <c r="V226" s="65" t="s">
        <v>261</v>
      </c>
      <c r="W226" s="111">
        <v>48</v>
      </c>
      <c r="X226" s="111"/>
      <c r="Y226" s="111">
        <v>5</v>
      </c>
      <c r="Z226" s="111"/>
      <c r="AA226" s="111"/>
      <c r="AB226" s="111">
        <v>37</v>
      </c>
      <c r="AC226" s="111"/>
      <c r="AD226" s="111"/>
      <c r="AE226" s="111"/>
      <c r="AF226" s="111">
        <v>1</v>
      </c>
      <c r="AG226" s="111"/>
      <c r="AH226" s="111"/>
      <c r="AI226" s="111"/>
      <c r="AJ226" s="111"/>
      <c r="AK226" s="111">
        <v>1</v>
      </c>
      <c r="AL226" s="111"/>
      <c r="AM226" s="111">
        <v>27.2</v>
      </c>
      <c r="AO226" s="4" t="s">
        <v>74</v>
      </c>
      <c r="AP226" s="65" t="s">
        <v>261</v>
      </c>
      <c r="AQ226" s="27">
        <v>63</v>
      </c>
      <c r="AR226" s="27"/>
      <c r="AS226" s="27">
        <v>5</v>
      </c>
      <c r="AT226" s="27"/>
      <c r="AU226" s="27"/>
      <c r="AV226" s="27">
        <v>47</v>
      </c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>
        <v>14.4</v>
      </c>
      <c r="BH226" s="27"/>
      <c r="BI226" s="4" t="s">
        <v>74</v>
      </c>
      <c r="BJ226" s="65" t="s">
        <v>261</v>
      </c>
      <c r="BK226" s="27">
        <v>58</v>
      </c>
      <c r="BL226" s="27"/>
      <c r="BM226" s="27">
        <v>10</v>
      </c>
      <c r="BN226" s="27">
        <v>1</v>
      </c>
      <c r="BO226" s="27"/>
      <c r="BP226" s="27">
        <v>34</v>
      </c>
      <c r="BQ226" s="27"/>
      <c r="BR226" s="27">
        <v>1</v>
      </c>
      <c r="BS226" s="27"/>
      <c r="BT226" s="27"/>
      <c r="BU226" s="27"/>
      <c r="BV226" s="27"/>
      <c r="BW226" s="27"/>
      <c r="BX226" s="27"/>
      <c r="BY226" s="27"/>
      <c r="BZ226" s="27"/>
      <c r="CA226" s="27">
        <v>30.8</v>
      </c>
      <c r="CC226" s="4" t="s">
        <v>74</v>
      </c>
      <c r="CD226" s="65" t="s">
        <v>261</v>
      </c>
      <c r="CE226" s="27">
        <v>50</v>
      </c>
      <c r="CF226" s="27"/>
      <c r="CG226" s="27">
        <v>4</v>
      </c>
      <c r="CH226" s="27">
        <v>1</v>
      </c>
      <c r="CI226" s="27"/>
      <c r="CJ226" s="27">
        <v>21</v>
      </c>
      <c r="CK226" s="27"/>
      <c r="CL226" s="27"/>
      <c r="CM226" s="27"/>
      <c r="CN226" s="27"/>
      <c r="CO226" s="27"/>
      <c r="CP226" s="27"/>
      <c r="CQ226" s="27"/>
      <c r="CR226" s="27"/>
      <c r="CS226" s="27"/>
      <c r="CT226" s="27"/>
      <c r="CU226" s="27">
        <v>20.2</v>
      </c>
      <c r="CW226" s="4" t="s">
        <v>74</v>
      </c>
      <c r="CX226" s="65" t="s">
        <v>261</v>
      </c>
      <c r="CY226">
        <f>SUM(S226+AM226+BG226+CA226+CU226)</f>
        <v>134.6</v>
      </c>
      <c r="CZ226" s="6">
        <f>CY226/DC226</f>
        <v>26.919999999999998</v>
      </c>
      <c r="DA226">
        <f>SUM(C226+W226+AQ226+BK226+CE226)</f>
        <v>277</v>
      </c>
      <c r="DB226" s="6">
        <f>DA226/DC226</f>
        <v>55.4</v>
      </c>
      <c r="DC226">
        <f>IF(C226="",0,1)+IF(W226="",0,1)+IF(AQ226="",0,1)+IF(BK226="",0,1)+IF(CE226="",0,1)</f>
        <v>5</v>
      </c>
      <c r="DD226" s="6">
        <f>CY226/DA226</f>
        <v>0.48592057761732849</v>
      </c>
      <c r="DE226">
        <v>0</v>
      </c>
      <c r="DF226">
        <f>IF((E226+Y226+AS226+BM226+CG226=0),"",(E226+Y226+AS226+BM226+CG226))</f>
        <v>35</v>
      </c>
      <c r="DG226" s="112">
        <f>IF(DF226="","",DF226/DC226)</f>
        <v>7</v>
      </c>
      <c r="DH226">
        <f>IF(F226+Z226+AT226+BN226+CH226=0,"",F226+Z226+AT226+BN226+CH226)</f>
        <v>4</v>
      </c>
      <c r="DI226" t="str">
        <f>IF(G226+AA226+AU226+BO226+CI226=0,"",G226+AA226+AU226+BO226+CI226)</f>
        <v/>
      </c>
      <c r="DJ226">
        <f>IF(H226+AB226+AV226+BP226+CJ226=0,"",H226+AB226+AV226+BP226+CJ226)</f>
        <v>160</v>
      </c>
      <c r="DK226" s="112">
        <f>IF(DJ226="","",DJ226/DC226)</f>
        <v>32</v>
      </c>
      <c r="DL226" t="str">
        <f>IF(I226+AC226+AW226+BQ226+CK226=0,"",I226+AC226+AW226+BQ226+CK226)</f>
        <v/>
      </c>
      <c r="DM226">
        <f>IF(J226+AD226+AX226+BR226+CL226=0,"",J226+AD226+AX226+BR226+CL226)</f>
        <v>2</v>
      </c>
      <c r="DN226" s="113" t="str">
        <f>IF(K226+AE226+AY226+BS226+CM226=0,"",K226+AE226+AY226+BS226+CM226)</f>
        <v/>
      </c>
      <c r="DO226">
        <f>IF(L226+AF226+AZ226+BT226+CN226=0,"",L226+AF226+AZ226+BT226+CN226)</f>
        <v>1</v>
      </c>
      <c r="DP226" t="str">
        <f>IF(M226+AG226+BA226+BU226+CO226=0,"",M226+AG226+BA226+BU226+CO226)</f>
        <v/>
      </c>
      <c r="DQ226" t="str">
        <f>IF(N226+AH226+BB226+BV226+CP226=0,"",N226+AH226+BB226+BV226+CP226)</f>
        <v/>
      </c>
      <c r="DR226" t="str">
        <f>IF(O226+AI226+BC226+BW226+CQ226=0,"",O226+AI226+BC226+BW226+CQ226)</f>
        <v/>
      </c>
      <c r="DS226" t="str">
        <f>IF(P226+AJ226+BD226+BX226+CR226=0,"",P226+AJ226+BD226+BX226+CR226)</f>
        <v/>
      </c>
      <c r="DT226">
        <f>IF(Q226+AK226+BE226+BY226+CS226=0,"",Q226+AK226+BE226+BY226+CS226)</f>
        <v>1</v>
      </c>
      <c r="DU226" t="str">
        <f>IF(R226+AL226+BF226+BZ226+CT226=0,"",R226+AL226+BF226+BZ226+CT226)</f>
        <v/>
      </c>
    </row>
    <row r="227" spans="1:125" ht="15" thickBot="1" x14ac:dyDescent="0.35">
      <c r="A227" s="4" t="s">
        <v>30</v>
      </c>
      <c r="B227" s="66" t="s">
        <v>262</v>
      </c>
      <c r="C227" s="114">
        <v>80</v>
      </c>
      <c r="D227" s="114"/>
      <c r="E227" s="114">
        <v>5</v>
      </c>
      <c r="F227" s="114">
        <v>1</v>
      </c>
      <c r="G227" s="114"/>
      <c r="H227" s="114">
        <v>67</v>
      </c>
      <c r="I227" s="114"/>
      <c r="J227" s="114"/>
      <c r="K227" s="114"/>
      <c r="L227" s="114">
        <v>2</v>
      </c>
      <c r="M227" s="114"/>
      <c r="N227" s="114"/>
      <c r="O227" s="114"/>
      <c r="P227" s="114"/>
      <c r="Q227" s="114"/>
      <c r="R227" s="114"/>
      <c r="S227" s="114">
        <v>55.4</v>
      </c>
      <c r="U227" s="4" t="s">
        <v>30</v>
      </c>
      <c r="V227" s="66" t="s">
        <v>262</v>
      </c>
      <c r="W227" s="7">
        <v>80</v>
      </c>
      <c r="X227" s="7"/>
      <c r="Y227" s="7">
        <v>8</v>
      </c>
      <c r="Z227" s="7"/>
      <c r="AA227" s="7">
        <v>1</v>
      </c>
      <c r="AB227" s="7">
        <v>58</v>
      </c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>
        <v>34.6</v>
      </c>
      <c r="AO227" s="4" t="s">
        <v>30</v>
      </c>
      <c r="AP227" s="66" t="s">
        <v>262</v>
      </c>
      <c r="AQ227" s="114">
        <v>80</v>
      </c>
      <c r="AR227" s="114"/>
      <c r="AS227" s="114">
        <v>11</v>
      </c>
      <c r="AT227" s="114">
        <v>1</v>
      </c>
      <c r="AU227" s="114">
        <v>1</v>
      </c>
      <c r="AV227" s="114">
        <v>66</v>
      </c>
      <c r="AW227" s="114"/>
      <c r="AX227" s="114"/>
      <c r="AY227" s="114"/>
      <c r="AZ227" s="114"/>
      <c r="BA227" s="114"/>
      <c r="BB227" s="114"/>
      <c r="BC227" s="114"/>
      <c r="BD227" s="114"/>
      <c r="BE227" s="114"/>
      <c r="BF227" s="114"/>
      <c r="BG227" s="114">
        <v>46.2</v>
      </c>
      <c r="BH227" s="115"/>
      <c r="BI227" s="4" t="s">
        <v>30</v>
      </c>
      <c r="BJ227" s="66" t="s">
        <v>262</v>
      </c>
      <c r="BK227" s="114">
        <v>58</v>
      </c>
      <c r="BL227" s="114"/>
      <c r="BM227" s="114">
        <v>7</v>
      </c>
      <c r="BN227" s="114"/>
      <c r="BO227" s="114"/>
      <c r="BP227" s="114">
        <v>40</v>
      </c>
      <c r="BQ227" s="114"/>
      <c r="BR227" s="114"/>
      <c r="BS227" s="114"/>
      <c r="BT227" s="114"/>
      <c r="BU227" s="114"/>
      <c r="BV227" s="114"/>
      <c r="BW227" s="114"/>
      <c r="BX227" s="114"/>
      <c r="BY227" s="114"/>
      <c r="BZ227" s="114"/>
      <c r="CA227" s="114">
        <v>15</v>
      </c>
      <c r="CC227" s="4" t="s">
        <v>30</v>
      </c>
      <c r="CD227" s="66" t="s">
        <v>262</v>
      </c>
      <c r="CE227" s="119"/>
      <c r="CF227" s="119"/>
      <c r="CG227" s="119"/>
      <c r="CH227" s="119"/>
      <c r="CI227" s="119"/>
      <c r="CJ227" s="119"/>
      <c r="CK227" s="119"/>
      <c r="CL227" s="119"/>
      <c r="CM227" s="119"/>
      <c r="CN227" s="119"/>
      <c r="CO227" s="119"/>
      <c r="CP227" s="119"/>
      <c r="CQ227" s="119"/>
      <c r="CR227" s="119"/>
      <c r="CS227" s="119"/>
      <c r="CT227" s="119"/>
      <c r="CU227" s="119"/>
      <c r="CW227" s="4" t="s">
        <v>30</v>
      </c>
      <c r="CX227" s="66" t="s">
        <v>262</v>
      </c>
      <c r="CY227">
        <f>SUM(S227+AM227+BG227+CA227+CU227)</f>
        <v>151.19999999999999</v>
      </c>
      <c r="CZ227" s="6">
        <f>CY227/DC227</f>
        <v>37.799999999999997</v>
      </c>
      <c r="DA227">
        <f>SUM(C227+W227+AQ227+BK227+CE227)</f>
        <v>298</v>
      </c>
      <c r="DB227" s="6">
        <f>DA227/DC227</f>
        <v>74.5</v>
      </c>
      <c r="DC227">
        <f>IF(C227="",0,1)+IF(W227="",0,1)+IF(AQ227="",0,1)+IF(BK227="",0,1)+IF(CE227="",0,1)</f>
        <v>4</v>
      </c>
      <c r="DD227" s="6">
        <f>CY227/DA227</f>
        <v>0.50738255033557045</v>
      </c>
      <c r="DE227">
        <v>0</v>
      </c>
      <c r="DF227">
        <f>IF((E227+Y227+AS227+BM227+CG227=0),"",(E227+Y227+AS227+BM227+CG227))</f>
        <v>31</v>
      </c>
      <c r="DG227" s="112">
        <f>IF(DF227="","",DF227/DC227)</f>
        <v>7.75</v>
      </c>
      <c r="DH227">
        <f>IF(F227+Z227+AT227+BN227+CH227=0,"",F227+Z227+AT227+BN227+CH227)</f>
        <v>2</v>
      </c>
      <c r="DI227">
        <f>IF(G227+AA227+AU227+BO227+CI227=0,"",G227+AA227+AU227+BO227+CI227)</f>
        <v>2</v>
      </c>
      <c r="DJ227">
        <f>IF(H227+AB227+AV227+BP227+CJ227=0,"",H227+AB227+AV227+BP227+CJ227)</f>
        <v>231</v>
      </c>
      <c r="DK227" s="112">
        <f>IF(DJ227="","",DJ227/DC227)</f>
        <v>57.75</v>
      </c>
      <c r="DL227" t="str">
        <f>IF(I227+AC227+AW227+BQ227+CK227=0,"",I227+AC227+AW227+BQ227+CK227)</f>
        <v/>
      </c>
      <c r="DM227" t="str">
        <f>IF(J227+AD227+AX227+BR227+CL227=0,"",J227+AD227+AX227+BR227+CL227)</f>
        <v/>
      </c>
      <c r="DN227" s="113" t="str">
        <f>IF(K227+AE227+AY227+BS227+CM227=0,"",K227+AE227+AY227+BS227+CM227)</f>
        <v/>
      </c>
      <c r="DO227">
        <f>IF(L227+AF227+AZ227+BT227+CN227=0,"",L227+AF227+AZ227+BT227+CN227)</f>
        <v>2</v>
      </c>
      <c r="DP227" t="str">
        <f>IF(M227+AG227+BA227+BU227+CO227=0,"",M227+AG227+BA227+BU227+CO227)</f>
        <v/>
      </c>
      <c r="DQ227" t="str">
        <f>IF(N227+AH227+BB227+BV227+CP227=0,"",N227+AH227+BB227+BV227+CP227)</f>
        <v/>
      </c>
      <c r="DR227" t="str">
        <f>IF(O227+AI227+BC227+BW227+CQ227=0,"",O227+AI227+BC227+BW227+CQ227)</f>
        <v/>
      </c>
      <c r="DS227" t="str">
        <f>IF(P227+AJ227+BD227+BX227+CR227=0,"",P227+AJ227+BD227+BX227+CR227)</f>
        <v/>
      </c>
      <c r="DT227" t="str">
        <f>IF(Q227+AK227+BE227+BY227+CS227=0,"",Q227+AK227+BE227+BY227+CS227)</f>
        <v/>
      </c>
      <c r="DU227" t="str">
        <f>IF(R227+AL227+BF227+BZ227+CT227=0,"",R227+AL227+BF227+BZ227+CT227)</f>
        <v/>
      </c>
    </row>
    <row r="228" spans="1:125" ht="15" thickBot="1" x14ac:dyDescent="0.35">
      <c r="A228" s="4" t="s">
        <v>30</v>
      </c>
      <c r="B228" s="66" t="s">
        <v>263</v>
      </c>
      <c r="C228" s="111">
        <v>64</v>
      </c>
      <c r="D228" s="111"/>
      <c r="E228" s="111">
        <v>2</v>
      </c>
      <c r="F228" s="111"/>
      <c r="G228" s="111"/>
      <c r="H228" s="111">
        <v>91</v>
      </c>
      <c r="I228" s="111"/>
      <c r="J228" s="111"/>
      <c r="K228" s="111"/>
      <c r="L228" s="111"/>
      <c r="M228" s="111"/>
      <c r="N228" s="111"/>
      <c r="O228" s="111"/>
      <c r="P228" s="111"/>
      <c r="Q228" s="111"/>
      <c r="R228" s="111"/>
      <c r="S228" s="111">
        <v>20.2</v>
      </c>
      <c r="U228" s="4" t="s">
        <v>30</v>
      </c>
      <c r="V228" s="66" t="s">
        <v>263</v>
      </c>
      <c r="W228" s="35">
        <v>54</v>
      </c>
      <c r="X228" s="35"/>
      <c r="Y228" s="35">
        <v>4</v>
      </c>
      <c r="Z228" s="35"/>
      <c r="AA228" s="35"/>
      <c r="AB228" s="35">
        <v>17</v>
      </c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>
        <v>12.8</v>
      </c>
      <c r="AO228" s="4" t="s">
        <v>30</v>
      </c>
      <c r="AP228" s="66" t="s">
        <v>263</v>
      </c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27"/>
      <c r="BI228" s="4" t="s">
        <v>30</v>
      </c>
      <c r="BJ228" s="66" t="s">
        <v>263</v>
      </c>
      <c r="BK228" s="121"/>
      <c r="BL228" s="121"/>
      <c r="BM228" s="121"/>
      <c r="BN228" s="121"/>
      <c r="BO228" s="121"/>
      <c r="BP228" s="121"/>
      <c r="BQ228" s="121"/>
      <c r="BR228" s="121"/>
      <c r="BS228" s="121"/>
      <c r="BT228" s="121"/>
      <c r="BU228" s="121"/>
      <c r="BV228" s="121"/>
      <c r="BW228" s="121"/>
      <c r="BX228" s="121"/>
      <c r="BY228" s="121"/>
      <c r="BZ228" s="121"/>
      <c r="CA228" s="121"/>
      <c r="CC228" s="4" t="s">
        <v>30</v>
      </c>
      <c r="CD228" s="66" t="s">
        <v>263</v>
      </c>
      <c r="CE228" s="119"/>
      <c r="CF228" s="119"/>
      <c r="CG228" s="119"/>
      <c r="CH228" s="119"/>
      <c r="CI228" s="119"/>
      <c r="CJ228" s="119"/>
      <c r="CK228" s="119"/>
      <c r="CL228" s="119"/>
      <c r="CM228" s="119"/>
      <c r="CN228" s="119"/>
      <c r="CO228" s="119"/>
      <c r="CP228" s="119"/>
      <c r="CQ228" s="119"/>
      <c r="CR228" s="119"/>
      <c r="CS228" s="119"/>
      <c r="CT228" s="119"/>
      <c r="CU228" s="119"/>
      <c r="CW228" s="4" t="s">
        <v>30</v>
      </c>
      <c r="CX228" s="66" t="s">
        <v>263</v>
      </c>
      <c r="CY228">
        <f>SUM(S228+AM228+BG228+CA228+CU228)</f>
        <v>33</v>
      </c>
      <c r="CZ228" s="6">
        <f>CY228/DC228</f>
        <v>16.5</v>
      </c>
      <c r="DA228">
        <f>SUM(C228+W228+AQ228+BK228+CE228)</f>
        <v>118</v>
      </c>
      <c r="DB228" s="6">
        <f>DA228/DC228</f>
        <v>59</v>
      </c>
      <c r="DC228">
        <f>IF(C228="",0,1)+IF(W228="",0,1)+IF(AQ228="",0,1)+IF(BK228="",0,1)+IF(CE228="",0,1)</f>
        <v>2</v>
      </c>
      <c r="DD228" s="6">
        <f>CY228/DA228</f>
        <v>0.27966101694915252</v>
      </c>
      <c r="DE228">
        <v>0</v>
      </c>
      <c r="DF228">
        <f>IF((E228+Y228+AS228+BM228+CG228=0),"",(E228+Y228+AS228+BM228+CG228))</f>
        <v>6</v>
      </c>
      <c r="DG228" s="112">
        <f>IF(DF228="","",DF228/DC228)</f>
        <v>3</v>
      </c>
      <c r="DH228" t="str">
        <f>IF(F228+Z228+AT228+BN228+CH228=0,"",F228+Z228+AT228+BN228+CH228)</f>
        <v/>
      </c>
      <c r="DI228" t="str">
        <f>IF(G228+AA228+AU228+BO228+CI228=0,"",G228+AA228+AU228+BO228+CI228)</f>
        <v/>
      </c>
      <c r="DJ228">
        <f>IF(H228+AB228+AV228+BP228+CJ228=0,"",H228+AB228+AV228+BP228+CJ228)</f>
        <v>108</v>
      </c>
      <c r="DK228" s="112">
        <f>IF(DJ228="","",DJ228/DC228)</f>
        <v>54</v>
      </c>
      <c r="DL228" t="str">
        <f>IF(I228+AC228+AW228+BQ228+CK228=0,"",I228+AC228+AW228+BQ228+CK228)</f>
        <v/>
      </c>
      <c r="DM228" t="str">
        <f>IF(J228+AD228+AX228+BR228+CL228=0,"",J228+AD228+AX228+BR228+CL228)</f>
        <v/>
      </c>
      <c r="DN228" s="113" t="str">
        <f>IF(K228+AE228+AY228+BS228+CM228=0,"",K228+AE228+AY228+BS228+CM228)</f>
        <v/>
      </c>
      <c r="DO228" t="str">
        <f>IF(L228+AF228+AZ228+BT228+CN228=0,"",L228+AF228+AZ228+BT228+CN228)</f>
        <v/>
      </c>
      <c r="DP228" t="str">
        <f>IF(M228+AG228+BA228+BU228+CO228=0,"",M228+AG228+BA228+BU228+CO228)</f>
        <v/>
      </c>
      <c r="DQ228" t="str">
        <f>IF(N228+AH228+BB228+BV228+CP228=0,"",N228+AH228+BB228+BV228+CP228)</f>
        <v/>
      </c>
      <c r="DR228" t="str">
        <f>IF(O228+AI228+BC228+BW228+CQ228=0,"",O228+AI228+BC228+BW228+CQ228)</f>
        <v/>
      </c>
      <c r="DS228" t="str">
        <f>IF(P228+AJ228+BD228+BX228+CR228=0,"",P228+AJ228+BD228+BX228+CR228)</f>
        <v/>
      </c>
      <c r="DT228" t="str">
        <f>IF(Q228+AK228+BE228+BY228+CS228=0,"",Q228+AK228+BE228+BY228+CS228)</f>
        <v/>
      </c>
      <c r="DU228" t="str">
        <f>IF(R228+AL228+BF228+BZ228+CT228=0,"",R228+AL228+BF228+BZ228+CT228)</f>
        <v/>
      </c>
    </row>
    <row r="229" spans="1:125" ht="15" thickBot="1" x14ac:dyDescent="0.35">
      <c r="A229" s="4" t="s">
        <v>30</v>
      </c>
      <c r="B229" s="66" t="s">
        <v>264</v>
      </c>
      <c r="C229" s="120"/>
      <c r="D229" s="120"/>
      <c r="E229" s="120"/>
      <c r="F229" s="120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9">
        <v>0</v>
      </c>
      <c r="U229" s="4" t="s">
        <v>30</v>
      </c>
      <c r="V229" s="66" t="s">
        <v>264</v>
      </c>
      <c r="W229" s="111">
        <v>26</v>
      </c>
      <c r="X229" s="111"/>
      <c r="Y229" s="111">
        <v>1</v>
      </c>
      <c r="Z229" s="111"/>
      <c r="AA229" s="111"/>
      <c r="AB229" s="111">
        <v>12</v>
      </c>
      <c r="AC229" s="111"/>
      <c r="AD229" s="111"/>
      <c r="AE229" s="111"/>
      <c r="AF229" s="111">
        <v>1</v>
      </c>
      <c r="AG229" s="111"/>
      <c r="AH229" s="111"/>
      <c r="AI229" s="111"/>
      <c r="AJ229" s="111"/>
      <c r="AK229" s="111"/>
      <c r="AL229" s="111"/>
      <c r="AM229" s="111">
        <v>21</v>
      </c>
      <c r="AO229" s="4" t="s">
        <v>30</v>
      </c>
      <c r="AP229" s="66" t="s">
        <v>264</v>
      </c>
      <c r="AQ229" s="111">
        <v>1</v>
      </c>
      <c r="AR229" s="111"/>
      <c r="AS229" s="111"/>
      <c r="AT229" s="111"/>
      <c r="AU229" s="111"/>
      <c r="AV229" s="111">
        <v>12</v>
      </c>
      <c r="AW229" s="111"/>
      <c r="AX229" s="111"/>
      <c r="AY229" s="111"/>
      <c r="AZ229" s="111"/>
      <c r="BA229" s="111"/>
      <c r="BB229" s="111"/>
      <c r="BC229" s="111"/>
      <c r="BD229" s="111"/>
      <c r="BE229" s="111"/>
      <c r="BF229" s="111"/>
      <c r="BG229" s="111">
        <v>2.5</v>
      </c>
      <c r="BH229" s="27"/>
      <c r="BI229" s="4" t="s">
        <v>30</v>
      </c>
      <c r="BJ229" s="66" t="s">
        <v>264</v>
      </c>
      <c r="BK229" s="7">
        <v>22</v>
      </c>
      <c r="BL229" s="7"/>
      <c r="BM229" s="7">
        <v>1</v>
      </c>
      <c r="BN229" s="7"/>
      <c r="BO229" s="7"/>
      <c r="BP229" s="7">
        <v>14</v>
      </c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>
        <v>3.8</v>
      </c>
      <c r="CC229" s="4" t="s">
        <v>30</v>
      </c>
      <c r="CD229" s="66" t="s">
        <v>264</v>
      </c>
      <c r="CE229" s="27">
        <v>59</v>
      </c>
      <c r="CF229" s="27"/>
      <c r="CG229" s="27">
        <v>3</v>
      </c>
      <c r="CH229" s="27"/>
      <c r="CI229" s="27"/>
      <c r="CJ229" s="27">
        <v>45</v>
      </c>
      <c r="CK229" s="27"/>
      <c r="CL229" s="27"/>
      <c r="CM229" s="27">
        <v>1</v>
      </c>
      <c r="CN229" s="27"/>
      <c r="CO229" s="27"/>
      <c r="CP229" s="27"/>
      <c r="CQ229" s="27"/>
      <c r="CR229" s="27"/>
      <c r="CS229" s="27"/>
      <c r="CT229" s="27"/>
      <c r="CU229" s="27">
        <v>19</v>
      </c>
      <c r="CW229" s="4" t="s">
        <v>30</v>
      </c>
      <c r="CX229" s="66" t="s">
        <v>264</v>
      </c>
      <c r="CY229">
        <f>SUM(S229+AM229+BG229+CA229+CU229)</f>
        <v>46.3</v>
      </c>
      <c r="CZ229" s="6">
        <f>CY229/DC229</f>
        <v>11.574999999999999</v>
      </c>
      <c r="DA229">
        <f>SUM(C229+W229+AQ229+BK229+CE229)</f>
        <v>108</v>
      </c>
      <c r="DB229" s="6">
        <f>DA229/DC229</f>
        <v>27</v>
      </c>
      <c r="DC229">
        <f>IF(C229="",0,1)+IF(W229="",0,1)+IF(AQ229="",0,1)+IF(BK229="",0,1)+IF(CE229="",0,1)</f>
        <v>4</v>
      </c>
      <c r="DD229" s="6">
        <f>CY229/DA229</f>
        <v>0.4287037037037037</v>
      </c>
      <c r="DE229">
        <v>0</v>
      </c>
      <c r="DF229">
        <f>IF((E229+Y229+AS229+BM229+CG229=0),"",(E229+Y229+AS229+BM229+CG229))</f>
        <v>5</v>
      </c>
      <c r="DG229" s="112">
        <f>IF(DF229="","",DF229/DC229)</f>
        <v>1.25</v>
      </c>
      <c r="DH229" t="str">
        <f>IF(F229+Z229+AT229+BN229+CH229=0,"",F229+Z229+AT229+BN229+CH229)</f>
        <v/>
      </c>
      <c r="DI229" t="str">
        <f>IF(G229+AA229+AU229+BO229+CI229=0,"",G229+AA229+AU229+BO229+CI229)</f>
        <v/>
      </c>
      <c r="DJ229">
        <f>IF(H229+AB229+AV229+BP229+CJ229=0,"",H229+AB229+AV229+BP229+CJ229)</f>
        <v>83</v>
      </c>
      <c r="DK229" s="112">
        <f>IF(DJ229="","",DJ229/DC229)</f>
        <v>20.75</v>
      </c>
      <c r="DL229" t="str">
        <f>IF(I229+AC229+AW229+BQ229+CK229=0,"",I229+AC229+AW229+BQ229+CK229)</f>
        <v/>
      </c>
      <c r="DM229" t="str">
        <f>IF(J229+AD229+AX229+BR229+CL229=0,"",J229+AD229+AX229+BR229+CL229)</f>
        <v/>
      </c>
      <c r="DN229" s="113">
        <f>IF(K229+AE229+AY229+BS229+CM229=0,"",K229+AE229+AY229+BS229+CM229)</f>
        <v>1</v>
      </c>
      <c r="DO229">
        <f>IF(L229+AF229+AZ229+BT229+CN229=0,"",L229+AF229+AZ229+BT229+CN229)</f>
        <v>1</v>
      </c>
      <c r="DP229" t="str">
        <f>IF(M229+AG229+BA229+BU229+CO229=0,"",M229+AG229+BA229+BU229+CO229)</f>
        <v/>
      </c>
      <c r="DQ229" t="str">
        <f>IF(N229+AH229+BB229+BV229+CP229=0,"",N229+AH229+BB229+BV229+CP229)</f>
        <v/>
      </c>
      <c r="DR229" t="str">
        <f>IF(O229+AI229+BC229+BW229+CQ229=0,"",O229+AI229+BC229+BW229+CQ229)</f>
        <v/>
      </c>
      <c r="DS229" t="str">
        <f>IF(P229+AJ229+BD229+BX229+CR229=0,"",P229+AJ229+BD229+BX229+CR229)</f>
        <v/>
      </c>
      <c r="DT229" t="str">
        <f>IF(Q229+AK229+BE229+BY229+CS229=0,"",Q229+AK229+BE229+BY229+CS229)</f>
        <v/>
      </c>
      <c r="DU229" t="str">
        <f>IF(R229+AL229+BF229+BZ229+CT229=0,"",R229+AL229+BF229+BZ229+CT229)</f>
        <v/>
      </c>
    </row>
    <row r="230" spans="1:125" ht="15" thickBot="1" x14ac:dyDescent="0.35">
      <c r="A230" s="4" t="s">
        <v>30</v>
      </c>
      <c r="B230" s="66" t="s">
        <v>311</v>
      </c>
      <c r="C230" s="9">
        <v>16</v>
      </c>
      <c r="D230" s="9"/>
      <c r="E230" s="9">
        <v>2</v>
      </c>
      <c r="F230" s="9"/>
      <c r="G230" s="9"/>
      <c r="H230" s="9">
        <v>18</v>
      </c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>
        <v>5.6</v>
      </c>
      <c r="U230" s="4" t="s">
        <v>30</v>
      </c>
      <c r="V230" s="66" t="s">
        <v>311</v>
      </c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>
        <v>0</v>
      </c>
      <c r="AO230" s="4" t="s">
        <v>30</v>
      </c>
      <c r="AP230" s="66" t="s">
        <v>311</v>
      </c>
      <c r="AQ230" s="114">
        <v>80</v>
      </c>
      <c r="AR230" s="114"/>
      <c r="AS230" s="114">
        <v>3</v>
      </c>
      <c r="AT230" s="114">
        <v>1</v>
      </c>
      <c r="AU230" s="114">
        <v>2</v>
      </c>
      <c r="AV230" s="114">
        <v>58</v>
      </c>
      <c r="AW230" s="114"/>
      <c r="AX230" s="114"/>
      <c r="AY230" s="114"/>
      <c r="AZ230" s="114">
        <v>1</v>
      </c>
      <c r="BA230" s="114"/>
      <c r="BB230" s="114"/>
      <c r="BC230" s="114"/>
      <c r="BD230" s="114"/>
      <c r="BE230" s="114"/>
      <c r="BF230" s="114"/>
      <c r="BG230" s="114">
        <v>58.6</v>
      </c>
      <c r="BH230" s="115"/>
      <c r="BI230" s="4" t="s">
        <v>30</v>
      </c>
      <c r="BJ230" s="66" t="s">
        <v>311</v>
      </c>
      <c r="BK230" s="9">
        <v>80</v>
      </c>
      <c r="BL230" s="9"/>
      <c r="BM230" s="9">
        <v>3</v>
      </c>
      <c r="BN230" s="9">
        <v>2</v>
      </c>
      <c r="BO230" s="9"/>
      <c r="BP230" s="9">
        <v>48</v>
      </c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>
        <v>26.6</v>
      </c>
      <c r="CC230" s="4" t="s">
        <v>30</v>
      </c>
      <c r="CD230" s="66" t="s">
        <v>311</v>
      </c>
      <c r="CE230" s="111">
        <v>80</v>
      </c>
      <c r="CF230" s="111"/>
      <c r="CG230" s="111">
        <v>3</v>
      </c>
      <c r="CH230" s="111"/>
      <c r="CI230" s="111">
        <v>1</v>
      </c>
      <c r="CJ230" s="111">
        <v>58</v>
      </c>
      <c r="CK230" s="111"/>
      <c r="CL230" s="111"/>
      <c r="CM230" s="111"/>
      <c r="CN230" s="111"/>
      <c r="CO230" s="111"/>
      <c r="CP230" s="111"/>
      <c r="CQ230" s="111"/>
      <c r="CR230" s="111"/>
      <c r="CS230" s="111"/>
      <c r="CT230" s="111"/>
      <c r="CU230" s="111">
        <v>21.6</v>
      </c>
      <c r="CW230" s="4" t="s">
        <v>30</v>
      </c>
      <c r="CX230" s="66" t="s">
        <v>311</v>
      </c>
      <c r="CY230">
        <f>SUM(S230+AM230+BG230+CA230+CU230)</f>
        <v>112.4</v>
      </c>
      <c r="CZ230" s="6">
        <f>CY230/DC230</f>
        <v>28.1</v>
      </c>
      <c r="DA230">
        <f>SUM(C230+W230+AQ230+BK230+CE230)</f>
        <v>256</v>
      </c>
      <c r="DB230" s="6">
        <f>DA230/DC230</f>
        <v>64</v>
      </c>
      <c r="DC230">
        <f>IF(C230="",0,1)+IF(W230="",0,1)+IF(AQ230="",0,1)+IF(BK230="",0,1)+IF(CE230="",0,1)</f>
        <v>4</v>
      </c>
      <c r="DD230" s="6">
        <f>CY230/DA230</f>
        <v>0.43906250000000002</v>
      </c>
      <c r="DE230">
        <v>0</v>
      </c>
      <c r="DF230">
        <f>IF((E230+Y230+AS230+BM230+CG230=0),"",(E230+Y230+AS230+BM230+CG230))</f>
        <v>11</v>
      </c>
      <c r="DG230" s="112">
        <f>IF(DF230="","",DF230/DC230)</f>
        <v>2.75</v>
      </c>
      <c r="DH230">
        <f>IF(F230+Z230+AT230+BN230+CH230=0,"",F230+Z230+AT230+BN230+CH230)</f>
        <v>3</v>
      </c>
      <c r="DI230">
        <f>IF(G230+AA230+AU230+BO230+CI230=0,"",G230+AA230+AU230+BO230+CI230)</f>
        <v>3</v>
      </c>
      <c r="DJ230">
        <f>IF(H230+AB230+AV230+BP230+CJ230=0,"",H230+AB230+AV230+BP230+CJ230)</f>
        <v>182</v>
      </c>
      <c r="DK230" s="112">
        <f>IF(DJ230="","",DJ230/DC230)</f>
        <v>45.5</v>
      </c>
      <c r="DL230" t="str">
        <f>IF(I230+AC230+AW230+BQ230+CK230=0,"",I230+AC230+AW230+BQ230+CK230)</f>
        <v/>
      </c>
      <c r="DM230" t="str">
        <f>IF(J230+AD230+AX230+BR230+CL230=0,"",J230+AD230+AX230+BR230+CL230)</f>
        <v/>
      </c>
      <c r="DN230" s="113" t="str">
        <f>IF(K230+AE230+AY230+BS230+CM230=0,"",K230+AE230+AY230+BS230+CM230)</f>
        <v/>
      </c>
      <c r="DO230">
        <f>IF(L230+AF230+AZ230+BT230+CN230=0,"",L230+AF230+AZ230+BT230+CN230)</f>
        <v>1</v>
      </c>
      <c r="DP230" t="str">
        <f>IF(M230+AG230+BA230+BU230+CO230=0,"",M230+AG230+BA230+BU230+CO230)</f>
        <v/>
      </c>
      <c r="DQ230" t="str">
        <f>IF(N230+AH230+BB230+BV230+CP230=0,"",N230+AH230+BB230+BV230+CP230)</f>
        <v/>
      </c>
      <c r="DR230" t="str">
        <f>IF(O230+AI230+BC230+BW230+CQ230=0,"",O230+AI230+BC230+BW230+CQ230)</f>
        <v/>
      </c>
      <c r="DS230" t="str">
        <f>IF(P230+AJ230+BD230+BX230+CR230=0,"",P230+AJ230+BD230+BX230+CR230)</f>
        <v/>
      </c>
      <c r="DT230" t="str">
        <f>IF(Q230+AK230+BE230+BY230+CS230=0,"",Q230+AK230+BE230+BY230+CS230)</f>
        <v/>
      </c>
      <c r="DU230" t="str">
        <f>IF(R230+AL230+BF230+BZ230+CT230=0,"",R230+AL230+BF230+BZ230+CT230)</f>
        <v/>
      </c>
    </row>
    <row r="231" spans="1:125" ht="15" thickBot="1" x14ac:dyDescent="0.35">
      <c r="A231" s="4" t="s">
        <v>30</v>
      </c>
      <c r="B231" s="66" t="s">
        <v>266</v>
      </c>
      <c r="U231" s="4" t="s">
        <v>30</v>
      </c>
      <c r="V231" s="66" t="s">
        <v>266</v>
      </c>
      <c r="AO231" s="4" t="s">
        <v>30</v>
      </c>
      <c r="AP231" s="66" t="s">
        <v>266</v>
      </c>
      <c r="BI231" s="4" t="s">
        <v>30</v>
      </c>
      <c r="BJ231" s="66" t="s">
        <v>266</v>
      </c>
      <c r="CC231" s="4" t="s">
        <v>30</v>
      </c>
      <c r="CD231" s="66" t="s">
        <v>266</v>
      </c>
      <c r="CW231" s="4" t="s">
        <v>30</v>
      </c>
      <c r="CX231" s="66" t="s">
        <v>266</v>
      </c>
      <c r="DE231">
        <v>0</v>
      </c>
    </row>
    <row r="232" spans="1:125" ht="15" thickBot="1" x14ac:dyDescent="0.35">
      <c r="A232" s="4" t="s">
        <v>30</v>
      </c>
      <c r="B232" s="66" t="s">
        <v>267</v>
      </c>
      <c r="U232" s="4" t="s">
        <v>30</v>
      </c>
      <c r="V232" s="66" t="s">
        <v>267</v>
      </c>
      <c r="AO232" s="4" t="s">
        <v>30</v>
      </c>
      <c r="AP232" s="66" t="s">
        <v>267</v>
      </c>
      <c r="BI232" s="4" t="s">
        <v>30</v>
      </c>
      <c r="BJ232" s="66" t="s">
        <v>267</v>
      </c>
      <c r="CC232" s="4" t="s">
        <v>30</v>
      </c>
      <c r="CD232" s="66" t="s">
        <v>267</v>
      </c>
      <c r="CW232" s="4" t="s">
        <v>30</v>
      </c>
      <c r="CX232" s="66" t="s">
        <v>267</v>
      </c>
      <c r="DE232">
        <v>0</v>
      </c>
    </row>
    <row r="233" spans="1:125" ht="15" thickBot="1" x14ac:dyDescent="0.35">
      <c r="A233" s="4" t="s">
        <v>30</v>
      </c>
      <c r="B233" s="66" t="s">
        <v>268</v>
      </c>
      <c r="C233" s="111">
        <v>80</v>
      </c>
      <c r="D233" s="111"/>
      <c r="E233" s="111">
        <v>2</v>
      </c>
      <c r="F233" s="111"/>
      <c r="G233" s="111"/>
      <c r="H233" s="111">
        <v>101</v>
      </c>
      <c r="I233" s="111"/>
      <c r="J233" s="111"/>
      <c r="K233" s="111"/>
      <c r="L233" s="111"/>
      <c r="M233" s="111"/>
      <c r="N233" s="111"/>
      <c r="O233" s="111"/>
      <c r="P233" s="111"/>
      <c r="Q233" s="111"/>
      <c r="R233" s="111"/>
      <c r="S233" s="111">
        <v>22.2</v>
      </c>
      <c r="U233" s="4" t="s">
        <v>30</v>
      </c>
      <c r="V233" s="66" t="s">
        <v>268</v>
      </c>
      <c r="W233" s="9">
        <v>80</v>
      </c>
      <c r="X233" s="9"/>
      <c r="Y233" s="9">
        <v>3</v>
      </c>
      <c r="Z233" s="9"/>
      <c r="AA233" s="9"/>
      <c r="AB233" s="9">
        <v>40</v>
      </c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>
        <v>19</v>
      </c>
      <c r="AO233" s="4" t="s">
        <v>30</v>
      </c>
      <c r="AP233" s="66" t="s">
        <v>268</v>
      </c>
      <c r="AQ233" s="111">
        <v>80</v>
      </c>
      <c r="AR233" s="111">
        <v>1</v>
      </c>
      <c r="AS233" s="111">
        <v>3</v>
      </c>
      <c r="AT233" s="111">
        <v>1</v>
      </c>
      <c r="AU233" s="111"/>
      <c r="AV233" s="111">
        <v>94</v>
      </c>
      <c r="AW233" s="111"/>
      <c r="AX233" s="111"/>
      <c r="AY233" s="111"/>
      <c r="AZ233" s="111"/>
      <c r="BA233" s="111">
        <v>1</v>
      </c>
      <c r="BB233" s="111"/>
      <c r="BC233" s="111"/>
      <c r="BD233" s="111"/>
      <c r="BE233" s="111"/>
      <c r="BF233" s="111"/>
      <c r="BG233" s="111">
        <v>58.8</v>
      </c>
      <c r="BH233" s="27"/>
      <c r="BI233" s="4" t="s">
        <v>30</v>
      </c>
      <c r="BJ233" s="66" t="s">
        <v>268</v>
      </c>
      <c r="BK233" s="27">
        <v>80</v>
      </c>
      <c r="BL233" s="27"/>
      <c r="BM233" s="27">
        <v>2</v>
      </c>
      <c r="BN233" s="27">
        <v>1</v>
      </c>
      <c r="BO233" s="27"/>
      <c r="BP233" s="27">
        <v>163</v>
      </c>
      <c r="BQ233" s="27"/>
      <c r="BR233" s="27"/>
      <c r="BS233" s="27"/>
      <c r="BT233" s="27">
        <v>1</v>
      </c>
      <c r="BU233" s="27"/>
      <c r="BV233" s="27"/>
      <c r="BW233" s="27"/>
      <c r="BX233" s="27"/>
      <c r="BY233" s="27"/>
      <c r="BZ233" s="27"/>
      <c r="CA233" s="27">
        <v>56.6</v>
      </c>
      <c r="CC233" s="4" t="s">
        <v>30</v>
      </c>
      <c r="CD233" s="66" t="s">
        <v>268</v>
      </c>
      <c r="CE233" s="115">
        <v>40</v>
      </c>
      <c r="CF233" s="115"/>
      <c r="CG233" s="115">
        <v>1</v>
      </c>
      <c r="CH233" s="115"/>
      <c r="CI233" s="115"/>
      <c r="CJ233" s="115">
        <v>51</v>
      </c>
      <c r="CK233" s="115"/>
      <c r="CL233" s="115"/>
      <c r="CM233" s="115"/>
      <c r="CN233" s="115"/>
      <c r="CO233" s="115"/>
      <c r="CP233" s="115"/>
      <c r="CQ233" s="115"/>
      <c r="CR233" s="115"/>
      <c r="CS233" s="115"/>
      <c r="CT233" s="115">
        <v>1</v>
      </c>
      <c r="CU233" s="115">
        <v>1.2</v>
      </c>
      <c r="CW233" s="4" t="s">
        <v>30</v>
      </c>
      <c r="CX233" s="66" t="s">
        <v>268</v>
      </c>
      <c r="CY233">
        <f>SUM(S233+AM233+BG233+CA233+CU233)</f>
        <v>157.79999999999998</v>
      </c>
      <c r="CZ233" s="6">
        <f>CY233/DC233</f>
        <v>31.559999999999995</v>
      </c>
      <c r="DA233">
        <f>SUM(C233+W233+AQ233+BK233+CE233)</f>
        <v>360</v>
      </c>
      <c r="DB233" s="6">
        <f>DA233/DC233</f>
        <v>72</v>
      </c>
      <c r="DC233">
        <f>IF(C233="",0,1)+IF(W233="",0,1)+IF(AQ233="",0,1)+IF(BK233="",0,1)+IF(CE233="",0,1)</f>
        <v>5</v>
      </c>
      <c r="DD233" s="6">
        <f>CY233/DA233</f>
        <v>0.4383333333333333</v>
      </c>
      <c r="DE233">
        <f>IF((D233+X233+AR233+BL233+CF233=0),"",(D233+X233+AR233+BL233+CF233))</f>
        <v>1</v>
      </c>
      <c r="DF233">
        <f>IF((E233+Y233+AS233+BM233+CG233=0),"",(E233+Y233+AS233+BM233+CG233))</f>
        <v>11</v>
      </c>
      <c r="DG233" s="112">
        <f>IF(DF233="","",DF233/DC233)</f>
        <v>2.2000000000000002</v>
      </c>
      <c r="DH233">
        <f>IF(F233+Z233+AT233+BN233+CH233=0,"",F233+Z233+AT233+BN233+CH233)</f>
        <v>2</v>
      </c>
      <c r="DI233" t="str">
        <f>IF(G233+AA233+AU233+BO233+CI233=0,"",G233+AA233+AU233+BO233+CI233)</f>
        <v/>
      </c>
      <c r="DJ233">
        <f>IF(H233+AB233+AV233+BP233+CJ233=0,"",H233+AB233+AV233+BP233+CJ233)</f>
        <v>449</v>
      </c>
      <c r="DK233" s="112">
        <f>IF(DJ233="","",DJ233/DC233)</f>
        <v>89.8</v>
      </c>
      <c r="DL233" t="str">
        <f>IF(I233+AC233+AW233+BQ233+CK233=0,"",I233+AC233+AW233+BQ233+CK233)</f>
        <v/>
      </c>
      <c r="DM233" t="str">
        <f>IF(J233+AD233+AX233+BR233+CL233=0,"",J233+AD233+AX233+BR233+CL233)</f>
        <v/>
      </c>
      <c r="DN233" s="113" t="str">
        <f>IF(K233+AE233+AY233+BS233+CM233=0,"",K233+AE233+AY233+BS233+CM233)</f>
        <v/>
      </c>
      <c r="DO233">
        <f>IF(L233+AF233+AZ233+BT233+CN233=0,"",L233+AF233+AZ233+BT233+CN233)</f>
        <v>1</v>
      </c>
      <c r="DP233">
        <f>IF(M233+AG233+BA233+BU233+CO233=0,"",M233+AG233+BA233+BU233+CO233)</f>
        <v>1</v>
      </c>
      <c r="DQ233" t="str">
        <f>IF(N233+AH233+BB233+BV233+CP233=0,"",N233+AH233+BB233+BV233+CP233)</f>
        <v/>
      </c>
      <c r="DR233" t="str">
        <f>IF(O233+AI233+BC233+BW233+CQ233=0,"",O233+AI233+BC233+BW233+CQ233)</f>
        <v/>
      </c>
      <c r="DS233" t="str">
        <f>IF(P233+AJ233+BD233+BX233+CR233=0,"",P233+AJ233+BD233+BX233+CR233)</f>
        <v/>
      </c>
      <c r="DT233" t="str">
        <f>IF(Q233+AK233+BE233+BY233+CS233=0,"",Q233+AK233+BE233+BY233+CS233)</f>
        <v/>
      </c>
      <c r="DU233">
        <f>IF(R233+AL233+BF233+BZ233+CT233=0,"",R233+AL233+BF233+BZ233+CT233)</f>
        <v>1</v>
      </c>
    </row>
    <row r="234" spans="1:125" ht="15" thickBot="1" x14ac:dyDescent="0.35">
      <c r="A234" s="4" t="s">
        <v>30</v>
      </c>
      <c r="B234" s="66" t="s">
        <v>269</v>
      </c>
      <c r="U234" s="4" t="s">
        <v>30</v>
      </c>
      <c r="V234" s="66" t="s">
        <v>269</v>
      </c>
      <c r="AO234" s="4" t="s">
        <v>30</v>
      </c>
      <c r="AP234" s="66" t="s">
        <v>269</v>
      </c>
      <c r="BI234" s="4" t="s">
        <v>30</v>
      </c>
      <c r="BJ234" s="66" t="s">
        <v>269</v>
      </c>
      <c r="CC234" s="4" t="s">
        <v>30</v>
      </c>
      <c r="CD234" s="66" t="s">
        <v>269</v>
      </c>
      <c r="CW234" s="4" t="s">
        <v>30</v>
      </c>
      <c r="CX234" s="66" t="s">
        <v>269</v>
      </c>
      <c r="DE234">
        <v>0</v>
      </c>
    </row>
    <row r="235" spans="1:125" ht="15" thickBot="1" x14ac:dyDescent="0.35">
      <c r="A235" s="4" t="s">
        <v>30</v>
      </c>
      <c r="B235" s="66" t="s">
        <v>270</v>
      </c>
      <c r="U235" s="4" t="s">
        <v>30</v>
      </c>
      <c r="V235" s="66" t="s">
        <v>270</v>
      </c>
      <c r="AO235" s="4" t="s">
        <v>30</v>
      </c>
      <c r="AP235" s="66" t="s">
        <v>270</v>
      </c>
      <c r="BI235" s="4" t="s">
        <v>30</v>
      </c>
      <c r="BJ235" s="66" t="s">
        <v>270</v>
      </c>
      <c r="CC235" s="4" t="s">
        <v>30</v>
      </c>
      <c r="CD235" s="66" t="s">
        <v>270</v>
      </c>
      <c r="CW235" s="4" t="s">
        <v>30</v>
      </c>
      <c r="CX235" s="66" t="s">
        <v>270</v>
      </c>
      <c r="DE235">
        <v>0</v>
      </c>
    </row>
    <row r="236" spans="1:125" ht="15" thickBot="1" x14ac:dyDescent="0.35">
      <c r="A236" s="4" t="s">
        <v>37</v>
      </c>
      <c r="B236" s="67" t="s">
        <v>271</v>
      </c>
      <c r="C236" s="7">
        <v>80</v>
      </c>
      <c r="D236" s="7"/>
      <c r="E236" s="7">
        <v>3</v>
      </c>
      <c r="F236" s="7"/>
      <c r="G236" s="7"/>
      <c r="H236" s="7">
        <v>56</v>
      </c>
      <c r="I236" s="7"/>
      <c r="J236" s="7"/>
      <c r="K236" s="7"/>
      <c r="L236" s="7"/>
      <c r="M236" s="7"/>
      <c r="N236" s="7">
        <v>1</v>
      </c>
      <c r="O236" s="7">
        <v>2</v>
      </c>
      <c r="P236" s="7"/>
      <c r="Q236" s="7"/>
      <c r="R236" s="7"/>
      <c r="S236" s="7">
        <v>26.2</v>
      </c>
      <c r="U236" s="4" t="s">
        <v>37</v>
      </c>
      <c r="V236" s="67" t="s">
        <v>271</v>
      </c>
      <c r="W236" s="7">
        <v>80</v>
      </c>
      <c r="X236" s="7"/>
      <c r="Y236" s="7">
        <v>12</v>
      </c>
      <c r="Z236" s="7"/>
      <c r="AA236" s="7"/>
      <c r="AB236" s="7">
        <v>19</v>
      </c>
      <c r="AC236" s="7"/>
      <c r="AD236" s="7"/>
      <c r="AE236" s="7"/>
      <c r="AF236" s="7"/>
      <c r="AG236" s="7"/>
      <c r="AH236" s="7">
        <v>2</v>
      </c>
      <c r="AI236" s="7"/>
      <c r="AJ236" s="7"/>
      <c r="AK236" s="7"/>
      <c r="AL236" s="7"/>
      <c r="AM236" s="7">
        <v>27.8</v>
      </c>
      <c r="AO236" s="4" t="s">
        <v>37</v>
      </c>
      <c r="AP236" s="67" t="s">
        <v>271</v>
      </c>
      <c r="AQ236" s="7">
        <v>80</v>
      </c>
      <c r="AR236" s="7"/>
      <c r="AS236" s="7">
        <v>17</v>
      </c>
      <c r="AT236" s="7"/>
      <c r="AU236" s="7"/>
      <c r="AV236" s="7">
        <v>23</v>
      </c>
      <c r="AW236" s="7"/>
      <c r="AX236" s="7"/>
      <c r="AY236" s="7">
        <v>2</v>
      </c>
      <c r="AZ236" s="7"/>
      <c r="BA236" s="7"/>
      <c r="BB236" s="7">
        <v>1</v>
      </c>
      <c r="BC236" s="7">
        <v>1</v>
      </c>
      <c r="BD236" s="7"/>
      <c r="BE236" s="7"/>
      <c r="BF236" s="7"/>
      <c r="BG236" s="7">
        <v>50.6</v>
      </c>
      <c r="BH236" s="27"/>
      <c r="BI236" s="4" t="s">
        <v>37</v>
      </c>
      <c r="BJ236" s="67" t="s">
        <v>271</v>
      </c>
      <c r="BK236" s="111">
        <v>34</v>
      </c>
      <c r="BL236" s="111"/>
      <c r="BM236" s="111">
        <v>4</v>
      </c>
      <c r="BN236" s="111"/>
      <c r="BO236" s="111"/>
      <c r="BP236" s="111">
        <v>44</v>
      </c>
      <c r="BQ236" s="111"/>
      <c r="BR236" s="111"/>
      <c r="BS236" s="111"/>
      <c r="BT236" s="111"/>
      <c r="BU236" s="111"/>
      <c r="BV236" s="111"/>
      <c r="BW236" s="111"/>
      <c r="BX236" s="111"/>
      <c r="BY236" s="111"/>
      <c r="BZ236" s="111"/>
      <c r="CA236" s="111">
        <v>12.8</v>
      </c>
      <c r="CC236" s="4" t="s">
        <v>37</v>
      </c>
      <c r="CD236" s="67" t="s">
        <v>271</v>
      </c>
      <c r="CE236" s="115">
        <v>80</v>
      </c>
      <c r="CF236" s="115"/>
      <c r="CG236" s="115">
        <v>9</v>
      </c>
      <c r="CH236" s="115">
        <v>1</v>
      </c>
      <c r="CI236" s="115"/>
      <c r="CJ236" s="115">
        <v>44</v>
      </c>
      <c r="CK236" s="115"/>
      <c r="CL236" s="115"/>
      <c r="CM236" s="115"/>
      <c r="CN236" s="115"/>
      <c r="CO236" s="115"/>
      <c r="CP236" s="115">
        <v>1</v>
      </c>
      <c r="CQ236" s="115">
        <v>3</v>
      </c>
      <c r="CR236" s="115"/>
      <c r="CS236" s="115"/>
      <c r="CT236" s="115"/>
      <c r="CU236" s="115">
        <v>41.8</v>
      </c>
      <c r="CW236" s="4" t="s">
        <v>37</v>
      </c>
      <c r="CX236" s="67" t="s">
        <v>271</v>
      </c>
      <c r="CY236">
        <f>SUM(S236+AM236+BG236+CA236+CU236)</f>
        <v>159.19999999999999</v>
      </c>
      <c r="CZ236" s="6">
        <f>CY236/DC236</f>
        <v>31.839999999999996</v>
      </c>
      <c r="DA236">
        <f>SUM(C236+W236+AQ236+BK236+CE236)</f>
        <v>354</v>
      </c>
      <c r="DB236" s="6">
        <f>DA236/DC236</f>
        <v>70.8</v>
      </c>
      <c r="DC236">
        <f>IF(C236="",0,1)+IF(W236="",0,1)+IF(AQ236="",0,1)+IF(BK236="",0,1)+IF(CE236="",0,1)</f>
        <v>5</v>
      </c>
      <c r="DD236" s="6">
        <f>CY236/DA236</f>
        <v>0.44971751412429373</v>
      </c>
      <c r="DE236">
        <v>0</v>
      </c>
      <c r="DF236">
        <f>IF((E236+Y236+AS236+BM236+CG236=0),"",(E236+Y236+AS236+BM236+CG236))</f>
        <v>45</v>
      </c>
      <c r="DG236" s="112">
        <f>IF(DF236="","",DF236/DC236)</f>
        <v>9</v>
      </c>
      <c r="DH236">
        <f>IF(F236+Z236+AT236+BN236+CH236=0,"",F236+Z236+AT236+BN236+CH236)</f>
        <v>1</v>
      </c>
      <c r="DI236" t="str">
        <f>IF(G236+AA236+AU236+BO236+CI236=0,"",G236+AA236+AU236+BO236+CI236)</f>
        <v/>
      </c>
      <c r="DJ236">
        <f>IF(H236+AB236+AV236+BP236+CJ236=0,"",H236+AB236+AV236+BP236+CJ236)</f>
        <v>186</v>
      </c>
      <c r="DK236" s="112">
        <f>IF(DJ236="","",DJ236/DC236)</f>
        <v>37.200000000000003</v>
      </c>
      <c r="DL236" t="str">
        <f>IF(I236+AC236+AW236+BQ236+CK236=0,"",I236+AC236+AW236+BQ236+CK236)</f>
        <v/>
      </c>
      <c r="DM236" t="str">
        <f>IF(J236+AD236+AX236+BR236+CL236=0,"",J236+AD236+AX236+BR236+CL236)</f>
        <v/>
      </c>
      <c r="DN236" s="113">
        <f>IF(K236+AE236+AY236+BS236+CM236=0,"",K236+AE236+AY236+BS236+CM236)</f>
        <v>2</v>
      </c>
      <c r="DO236" t="str">
        <f>IF(L236+AF236+AZ236+BT236+CN236=0,"",L236+AF236+AZ236+BT236+CN236)</f>
        <v/>
      </c>
      <c r="DP236" t="str">
        <f>IF(M236+AG236+BA236+BU236+CO236=0,"",M236+AG236+BA236+BU236+CO236)</f>
        <v/>
      </c>
      <c r="DQ236">
        <f>IF(N236+AH236+BB236+BV236+CP236=0,"",N236+AH236+BB236+BV236+CP236)</f>
        <v>5</v>
      </c>
      <c r="DR236">
        <f>IF(O236+AI236+BC236+BW236+CQ236=0,"",O236+AI236+BC236+BW236+CQ236)</f>
        <v>6</v>
      </c>
      <c r="DS236" t="str">
        <f>IF(P236+AJ236+BD236+BX236+CR236=0,"",P236+AJ236+BD236+BX236+CR236)</f>
        <v/>
      </c>
      <c r="DT236" t="str">
        <f>IF(Q236+AK236+BE236+BY236+CS236=0,"",Q236+AK236+BE236+BY236+CS236)</f>
        <v/>
      </c>
      <c r="DU236" t="str">
        <f>IF(R236+AL236+BF236+BZ236+CT236=0,"",R236+AL236+BF236+BZ236+CT236)</f>
        <v/>
      </c>
    </row>
    <row r="237" spans="1:125" ht="15" thickBot="1" x14ac:dyDescent="0.35">
      <c r="A237" s="4" t="s">
        <v>37</v>
      </c>
      <c r="B237" s="67" t="s">
        <v>272</v>
      </c>
      <c r="C237" s="27">
        <v>76</v>
      </c>
      <c r="D237" s="27"/>
      <c r="E237" s="27">
        <v>6</v>
      </c>
      <c r="F237" s="27"/>
      <c r="G237" s="27"/>
      <c r="H237" s="27">
        <v>58</v>
      </c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>
        <v>17.600000000000001</v>
      </c>
      <c r="U237" s="4" t="s">
        <v>37</v>
      </c>
      <c r="V237" s="67" t="s">
        <v>272</v>
      </c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>
        <v>0</v>
      </c>
      <c r="AO237" s="4" t="s">
        <v>37</v>
      </c>
      <c r="AP237" s="67" t="s">
        <v>272</v>
      </c>
      <c r="AQ237" s="121"/>
      <c r="AR237" s="121"/>
      <c r="AS237" s="121"/>
      <c r="AT237" s="121"/>
      <c r="AU237" s="121"/>
      <c r="AV237" s="121"/>
      <c r="AW237" s="121"/>
      <c r="AX237" s="121"/>
      <c r="AY237" s="121"/>
      <c r="AZ237" s="121"/>
      <c r="BA237" s="121"/>
      <c r="BB237" s="121"/>
      <c r="BC237" s="121"/>
      <c r="BD237" s="121"/>
      <c r="BE237" s="121"/>
      <c r="BF237" s="121"/>
      <c r="BG237" s="121"/>
      <c r="BH237" s="116"/>
      <c r="BI237" s="4" t="s">
        <v>37</v>
      </c>
      <c r="BJ237" s="67" t="s">
        <v>272</v>
      </c>
      <c r="BK237" s="121"/>
      <c r="BL237" s="121"/>
      <c r="BM237" s="121"/>
      <c r="BN237" s="121"/>
      <c r="BO237" s="121"/>
      <c r="BP237" s="121"/>
      <c r="BQ237" s="121"/>
      <c r="BR237" s="121"/>
      <c r="BS237" s="121"/>
      <c r="BT237" s="121"/>
      <c r="BU237" s="121"/>
      <c r="BV237" s="121"/>
      <c r="BW237" s="121"/>
      <c r="BX237" s="121"/>
      <c r="BY237" s="121"/>
      <c r="BZ237" s="121"/>
      <c r="CA237" s="121"/>
      <c r="CC237" s="4" t="s">
        <v>37</v>
      </c>
      <c r="CD237" s="67" t="s">
        <v>272</v>
      </c>
      <c r="CE237" s="111">
        <v>21</v>
      </c>
      <c r="CF237" s="111"/>
      <c r="CG237" s="111">
        <v>2</v>
      </c>
      <c r="CH237" s="111"/>
      <c r="CI237" s="111"/>
      <c r="CJ237" s="111">
        <v>4</v>
      </c>
      <c r="CK237" s="111"/>
      <c r="CL237" s="111"/>
      <c r="CM237" s="111"/>
      <c r="CN237" s="111"/>
      <c r="CO237" s="111"/>
      <c r="CP237" s="111"/>
      <c r="CQ237" s="111"/>
      <c r="CR237" s="111"/>
      <c r="CS237" s="111"/>
      <c r="CT237" s="111"/>
      <c r="CU237" s="111">
        <v>2.8</v>
      </c>
      <c r="CW237" s="4" t="s">
        <v>37</v>
      </c>
      <c r="CX237" s="67" t="s">
        <v>272</v>
      </c>
      <c r="CY237">
        <f>SUM(S237+AM237+BG237+CA237+CU237)</f>
        <v>20.400000000000002</v>
      </c>
      <c r="CZ237" s="6">
        <f>CY237/DC237</f>
        <v>10.200000000000001</v>
      </c>
      <c r="DA237">
        <f>SUM(C237+W237+AQ237+BK237+CE237)</f>
        <v>97</v>
      </c>
      <c r="DB237" s="6">
        <f>DA237/DC237</f>
        <v>48.5</v>
      </c>
      <c r="DC237">
        <f>IF(C237="",0,1)+IF(W237="",0,1)+IF(AQ237="",0,1)+IF(BK237="",0,1)+IF(CE237="",0,1)</f>
        <v>2</v>
      </c>
      <c r="DD237" s="6">
        <f>CY237/DA237</f>
        <v>0.21030927835051549</v>
      </c>
      <c r="DE237">
        <v>0</v>
      </c>
      <c r="DF237">
        <f>IF((E237+Y237+AS237+BM237+CG237=0),"",(E237+Y237+AS237+BM237+CG237))</f>
        <v>8</v>
      </c>
      <c r="DG237" s="112">
        <f>IF(DF237="","",DF237/DC237)</f>
        <v>4</v>
      </c>
      <c r="DH237" t="str">
        <f>IF(F237+Z237+AT237+BN237+CH237=0,"",F237+Z237+AT237+BN237+CH237)</f>
        <v/>
      </c>
      <c r="DI237" t="str">
        <f>IF(G237+AA237+AU237+BO237+CI237=0,"",G237+AA237+AU237+BO237+CI237)</f>
        <v/>
      </c>
      <c r="DJ237">
        <f>IF(H237+AB237+AV237+BP237+CJ237=0,"",H237+AB237+AV237+BP237+CJ237)</f>
        <v>62</v>
      </c>
      <c r="DK237" s="112">
        <f>IF(DJ237="","",DJ237/DC237)</f>
        <v>31</v>
      </c>
      <c r="DL237" t="str">
        <f>IF(I237+AC237+AW237+BQ237+CK237=0,"",I237+AC237+AW237+BQ237+CK237)</f>
        <v/>
      </c>
      <c r="DM237" t="str">
        <f>IF(J237+AD237+AX237+BR237+CL237=0,"",J237+AD237+AX237+BR237+CL237)</f>
        <v/>
      </c>
      <c r="DN237" s="113" t="str">
        <f>IF(K237+AE237+AY237+BS237+CM237=0,"",K237+AE237+AY237+BS237+CM237)</f>
        <v/>
      </c>
      <c r="DO237" t="str">
        <f>IF(L237+AF237+AZ237+BT237+CN237=0,"",L237+AF237+AZ237+BT237+CN237)</f>
        <v/>
      </c>
      <c r="DP237" t="str">
        <f>IF(M237+AG237+BA237+BU237+CO237=0,"",M237+AG237+BA237+BU237+CO237)</f>
        <v/>
      </c>
      <c r="DQ237" t="str">
        <f>IF(N237+AH237+BB237+BV237+CP237=0,"",N237+AH237+BB237+BV237+CP237)</f>
        <v/>
      </c>
      <c r="DR237" t="str">
        <f>IF(O237+AI237+BC237+BW237+CQ237=0,"",O237+AI237+BC237+BW237+CQ237)</f>
        <v/>
      </c>
      <c r="DS237" t="str">
        <f>IF(P237+AJ237+BD237+BX237+CR237=0,"",P237+AJ237+BD237+BX237+CR237)</f>
        <v/>
      </c>
      <c r="DT237" t="str">
        <f>IF(Q237+AK237+BE237+BY237+CS237=0,"",Q237+AK237+BE237+BY237+CS237)</f>
        <v/>
      </c>
      <c r="DU237" t="str">
        <f>IF(R237+AL237+BF237+BZ237+CT237=0,"",R237+AL237+BF237+BZ237+CT237)</f>
        <v/>
      </c>
    </row>
    <row r="238" spans="1:125" ht="15" thickBot="1" x14ac:dyDescent="0.35">
      <c r="A238" s="4" t="s">
        <v>37</v>
      </c>
      <c r="B238" s="67" t="s">
        <v>273</v>
      </c>
      <c r="C238" s="114">
        <v>4</v>
      </c>
      <c r="D238" s="114"/>
      <c r="E238" s="114"/>
      <c r="F238" s="114"/>
      <c r="G238" s="114"/>
      <c r="H238" s="114">
        <v>10</v>
      </c>
      <c r="I238" s="114"/>
      <c r="J238" s="114"/>
      <c r="K238" s="114"/>
      <c r="L238" s="114"/>
      <c r="M238" s="114"/>
      <c r="N238" s="114"/>
      <c r="O238" s="114"/>
      <c r="P238" s="114"/>
      <c r="Q238" s="114"/>
      <c r="R238" s="114"/>
      <c r="S238" s="114">
        <v>2</v>
      </c>
      <c r="U238" s="4" t="s">
        <v>37</v>
      </c>
      <c r="V238" s="67" t="s">
        <v>273</v>
      </c>
      <c r="W238" s="114">
        <v>80</v>
      </c>
      <c r="X238" s="114">
        <v>1</v>
      </c>
      <c r="Y238" s="114">
        <v>8</v>
      </c>
      <c r="Z238" s="114"/>
      <c r="AA238" s="114">
        <v>1</v>
      </c>
      <c r="AB238" s="114">
        <v>83</v>
      </c>
      <c r="AC238" s="114"/>
      <c r="AD238" s="114"/>
      <c r="AE238" s="114">
        <v>1</v>
      </c>
      <c r="AF238" s="114"/>
      <c r="AG238" s="114"/>
      <c r="AH238" s="114"/>
      <c r="AI238" s="114"/>
      <c r="AJ238" s="114"/>
      <c r="AK238" s="114"/>
      <c r="AL238" s="114"/>
      <c r="AM238" s="114">
        <v>61.6</v>
      </c>
      <c r="AO238" s="4" t="s">
        <v>37</v>
      </c>
      <c r="AP238" s="67" t="s">
        <v>273</v>
      </c>
      <c r="AQ238" s="114">
        <v>80</v>
      </c>
      <c r="AR238" s="114"/>
      <c r="AS238" s="114">
        <v>7</v>
      </c>
      <c r="AT238" s="114">
        <v>2</v>
      </c>
      <c r="AU238" s="114">
        <v>1</v>
      </c>
      <c r="AV238" s="114">
        <v>86</v>
      </c>
      <c r="AW238" s="114"/>
      <c r="AX238" s="114"/>
      <c r="AY238" s="114">
        <v>1</v>
      </c>
      <c r="AZ238" s="114">
        <v>1</v>
      </c>
      <c r="BA238" s="114"/>
      <c r="BB238" s="114"/>
      <c r="BC238" s="114"/>
      <c r="BD238" s="114"/>
      <c r="BE238" s="114"/>
      <c r="BF238" s="114"/>
      <c r="BG238" s="114">
        <v>75.2</v>
      </c>
      <c r="BH238" s="115"/>
      <c r="BI238" s="4" t="s">
        <v>37</v>
      </c>
      <c r="BJ238" s="67" t="s">
        <v>273</v>
      </c>
      <c r="BK238" s="9">
        <v>61</v>
      </c>
      <c r="BL238" s="9"/>
      <c r="BM238" s="9">
        <v>3</v>
      </c>
      <c r="BN238" s="9"/>
      <c r="BO238" s="9"/>
      <c r="BP238" s="9">
        <v>24</v>
      </c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>
        <v>7.8</v>
      </c>
      <c r="CC238" s="4" t="s">
        <v>37</v>
      </c>
      <c r="CD238" s="67" t="s">
        <v>273</v>
      </c>
      <c r="CE238" s="119"/>
      <c r="CF238" s="119"/>
      <c r="CG238" s="119"/>
      <c r="CH238" s="119"/>
      <c r="CI238" s="119"/>
      <c r="CJ238" s="119"/>
      <c r="CK238" s="119"/>
      <c r="CL238" s="119"/>
      <c r="CM238" s="119"/>
      <c r="CN238" s="119"/>
      <c r="CO238" s="119"/>
      <c r="CP238" s="119"/>
      <c r="CQ238" s="119"/>
      <c r="CR238" s="119"/>
      <c r="CS238" s="119"/>
      <c r="CT238" s="119"/>
      <c r="CU238" s="119"/>
      <c r="CW238" s="4" t="s">
        <v>37</v>
      </c>
      <c r="CX238" s="67" t="s">
        <v>273</v>
      </c>
      <c r="CY238">
        <f>SUM(S238+AM238+BG238+CA238+CU238)</f>
        <v>146.60000000000002</v>
      </c>
      <c r="CZ238" s="6">
        <f>CY238/DC238</f>
        <v>36.650000000000006</v>
      </c>
      <c r="DA238">
        <f>SUM(C238+W238+AQ238+BK238+CE238)</f>
        <v>225</v>
      </c>
      <c r="DB238" s="6">
        <f>DA238/DC238</f>
        <v>56.25</v>
      </c>
      <c r="DC238">
        <f>IF(C238="",0,1)+IF(W238="",0,1)+IF(AQ238="",0,1)+IF(BK238="",0,1)+IF(CE238="",0,1)</f>
        <v>4</v>
      </c>
      <c r="DD238" s="6">
        <f>CY238/DA238</f>
        <v>0.65155555555555567</v>
      </c>
      <c r="DE238">
        <f>IF((D238+X238+AR238+BL238+CF238=0),"",(D238+X238+AR238+BL238+CF238))</f>
        <v>1</v>
      </c>
      <c r="DF238">
        <f>IF((E238+Y238+AS238+BM238+CG238=0),"",(E238+Y238+AS238+BM238+CG238))</f>
        <v>18</v>
      </c>
      <c r="DG238" s="112">
        <f>IF(DF238="","",DF238/DC238)</f>
        <v>4.5</v>
      </c>
      <c r="DH238">
        <f>IF(F238+Z238+AT238+BN238+CH238=0,"",F238+Z238+AT238+BN238+CH238)</f>
        <v>2</v>
      </c>
      <c r="DI238">
        <f>IF(G238+AA238+AU238+BO238+CI238=0,"",G238+AA238+AU238+BO238+CI238)</f>
        <v>2</v>
      </c>
      <c r="DJ238">
        <f>IF(H238+AB238+AV238+BP238+CJ238=0,"",H238+AB238+AV238+BP238+CJ238)</f>
        <v>203</v>
      </c>
      <c r="DK238" s="112">
        <f>IF(DJ238="","",DJ238/DC238)</f>
        <v>50.75</v>
      </c>
      <c r="DL238" t="str">
        <f>IF(I238+AC238+AW238+BQ238+CK238=0,"",I238+AC238+AW238+BQ238+CK238)</f>
        <v/>
      </c>
      <c r="DM238" t="str">
        <f>IF(J238+AD238+AX238+BR238+CL238=0,"",J238+AD238+AX238+BR238+CL238)</f>
        <v/>
      </c>
      <c r="DN238" s="113">
        <f>IF(K238+AE238+AY238+BS238+CM238=0,"",K238+AE238+AY238+BS238+CM238)</f>
        <v>2</v>
      </c>
      <c r="DO238">
        <f>IF(L238+AF238+AZ238+BT238+CN238=0,"",L238+AF238+AZ238+BT238+CN238)</f>
        <v>1</v>
      </c>
      <c r="DP238" t="str">
        <f>IF(M238+AG238+BA238+BU238+CO238=0,"",M238+AG238+BA238+BU238+CO238)</f>
        <v/>
      </c>
      <c r="DQ238" t="str">
        <f>IF(N238+AH238+BB238+BV238+CP238=0,"",N238+AH238+BB238+BV238+CP238)</f>
        <v/>
      </c>
      <c r="DR238" t="str">
        <f>IF(O238+AI238+BC238+BW238+CQ238=0,"",O238+AI238+BC238+BW238+CQ238)</f>
        <v/>
      </c>
      <c r="DS238" t="str">
        <f>IF(P238+AJ238+BD238+BX238+CR238=0,"",P238+AJ238+BD238+BX238+CR238)</f>
        <v/>
      </c>
      <c r="DT238" t="str">
        <f>IF(Q238+AK238+BE238+BY238+CS238=0,"",Q238+AK238+BE238+BY238+CS238)</f>
        <v/>
      </c>
      <c r="DU238" t="str">
        <f>IF(R238+AL238+BF238+BZ238+CT238=0,"",R238+AL238+BF238+BZ238+CT238)</f>
        <v/>
      </c>
    </row>
    <row r="239" spans="1:125" ht="15" thickBot="1" x14ac:dyDescent="0.35">
      <c r="A239" s="4" t="s">
        <v>37</v>
      </c>
      <c r="B239" s="67" t="s">
        <v>274</v>
      </c>
      <c r="C239" s="120"/>
      <c r="D239" s="120"/>
      <c r="E239" s="120"/>
      <c r="F239" s="120"/>
      <c r="G239" s="120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20"/>
      <c r="S239" s="111"/>
      <c r="U239" s="4" t="s">
        <v>37</v>
      </c>
      <c r="V239" s="67" t="s">
        <v>274</v>
      </c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O239" s="4" t="s">
        <v>37</v>
      </c>
      <c r="AP239" s="67" t="s">
        <v>274</v>
      </c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27"/>
      <c r="BI239" s="4" t="s">
        <v>37</v>
      </c>
      <c r="BJ239" s="67" t="s">
        <v>274</v>
      </c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C239" s="4" t="s">
        <v>37</v>
      </c>
      <c r="CD239" s="67" t="s">
        <v>274</v>
      </c>
      <c r="CE239" s="7">
        <v>80</v>
      </c>
      <c r="CF239" s="7"/>
      <c r="CG239" s="7">
        <v>7</v>
      </c>
      <c r="CH239" s="7">
        <v>1</v>
      </c>
      <c r="CI239" s="7"/>
      <c r="CJ239" s="7">
        <v>46</v>
      </c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>
        <v>23.2</v>
      </c>
      <c r="CW239" s="4" t="s">
        <v>37</v>
      </c>
      <c r="CX239" s="67" t="s">
        <v>274</v>
      </c>
      <c r="CY239">
        <f>SUM(S239+AM239+BG239+CA239+CU239)</f>
        <v>23.2</v>
      </c>
      <c r="CZ239" s="6">
        <f>CY239/DC239</f>
        <v>23.2</v>
      </c>
      <c r="DA239">
        <f>SUM(C239+W239+AQ239+BK239+CE239)</f>
        <v>80</v>
      </c>
      <c r="DB239" s="6">
        <f>DA239/DC239</f>
        <v>80</v>
      </c>
      <c r="DC239">
        <f>IF(C239="",0,1)+IF(W239="",0,1)+IF(AQ239="",0,1)+IF(BK239="",0,1)+IF(CE239="",0,1)</f>
        <v>1</v>
      </c>
      <c r="DD239" s="6">
        <f>CY239/DA239</f>
        <v>0.28999999999999998</v>
      </c>
      <c r="DE239">
        <v>0</v>
      </c>
      <c r="DF239">
        <f>IF((E239+Y239+AS239+BM239+CG239=0),"",(E239+Y239+AS239+BM239+CG239))</f>
        <v>7</v>
      </c>
      <c r="DG239" s="112">
        <f>IF(DF239="","",DF239/DC239)</f>
        <v>7</v>
      </c>
      <c r="DH239">
        <f>IF(F239+Z239+AT239+BN239+CH239=0,"",F239+Z239+AT239+BN239+CH239)</f>
        <v>1</v>
      </c>
      <c r="DI239" t="str">
        <f>IF(G239+AA239+AU239+BO239+CI239=0,"",G239+AA239+AU239+BO239+CI239)</f>
        <v/>
      </c>
      <c r="DJ239">
        <f>IF(H239+AB239+AV239+BP239+CJ239=0,"",H239+AB239+AV239+BP239+CJ239)</f>
        <v>46</v>
      </c>
      <c r="DK239" s="112">
        <f>IF(DJ239="","",DJ239/DC239)</f>
        <v>46</v>
      </c>
      <c r="DL239" t="str">
        <f>IF(I239+AC239+AW239+BQ239+CK239=0,"",I239+AC239+AW239+BQ239+CK239)</f>
        <v/>
      </c>
      <c r="DM239" t="str">
        <f>IF(J239+AD239+AX239+BR239+CL239=0,"",J239+AD239+AX239+BR239+CL239)</f>
        <v/>
      </c>
      <c r="DN239" s="113" t="str">
        <f>IF(K239+AE239+AY239+BS239+CM239=0,"",K239+AE239+AY239+BS239+CM239)</f>
        <v/>
      </c>
      <c r="DO239" t="str">
        <f>IF(L239+AF239+AZ239+BT239+CN239=0,"",L239+AF239+AZ239+BT239+CN239)</f>
        <v/>
      </c>
      <c r="DP239" t="str">
        <f>IF(M239+AG239+BA239+BU239+CO239=0,"",M239+AG239+BA239+BU239+CO239)</f>
        <v/>
      </c>
      <c r="DQ239" t="str">
        <f>IF(N239+AH239+BB239+BV239+CP239=0,"",N239+AH239+BB239+BV239+CP239)</f>
        <v/>
      </c>
      <c r="DR239" t="str">
        <f>IF(O239+AI239+BC239+BW239+CQ239=0,"",O239+AI239+BC239+BW239+CQ239)</f>
        <v/>
      </c>
      <c r="DS239" t="str">
        <f>IF(P239+AJ239+BD239+BX239+CR239=0,"",P239+AJ239+BD239+BX239+CR239)</f>
        <v/>
      </c>
      <c r="DT239" t="str">
        <f>IF(Q239+AK239+BE239+BY239+CS239=0,"",Q239+AK239+BE239+BY239+CS239)</f>
        <v/>
      </c>
      <c r="DU239" t="str">
        <f>IF(R239+AL239+BF239+BZ239+CT239=0,"",R239+AL239+BF239+BZ239+CT239)</f>
        <v/>
      </c>
    </row>
    <row r="240" spans="1:125" ht="15" thickBot="1" x14ac:dyDescent="0.35">
      <c r="A240" s="4" t="s">
        <v>37</v>
      </c>
      <c r="B240" s="67" t="s">
        <v>275</v>
      </c>
      <c r="S240" s="27">
        <v>0</v>
      </c>
      <c r="U240" s="4" t="s">
        <v>37</v>
      </c>
      <c r="V240" s="67" t="s">
        <v>275</v>
      </c>
      <c r="W240" s="111">
        <v>72</v>
      </c>
      <c r="X240" s="111"/>
      <c r="Y240" s="111">
        <v>4</v>
      </c>
      <c r="Z240" s="111"/>
      <c r="AA240" s="111"/>
      <c r="AB240" s="111">
        <v>7</v>
      </c>
      <c r="AC240" s="111"/>
      <c r="AD240" s="111"/>
      <c r="AE240" s="111"/>
      <c r="AF240" s="111"/>
      <c r="AG240" s="111"/>
      <c r="AH240" s="111"/>
      <c r="AI240" s="111"/>
      <c r="AJ240" s="111"/>
      <c r="AK240" s="111"/>
      <c r="AL240" s="111"/>
      <c r="AM240" s="111">
        <v>12.6</v>
      </c>
      <c r="AO240" s="4" t="s">
        <v>37</v>
      </c>
      <c r="AP240" s="67" t="s">
        <v>275</v>
      </c>
      <c r="AQ240" s="111">
        <v>80</v>
      </c>
      <c r="AR240" s="111"/>
      <c r="AS240" s="111">
        <v>5</v>
      </c>
      <c r="AT240" s="111"/>
      <c r="AU240" s="111">
        <v>3</v>
      </c>
      <c r="AV240" s="111">
        <v>41</v>
      </c>
      <c r="AW240" s="111"/>
      <c r="AX240" s="111"/>
      <c r="AY240" s="111"/>
      <c r="AZ240" s="111"/>
      <c r="BA240" s="111"/>
      <c r="BB240" s="111"/>
      <c r="BC240" s="111"/>
      <c r="BD240" s="111"/>
      <c r="BE240" s="111"/>
      <c r="BF240" s="111"/>
      <c r="BG240" s="111">
        <v>42.2</v>
      </c>
      <c r="BH240" s="27"/>
      <c r="BI240" s="4" t="s">
        <v>37</v>
      </c>
      <c r="BJ240" s="67" t="s">
        <v>275</v>
      </c>
      <c r="BK240" s="7">
        <v>46</v>
      </c>
      <c r="BL240" s="7"/>
      <c r="BM240" s="7">
        <v>1</v>
      </c>
      <c r="BN240" s="7"/>
      <c r="BO240" s="7"/>
      <c r="BP240" s="7">
        <v>15</v>
      </c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>
        <v>4</v>
      </c>
      <c r="CC240" s="4" t="s">
        <v>37</v>
      </c>
      <c r="CD240" s="67" t="s">
        <v>275</v>
      </c>
      <c r="CE240" s="9">
        <v>80</v>
      </c>
      <c r="CF240" s="9"/>
      <c r="CG240" s="9">
        <v>5</v>
      </c>
      <c r="CH240" s="9"/>
      <c r="CI240" s="9"/>
      <c r="CJ240" s="9">
        <v>43</v>
      </c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>
        <v>13.6</v>
      </c>
      <c r="CW240" s="4" t="s">
        <v>37</v>
      </c>
      <c r="CX240" s="67" t="s">
        <v>275</v>
      </c>
      <c r="CY240">
        <f>SUM(S240+AM240+BG240+CA240+CU240)</f>
        <v>72.400000000000006</v>
      </c>
      <c r="CZ240" s="6">
        <f>CY240/DC240</f>
        <v>18.100000000000001</v>
      </c>
      <c r="DA240">
        <f>SUM(C240+W240+AQ240+BK240+CE240)</f>
        <v>278</v>
      </c>
      <c r="DB240" s="6">
        <f>DA240/DC240</f>
        <v>69.5</v>
      </c>
      <c r="DC240">
        <f>IF(C240="",0,1)+IF(W240="",0,1)+IF(AQ240="",0,1)+IF(BK240="",0,1)+IF(CE240="",0,1)</f>
        <v>4</v>
      </c>
      <c r="DD240" s="6">
        <f>CY240/DA240</f>
        <v>0.26043165467625901</v>
      </c>
      <c r="DE240">
        <v>0</v>
      </c>
      <c r="DF240">
        <f>IF((E240+Y240+AS240+BM240+CG240=0),"",(E240+Y240+AS240+BM240+CG240))</f>
        <v>15</v>
      </c>
      <c r="DG240" s="112">
        <f>IF(DF240="","",DF240/DC240)</f>
        <v>3.75</v>
      </c>
      <c r="DH240" t="str">
        <f>IF(F240+Z240+AT240+BN240+CH240=0,"",F240+Z240+AT240+BN240+CH240)</f>
        <v/>
      </c>
      <c r="DI240">
        <f>IF(G240+AA240+AU240+BO240+CI240=0,"",G240+AA240+AU240+BO240+CI240)</f>
        <v>3</v>
      </c>
      <c r="DJ240">
        <f>IF(H240+AB240+AV240+BP240+CJ240=0,"",H240+AB240+AV240+BP240+CJ240)</f>
        <v>106</v>
      </c>
      <c r="DK240" s="112">
        <f>IF(DJ240="","",DJ240/DC240)</f>
        <v>26.5</v>
      </c>
      <c r="DL240" t="str">
        <f>IF(I240+AC240+AW240+BQ240+CK240=0,"",I240+AC240+AW240+BQ240+CK240)</f>
        <v/>
      </c>
      <c r="DM240" t="str">
        <f>IF(J240+AD240+AX240+BR240+CL240=0,"",J240+AD240+AX240+BR240+CL240)</f>
        <v/>
      </c>
      <c r="DN240" s="113" t="str">
        <f>IF(K240+AE240+AY240+BS240+CM240=0,"",K240+AE240+AY240+BS240+CM240)</f>
        <v/>
      </c>
      <c r="DO240" t="str">
        <f>IF(L240+AF240+AZ240+BT240+CN240=0,"",L240+AF240+AZ240+BT240+CN240)</f>
        <v/>
      </c>
      <c r="DP240" t="str">
        <f>IF(M240+AG240+BA240+BU240+CO240=0,"",M240+AG240+BA240+BU240+CO240)</f>
        <v/>
      </c>
      <c r="DQ240" t="str">
        <f>IF(N240+AH240+BB240+BV240+CP240=0,"",N240+AH240+BB240+BV240+CP240)</f>
        <v/>
      </c>
      <c r="DR240" t="str">
        <f>IF(O240+AI240+BC240+BW240+CQ240=0,"",O240+AI240+BC240+BW240+CQ240)</f>
        <v/>
      </c>
      <c r="DS240" t="str">
        <f>IF(P240+AJ240+BD240+BX240+CR240=0,"",P240+AJ240+BD240+BX240+CR240)</f>
        <v/>
      </c>
      <c r="DT240" t="str">
        <f>IF(Q240+AK240+BE240+BY240+CS240=0,"",Q240+AK240+BE240+BY240+CS240)</f>
        <v/>
      </c>
      <c r="DU240" t="str">
        <f>IF(R240+AL240+BF240+BZ240+CT240=0,"",R240+AL240+BF240+BZ240+CT240)</f>
        <v/>
      </c>
    </row>
    <row r="241" spans="1:125" ht="15" thickBot="1" x14ac:dyDescent="0.35">
      <c r="A241" s="4" t="s">
        <v>37</v>
      </c>
      <c r="B241" s="68" t="s">
        <v>276</v>
      </c>
      <c r="C241" s="115">
        <v>80</v>
      </c>
      <c r="D241" s="115"/>
      <c r="E241" s="115">
        <v>6</v>
      </c>
      <c r="F241" s="115"/>
      <c r="G241" s="115"/>
      <c r="H241" s="115">
        <v>112</v>
      </c>
      <c r="I241" s="115"/>
      <c r="J241" s="115"/>
      <c r="K241" s="115"/>
      <c r="L241" s="115"/>
      <c r="M241" s="115">
        <v>1</v>
      </c>
      <c r="N241" s="115"/>
      <c r="O241" s="115"/>
      <c r="P241" s="115"/>
      <c r="Q241" s="115"/>
      <c r="R241" s="115"/>
      <c r="S241" s="115">
        <v>35.4</v>
      </c>
      <c r="U241" s="4" t="s">
        <v>37</v>
      </c>
      <c r="V241" s="68" t="s">
        <v>276</v>
      </c>
      <c r="W241" s="9">
        <v>8</v>
      </c>
      <c r="X241" s="9"/>
      <c r="Y241" s="9">
        <v>4</v>
      </c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>
        <v>4.8</v>
      </c>
      <c r="AO241" s="4" t="s">
        <v>37</v>
      </c>
      <c r="AP241" s="68" t="s">
        <v>276</v>
      </c>
      <c r="AQ241" s="9">
        <v>1</v>
      </c>
      <c r="AR241" s="9"/>
      <c r="AS241" s="9"/>
      <c r="AT241" s="9"/>
      <c r="AU241" s="9"/>
      <c r="AV241" s="9">
        <v>7</v>
      </c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>
        <v>1.5</v>
      </c>
      <c r="BH241" s="115"/>
      <c r="BI241" s="4" t="s">
        <v>37</v>
      </c>
      <c r="BJ241" s="68" t="s">
        <v>276</v>
      </c>
      <c r="BK241" s="114">
        <v>80</v>
      </c>
      <c r="BL241" s="114"/>
      <c r="BM241" s="114">
        <v>10</v>
      </c>
      <c r="BN241" s="114"/>
      <c r="BO241" s="114">
        <v>1</v>
      </c>
      <c r="BP241" s="114">
        <v>115</v>
      </c>
      <c r="BQ241" s="114"/>
      <c r="BR241" s="114"/>
      <c r="BS241" s="114"/>
      <c r="BT241" s="114"/>
      <c r="BU241" s="114"/>
      <c r="BV241" s="114">
        <v>1</v>
      </c>
      <c r="BW241" s="114">
        <v>1</v>
      </c>
      <c r="BX241" s="114"/>
      <c r="BY241" s="114"/>
      <c r="BZ241" s="114"/>
      <c r="CA241" s="114">
        <v>47</v>
      </c>
      <c r="CC241" s="4" t="s">
        <v>37</v>
      </c>
      <c r="CD241" s="68" t="s">
        <v>276</v>
      </c>
      <c r="CE241" s="119"/>
      <c r="CF241" s="119"/>
      <c r="CG241" s="119"/>
      <c r="CH241" s="119"/>
      <c r="CI241" s="119"/>
      <c r="CJ241" s="119"/>
      <c r="CK241" s="119"/>
      <c r="CL241" s="119"/>
      <c r="CM241" s="119"/>
      <c r="CN241" s="119"/>
      <c r="CO241" s="119"/>
      <c r="CP241" s="119"/>
      <c r="CQ241" s="119"/>
      <c r="CR241" s="119"/>
      <c r="CS241" s="119"/>
      <c r="CT241" s="119"/>
      <c r="CU241" s="119"/>
      <c r="CW241" s="4" t="s">
        <v>37</v>
      </c>
      <c r="CX241" s="68" t="s">
        <v>276</v>
      </c>
      <c r="CY241">
        <f>SUM(S241+AM241+BG241+CA241+CU241)</f>
        <v>88.699999999999989</v>
      </c>
      <c r="CZ241" s="6">
        <f>CY241/DC241</f>
        <v>22.174999999999997</v>
      </c>
      <c r="DA241">
        <f>SUM(C241+W241+AQ241+BK241+CE241)</f>
        <v>169</v>
      </c>
      <c r="DB241" s="6">
        <f>DA241/DC241</f>
        <v>42.25</v>
      </c>
      <c r="DC241">
        <f>IF(C241="",0,1)+IF(W241="",0,1)+IF(AQ241="",0,1)+IF(BK241="",0,1)+IF(CE241="",0,1)</f>
        <v>4</v>
      </c>
      <c r="DD241" s="6">
        <f>CY241/DA241</f>
        <v>0.52485207100591713</v>
      </c>
      <c r="DE241">
        <v>0</v>
      </c>
      <c r="DF241">
        <f>IF((E241+Y241+AS241+BM241+CG241=0),"",(E241+Y241+AS241+BM241+CG241))</f>
        <v>20</v>
      </c>
      <c r="DG241" s="112">
        <f>IF(DF241="","",DF241/DC241)</f>
        <v>5</v>
      </c>
      <c r="DH241" t="str">
        <f>IF(F241+Z241+AT241+BN241+CH241=0,"",F241+Z241+AT241+BN241+CH241)</f>
        <v/>
      </c>
      <c r="DI241">
        <f>IF(G241+AA241+AU241+BO241+CI241=0,"",G241+AA241+AU241+BO241+CI241)</f>
        <v>1</v>
      </c>
      <c r="DJ241">
        <f>IF(H241+AB241+AV241+BP241+CJ241=0,"",H241+AB241+AV241+BP241+CJ241)</f>
        <v>234</v>
      </c>
      <c r="DK241" s="112">
        <f>IF(DJ241="","",DJ241/DC241)</f>
        <v>58.5</v>
      </c>
      <c r="DL241" t="str">
        <f>IF(I241+AC241+AW241+BQ241+CK241=0,"",I241+AC241+AW241+BQ241+CK241)</f>
        <v/>
      </c>
      <c r="DM241" t="str">
        <f>IF(J241+AD241+AX241+BR241+CL241=0,"",J241+AD241+AX241+BR241+CL241)</f>
        <v/>
      </c>
      <c r="DN241" s="113" t="str">
        <f>IF(K241+AE241+AY241+BS241+CM241=0,"",K241+AE241+AY241+BS241+CM241)</f>
        <v/>
      </c>
      <c r="DO241" t="str">
        <f>IF(L241+AF241+AZ241+BT241+CN241=0,"",L241+AF241+AZ241+BT241+CN241)</f>
        <v/>
      </c>
      <c r="DP241">
        <f>IF(M241+AG241+BA241+BU241+CO241=0,"",M241+AG241+BA241+BU241+CO241)</f>
        <v>1</v>
      </c>
      <c r="DQ241">
        <f>IF(N241+AH241+BB241+BV241+CP241=0,"",N241+AH241+BB241+BV241+CP241)</f>
        <v>1</v>
      </c>
      <c r="DR241">
        <f>IF(O241+AI241+BC241+BW241+CQ241=0,"",O241+AI241+BC241+BW241+CQ241)</f>
        <v>1</v>
      </c>
      <c r="DS241" t="str">
        <f>IF(P241+AJ241+BD241+BX241+CR241=0,"",P241+AJ241+BD241+BX241+CR241)</f>
        <v/>
      </c>
      <c r="DT241" t="str">
        <f>IF(Q241+AK241+BE241+BY241+CS241=0,"",Q241+AK241+BE241+BY241+CS241)</f>
        <v/>
      </c>
      <c r="DU241" t="str">
        <f>IF(R241+AL241+BF241+BZ241+CT241=0,"",R241+AL241+BF241+BZ241+CT241)</f>
        <v/>
      </c>
    </row>
    <row r="242" spans="1:125" ht="15" thickBot="1" x14ac:dyDescent="0.35">
      <c r="A242" s="4" t="s">
        <v>44</v>
      </c>
      <c r="B242" s="68" t="s">
        <v>277</v>
      </c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U242" s="4" t="s">
        <v>44</v>
      </c>
      <c r="V242" s="68" t="s">
        <v>277</v>
      </c>
      <c r="W242" s="115"/>
      <c r="X242" s="115"/>
      <c r="Y242" s="115"/>
      <c r="Z242" s="115"/>
      <c r="AA242" s="115"/>
      <c r="AB242" s="115"/>
      <c r="AC242" s="115"/>
      <c r="AD242" s="115"/>
      <c r="AE242" s="115"/>
      <c r="AF242" s="115"/>
      <c r="AG242" s="115"/>
      <c r="AH242" s="115"/>
      <c r="AI242" s="115"/>
      <c r="AJ242" s="115"/>
      <c r="AK242" s="115"/>
      <c r="AL242" s="115"/>
      <c r="AM242" s="115"/>
      <c r="AO242" s="4" t="s">
        <v>44</v>
      </c>
      <c r="AP242" s="68" t="s">
        <v>277</v>
      </c>
      <c r="AQ242" s="115"/>
      <c r="AR242" s="115"/>
      <c r="AS242" s="115"/>
      <c r="AT242" s="115"/>
      <c r="AU242" s="115"/>
      <c r="AV242" s="115"/>
      <c r="AW242" s="115"/>
      <c r="AX242" s="115"/>
      <c r="AY242" s="115"/>
      <c r="AZ242" s="115"/>
      <c r="BA242" s="115"/>
      <c r="BB242" s="115"/>
      <c r="BC242" s="115"/>
      <c r="BD242" s="115"/>
      <c r="BE242" s="115"/>
      <c r="BF242" s="115"/>
      <c r="BG242" s="115"/>
      <c r="BH242" s="115"/>
      <c r="BI242" s="4" t="s">
        <v>44</v>
      </c>
      <c r="BJ242" s="68" t="s">
        <v>277</v>
      </c>
      <c r="BK242" s="115"/>
      <c r="BL242" s="115"/>
      <c r="BM242" s="115"/>
      <c r="BN242" s="115"/>
      <c r="BO242" s="115"/>
      <c r="BP242" s="115"/>
      <c r="BQ242" s="115"/>
      <c r="BR242" s="115"/>
      <c r="BS242" s="115"/>
      <c r="BT242" s="115"/>
      <c r="BU242" s="115"/>
      <c r="BV242" s="115"/>
      <c r="BW242" s="115"/>
      <c r="BX242" s="115"/>
      <c r="BY242" s="115"/>
      <c r="BZ242" s="115"/>
      <c r="CA242" s="115"/>
      <c r="CC242" s="4" t="s">
        <v>44</v>
      </c>
      <c r="CD242" s="68" t="s">
        <v>277</v>
      </c>
      <c r="CW242" s="4" t="s">
        <v>44</v>
      </c>
      <c r="CX242" s="68" t="s">
        <v>277</v>
      </c>
      <c r="CZ242" s="6"/>
      <c r="DB242" s="6"/>
      <c r="DD242" s="6"/>
      <c r="DE242">
        <v>0</v>
      </c>
      <c r="DG242" s="112"/>
      <c r="DK242" s="112"/>
      <c r="DN242" s="113"/>
    </row>
    <row r="243" spans="1:125" ht="15" thickBot="1" x14ac:dyDescent="0.35">
      <c r="A243" s="4" t="s">
        <v>44</v>
      </c>
      <c r="B243" s="69" t="s">
        <v>278</v>
      </c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U243" s="4" t="s">
        <v>44</v>
      </c>
      <c r="V243" s="69" t="s">
        <v>278</v>
      </c>
      <c r="W243" s="115"/>
      <c r="X243" s="115"/>
      <c r="Y243" s="115"/>
      <c r="Z243" s="115"/>
      <c r="AA243" s="115"/>
      <c r="AB243" s="115"/>
      <c r="AC243" s="115"/>
      <c r="AD243" s="115"/>
      <c r="AE243" s="115"/>
      <c r="AF243" s="115"/>
      <c r="AG243" s="115"/>
      <c r="AH243" s="115"/>
      <c r="AI243" s="115"/>
      <c r="AJ243" s="115"/>
      <c r="AK243" s="115"/>
      <c r="AL243" s="115"/>
      <c r="AM243" s="115"/>
      <c r="AO243" s="4" t="s">
        <v>44</v>
      </c>
      <c r="AP243" s="69" t="s">
        <v>278</v>
      </c>
      <c r="AQ243" s="115"/>
      <c r="AR243" s="115"/>
      <c r="AS243" s="115"/>
      <c r="AT243" s="115"/>
      <c r="AU243" s="115"/>
      <c r="AV243" s="115"/>
      <c r="AW243" s="115"/>
      <c r="AX243" s="115"/>
      <c r="AY243" s="115"/>
      <c r="AZ243" s="115"/>
      <c r="BA243" s="115"/>
      <c r="BB243" s="115"/>
      <c r="BC243" s="115"/>
      <c r="BD243" s="115"/>
      <c r="BE243" s="115"/>
      <c r="BF243" s="115"/>
      <c r="BG243" s="115"/>
      <c r="BH243" s="115"/>
      <c r="BI243" s="4" t="s">
        <v>44</v>
      </c>
      <c r="BJ243" s="69" t="s">
        <v>278</v>
      </c>
      <c r="BK243" s="115"/>
      <c r="BL243" s="115"/>
      <c r="BM243" s="115"/>
      <c r="BN243" s="115"/>
      <c r="BO243" s="115"/>
      <c r="BP243" s="115"/>
      <c r="BQ243" s="115"/>
      <c r="BR243" s="115"/>
      <c r="BS243" s="115"/>
      <c r="BT243" s="115"/>
      <c r="BU243" s="115"/>
      <c r="BV243" s="115"/>
      <c r="BW243" s="115"/>
      <c r="BX243" s="115"/>
      <c r="BY243" s="115"/>
      <c r="BZ243" s="115"/>
      <c r="CA243" s="115"/>
      <c r="CC243" s="4" t="s">
        <v>44</v>
      </c>
      <c r="CD243" s="69" t="s">
        <v>278</v>
      </c>
      <c r="CW243" s="4" t="s">
        <v>44</v>
      </c>
      <c r="CX243" s="69" t="s">
        <v>278</v>
      </c>
      <c r="CZ243" s="6"/>
      <c r="DB243" s="6"/>
      <c r="DD243" s="6"/>
      <c r="DE243">
        <v>0</v>
      </c>
      <c r="DG243" s="112"/>
      <c r="DK243" s="112"/>
      <c r="DN243" s="113"/>
    </row>
    <row r="244" spans="1:125" ht="15" thickBot="1" x14ac:dyDescent="0.35">
      <c r="A244" s="4" t="s">
        <v>44</v>
      </c>
      <c r="B244" s="69" t="s">
        <v>279</v>
      </c>
      <c r="C244" s="27">
        <v>58</v>
      </c>
      <c r="D244" s="27"/>
      <c r="E244" s="27">
        <v>3</v>
      </c>
      <c r="F244" s="27"/>
      <c r="G244" s="27">
        <v>1</v>
      </c>
      <c r="H244" s="27">
        <v>20</v>
      </c>
      <c r="I244" s="27"/>
      <c r="J244" s="27"/>
      <c r="K244" s="27"/>
      <c r="L244" s="27"/>
      <c r="M244" s="27">
        <v>1</v>
      </c>
      <c r="N244" s="27"/>
      <c r="O244" s="27"/>
      <c r="P244" s="27"/>
      <c r="Q244" s="27"/>
      <c r="R244" s="27"/>
      <c r="S244" s="27">
        <v>21</v>
      </c>
      <c r="U244" s="4" t="s">
        <v>44</v>
      </c>
      <c r="V244" s="69" t="s">
        <v>279</v>
      </c>
      <c r="W244" s="35">
        <v>60</v>
      </c>
      <c r="X244" s="35"/>
      <c r="Y244" s="35">
        <v>1</v>
      </c>
      <c r="Z244" s="35"/>
      <c r="AA244" s="35">
        <v>1</v>
      </c>
      <c r="AB244" s="35">
        <v>39</v>
      </c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>
        <v>21.8</v>
      </c>
      <c r="AO244" s="4" t="s">
        <v>44</v>
      </c>
      <c r="AP244" s="69" t="s">
        <v>279</v>
      </c>
      <c r="AQ244" s="114">
        <v>72</v>
      </c>
      <c r="AR244" s="114"/>
      <c r="AS244" s="114">
        <v>7</v>
      </c>
      <c r="AT244" s="114"/>
      <c r="AU244" s="114"/>
      <c r="AV244" s="114">
        <v>6</v>
      </c>
      <c r="AW244" s="114"/>
      <c r="AX244" s="114"/>
      <c r="AY244" s="114"/>
      <c r="AZ244" s="114"/>
      <c r="BA244" s="114"/>
      <c r="BB244" s="114"/>
      <c r="BC244" s="114"/>
      <c r="BD244" s="114"/>
      <c r="BE244" s="114"/>
      <c r="BF244" s="114"/>
      <c r="BG244" s="114">
        <v>15.4</v>
      </c>
      <c r="BH244" s="115"/>
      <c r="BI244" s="4" t="s">
        <v>44</v>
      </c>
      <c r="BJ244" s="69" t="s">
        <v>279</v>
      </c>
      <c r="BK244" s="9">
        <v>46</v>
      </c>
      <c r="BL244" s="9"/>
      <c r="BM244" s="9">
        <v>3</v>
      </c>
      <c r="BN244" s="9"/>
      <c r="BO244" s="9"/>
      <c r="BP244" s="9">
        <v>4</v>
      </c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>
        <v>3.8</v>
      </c>
      <c r="CC244" s="4" t="s">
        <v>44</v>
      </c>
      <c r="CD244" s="69" t="s">
        <v>279</v>
      </c>
      <c r="CE244" s="111">
        <v>70</v>
      </c>
      <c r="CF244" s="111"/>
      <c r="CG244" s="111">
        <v>6</v>
      </c>
      <c r="CH244" s="111">
        <v>1</v>
      </c>
      <c r="CI244" s="111"/>
      <c r="CJ244" s="111"/>
      <c r="CK244" s="111"/>
      <c r="CL244" s="111"/>
      <c r="CM244" s="111"/>
      <c r="CN244" s="111"/>
      <c r="CO244" s="111"/>
      <c r="CP244" s="111"/>
      <c r="CQ244" s="111"/>
      <c r="CR244" s="111"/>
      <c r="CS244" s="111"/>
      <c r="CT244" s="111"/>
      <c r="CU244" s="111">
        <v>13</v>
      </c>
      <c r="CW244" s="4" t="s">
        <v>44</v>
      </c>
      <c r="CX244" s="69" t="s">
        <v>279</v>
      </c>
      <c r="CY244">
        <f>SUM(S244+AM244+BG244+CA244+CU244)</f>
        <v>75</v>
      </c>
      <c r="CZ244" s="6">
        <f>CY244/DC244</f>
        <v>15</v>
      </c>
      <c r="DA244">
        <f>SUM(C244+W244+AQ244+BK244+CE244)</f>
        <v>306</v>
      </c>
      <c r="DB244" s="6">
        <f>DA244/DC244</f>
        <v>61.2</v>
      </c>
      <c r="DC244">
        <f>IF(C244="",0,1)+IF(W244="",0,1)+IF(AQ244="",0,1)+IF(BK244="",0,1)+IF(CE244="",0,1)</f>
        <v>5</v>
      </c>
      <c r="DD244" s="6">
        <f>CY244/DA244</f>
        <v>0.24509803921568626</v>
      </c>
      <c r="DE244">
        <v>0</v>
      </c>
      <c r="DF244">
        <f>IF((E244+Y244+AS244+BM244+CG244=0),"",(E244+Y244+AS244+BM244+CG244))</f>
        <v>20</v>
      </c>
      <c r="DG244" s="112">
        <f>IF(DF244="","",DF244/DC244)</f>
        <v>4</v>
      </c>
      <c r="DH244">
        <f>IF(F244+Z244+AT244+BN244+CH244=0,"",F244+Z244+AT244+BN244+CH244)</f>
        <v>1</v>
      </c>
      <c r="DI244">
        <f>IF(G244+AA244+AU244+BO244+CI244=0,"",G244+AA244+AU244+BO244+CI244)</f>
        <v>2</v>
      </c>
      <c r="DJ244">
        <f>IF(H244+AB244+AV244+BP244+CJ244=0,"",H244+AB244+AV244+BP244+CJ244)</f>
        <v>69</v>
      </c>
      <c r="DK244" s="112">
        <f>IF(DJ244="","",DJ244/DC244)</f>
        <v>13.8</v>
      </c>
      <c r="DL244" t="str">
        <f>IF(I244+AC244+AW244+BQ244+CK244=0,"",I244+AC244+AW244+BQ244+CK244)</f>
        <v/>
      </c>
      <c r="DM244" t="str">
        <f>IF(J244+AD244+AX244+BR244+CL244=0,"",J244+AD244+AX244+BR244+CL244)</f>
        <v/>
      </c>
      <c r="DN244" s="113" t="str">
        <f>IF(K244+AE244+AY244+BS244+CM244=0,"",K244+AE244+AY244+BS244+CM244)</f>
        <v/>
      </c>
      <c r="DO244" t="str">
        <f>IF(L244+AF244+AZ244+BT244+CN244=0,"",L244+AF244+AZ244+BT244+CN244)</f>
        <v/>
      </c>
      <c r="DP244">
        <f>IF(M244+AG244+BA244+BU244+CO244=0,"",M244+AG244+BA244+BU244+CO244)</f>
        <v>1</v>
      </c>
      <c r="DQ244" t="str">
        <f>IF(N244+AH244+BB244+BV244+CP244=0,"",N244+AH244+BB244+BV244+CP244)</f>
        <v/>
      </c>
      <c r="DR244" t="str">
        <f>IF(O244+AI244+BC244+BW244+CQ244=0,"",O244+AI244+BC244+BW244+CQ244)</f>
        <v/>
      </c>
      <c r="DS244" t="str">
        <f>IF(P244+AJ244+BD244+BX244+CR244=0,"",P244+AJ244+BD244+BX244+CR244)</f>
        <v/>
      </c>
      <c r="DT244" t="str">
        <f>IF(Q244+AK244+BE244+BY244+CS244=0,"",Q244+AK244+BE244+BY244+CS244)</f>
        <v/>
      </c>
      <c r="DU244" t="str">
        <f>IF(R244+AL244+BF244+BZ244+CT244=0,"",R244+AL244+BF244+BZ244+CT244)</f>
        <v/>
      </c>
    </row>
    <row r="245" spans="1:125" ht="15" thickBot="1" x14ac:dyDescent="0.35">
      <c r="A245" s="4" t="s">
        <v>48</v>
      </c>
      <c r="B245" s="70" t="s">
        <v>280</v>
      </c>
      <c r="C245" s="115">
        <v>22</v>
      </c>
      <c r="D245" s="115"/>
      <c r="E245" s="115">
        <v>1</v>
      </c>
      <c r="F245" s="115"/>
      <c r="G245" s="115"/>
      <c r="H245" s="115">
        <v>25</v>
      </c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>
        <v>6</v>
      </c>
      <c r="U245" s="4" t="s">
        <v>48</v>
      </c>
      <c r="V245" s="70" t="s">
        <v>280</v>
      </c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>
        <v>0</v>
      </c>
      <c r="AO245" s="4" t="s">
        <v>48</v>
      </c>
      <c r="AP245" s="70" t="s">
        <v>280</v>
      </c>
      <c r="AQ245" s="35"/>
      <c r="AR245" s="35"/>
      <c r="AS245" s="35"/>
      <c r="AT245" s="35"/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  <c r="BF245" s="35"/>
      <c r="BG245" s="35"/>
      <c r="BH245" s="115"/>
      <c r="BI245" s="4" t="s">
        <v>48</v>
      </c>
      <c r="BJ245" s="70" t="s">
        <v>280</v>
      </c>
      <c r="BK245" s="121"/>
      <c r="BL245" s="121"/>
      <c r="BM245" s="121"/>
      <c r="BN245" s="121"/>
      <c r="BO245" s="121"/>
      <c r="BP245" s="121"/>
      <c r="BQ245" s="121"/>
      <c r="BR245" s="121"/>
      <c r="BS245" s="121"/>
      <c r="BT245" s="121"/>
      <c r="BU245" s="121"/>
      <c r="BV245" s="121"/>
      <c r="BW245" s="121"/>
      <c r="BX245" s="121"/>
      <c r="BY245" s="121"/>
      <c r="BZ245" s="121"/>
      <c r="CA245" s="121"/>
      <c r="CC245" s="4" t="s">
        <v>48</v>
      </c>
      <c r="CD245" s="70" t="s">
        <v>280</v>
      </c>
      <c r="CE245" s="119"/>
      <c r="CF245" s="119"/>
      <c r="CG245" s="119"/>
      <c r="CH245" s="119"/>
      <c r="CI245" s="119"/>
      <c r="CJ245" s="119"/>
      <c r="CK245" s="119"/>
      <c r="CL245" s="119"/>
      <c r="CM245" s="119"/>
      <c r="CN245" s="119"/>
      <c r="CO245" s="119"/>
      <c r="CP245" s="119"/>
      <c r="CQ245" s="119"/>
      <c r="CR245" s="119"/>
      <c r="CS245" s="119"/>
      <c r="CT245" s="119"/>
      <c r="CU245" s="119"/>
      <c r="CW245" s="4" t="s">
        <v>48</v>
      </c>
      <c r="CX245" s="70" t="s">
        <v>280</v>
      </c>
      <c r="CY245">
        <f>SUM(S245+AM245+BG245+CA245+CU245)</f>
        <v>6</v>
      </c>
      <c r="CZ245" s="6">
        <f>CY245/DC245</f>
        <v>6</v>
      </c>
      <c r="DA245">
        <f>SUM(C245+W245+AQ245+BK245+CE245)</f>
        <v>22</v>
      </c>
      <c r="DB245" s="6">
        <f>DA245/DC245</f>
        <v>22</v>
      </c>
      <c r="DC245">
        <f>IF(C245="",0,1)+IF(W245="",0,1)+IF(AQ245="",0,1)+IF(BK245="",0,1)+IF(CE245="",0,1)</f>
        <v>1</v>
      </c>
      <c r="DD245" s="6">
        <f>CY245/DA245</f>
        <v>0.27272727272727271</v>
      </c>
      <c r="DE245">
        <v>0</v>
      </c>
      <c r="DF245">
        <f>IF((E245+Y245+AS245+BM245+CG245=0),"",(E245+Y245+AS245+BM245+CG245))</f>
        <v>1</v>
      </c>
      <c r="DG245" s="112">
        <f>IF(DF245="","",DF245/DC245)</f>
        <v>1</v>
      </c>
      <c r="DH245" t="str">
        <f>IF(F245+Z245+AT245+BN245+CH245=0,"",F245+Z245+AT245+BN245+CH245)</f>
        <v/>
      </c>
      <c r="DI245" t="str">
        <f>IF(G245+AA245+AU245+BO245+CI245=0,"",G245+AA245+AU245+BO245+CI245)</f>
        <v/>
      </c>
      <c r="DJ245">
        <f>IF(H245+AB245+AV245+BP245+CJ245=0,"",H245+AB245+AV245+BP245+CJ245)</f>
        <v>25</v>
      </c>
      <c r="DK245" s="112">
        <f>IF(DJ245="","",DJ245/DC245)</f>
        <v>25</v>
      </c>
      <c r="DL245" t="str">
        <f>IF(I245+AC245+AW245+BQ245+CK245=0,"",I245+AC245+AW245+BQ245+CK245)</f>
        <v/>
      </c>
      <c r="DM245" t="str">
        <f>IF(J245+AD245+AX245+BR245+CL245=0,"",J245+AD245+AX245+BR245+CL245)</f>
        <v/>
      </c>
      <c r="DN245" s="113" t="str">
        <f>IF(K245+AE245+AY245+BS245+CM245=0,"",K245+AE245+AY245+BS245+CM245)</f>
        <v/>
      </c>
      <c r="DO245" t="str">
        <f>IF(L245+AF245+AZ245+BT245+CN245=0,"",L245+AF245+AZ245+BT245+CN245)</f>
        <v/>
      </c>
      <c r="DP245" t="str">
        <f>IF(M245+AG245+BA245+BU245+CO245=0,"",M245+AG245+BA245+BU245+CO245)</f>
        <v/>
      </c>
      <c r="DQ245" t="str">
        <f>IF(N245+AH245+BB245+BV245+CP245=0,"",N245+AH245+BB245+BV245+CP245)</f>
        <v/>
      </c>
      <c r="DR245" t="str">
        <f>IF(O245+AI245+BC245+BW245+CQ245=0,"",O245+AI245+BC245+BW245+CQ245)</f>
        <v/>
      </c>
      <c r="DS245" t="str">
        <f>IF(P245+AJ245+BD245+BX245+CR245=0,"",P245+AJ245+BD245+BX245+CR245)</f>
        <v/>
      </c>
      <c r="DT245" t="str">
        <f>IF(Q245+AK245+BE245+BY245+CS245=0,"",Q245+AK245+BE245+BY245+CS245)</f>
        <v/>
      </c>
      <c r="DU245" t="str">
        <f>IF(R245+AL245+BF245+BZ245+CT245=0,"",R245+AL245+BF245+BZ245+CT245)</f>
        <v/>
      </c>
    </row>
    <row r="246" spans="1:125" ht="15" thickBot="1" x14ac:dyDescent="0.35">
      <c r="A246" s="4" t="s">
        <v>48</v>
      </c>
      <c r="B246" s="70" t="s">
        <v>281</v>
      </c>
      <c r="C246" s="114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4"/>
      <c r="Q246" s="114"/>
      <c r="R246" s="114"/>
      <c r="S246" s="114">
        <v>0</v>
      </c>
      <c r="U246" s="4" t="s">
        <v>48</v>
      </c>
      <c r="V246" s="70" t="s">
        <v>281</v>
      </c>
      <c r="W246" s="7">
        <v>20</v>
      </c>
      <c r="X246" s="7"/>
      <c r="Y246" s="7">
        <v>5</v>
      </c>
      <c r="Z246" s="7"/>
      <c r="AA246" s="7"/>
      <c r="AB246" s="7">
        <v>1</v>
      </c>
      <c r="AC246" s="7"/>
      <c r="AD246" s="7"/>
      <c r="AE246" s="7"/>
      <c r="AF246" s="7"/>
      <c r="AG246" s="7">
        <v>1</v>
      </c>
      <c r="AH246" s="7"/>
      <c r="AI246" s="7"/>
      <c r="AJ246" s="7"/>
      <c r="AK246" s="7"/>
      <c r="AL246" s="7"/>
      <c r="AM246" s="7">
        <v>14.2</v>
      </c>
      <c r="AO246" s="4" t="s">
        <v>48</v>
      </c>
      <c r="AP246" s="70" t="s">
        <v>281</v>
      </c>
      <c r="AQ246" s="111">
        <v>8</v>
      </c>
      <c r="AR246" s="111"/>
      <c r="AS246" s="111">
        <v>1</v>
      </c>
      <c r="AT246" s="111"/>
      <c r="AU246" s="111"/>
      <c r="AV246" s="111"/>
      <c r="AW246" s="111"/>
      <c r="AX246" s="111"/>
      <c r="AY246" s="111"/>
      <c r="AZ246" s="111"/>
      <c r="BA246" s="111"/>
      <c r="BB246" s="111"/>
      <c r="BC246" s="111"/>
      <c r="BD246" s="111"/>
      <c r="BE246" s="111"/>
      <c r="BF246" s="111"/>
      <c r="BG246" s="111">
        <v>1.8</v>
      </c>
      <c r="BH246" s="27"/>
      <c r="BI246" s="4" t="s">
        <v>48</v>
      </c>
      <c r="BJ246" s="70" t="s">
        <v>281</v>
      </c>
      <c r="BK246" s="7">
        <v>34</v>
      </c>
      <c r="BL246" s="7"/>
      <c r="BM246" s="7"/>
      <c r="BN246" s="7"/>
      <c r="BO246" s="7"/>
      <c r="BP246" s="7">
        <v>8</v>
      </c>
      <c r="BQ246" s="7"/>
      <c r="BR246" s="7"/>
      <c r="BS246" s="7"/>
      <c r="BT246" s="7"/>
      <c r="BU246" s="7">
        <v>1</v>
      </c>
      <c r="BV246" s="7"/>
      <c r="BW246" s="7"/>
      <c r="BX246" s="7"/>
      <c r="BY246" s="7"/>
      <c r="BZ246" s="7"/>
      <c r="CA246" s="7">
        <v>8.6</v>
      </c>
      <c r="CC246" s="4" t="s">
        <v>48</v>
      </c>
      <c r="CD246" s="70" t="s">
        <v>281</v>
      </c>
      <c r="CE246" s="115">
        <v>10</v>
      </c>
      <c r="CF246" s="115"/>
      <c r="CG246" s="115"/>
      <c r="CH246" s="115"/>
      <c r="CI246" s="115"/>
      <c r="CJ246" s="115">
        <v>3</v>
      </c>
      <c r="CK246" s="115"/>
      <c r="CL246" s="115"/>
      <c r="CM246" s="115"/>
      <c r="CN246" s="115"/>
      <c r="CO246" s="115"/>
      <c r="CP246" s="115"/>
      <c r="CQ246" s="115"/>
      <c r="CR246" s="115"/>
      <c r="CS246" s="115"/>
      <c r="CT246" s="115"/>
      <c r="CU246" s="115">
        <v>0.6</v>
      </c>
      <c r="CW246" s="4" t="s">
        <v>48</v>
      </c>
      <c r="CX246" s="70" t="s">
        <v>281</v>
      </c>
      <c r="CY246">
        <f>SUM(S246+AM246+BG246+CA246+CU246)</f>
        <v>25.200000000000003</v>
      </c>
      <c r="CZ246" s="6">
        <f>CY246/DC246</f>
        <v>6.3000000000000007</v>
      </c>
      <c r="DA246">
        <f>SUM(C246+W246+AQ246+BK246+CE246)</f>
        <v>72</v>
      </c>
      <c r="DB246" s="6">
        <f>DA246/DC246</f>
        <v>18</v>
      </c>
      <c r="DC246">
        <f>IF(C246="",0,1)+IF(W246="",0,1)+IF(AQ246="",0,1)+IF(BK246="",0,1)+IF(CE246="",0,1)</f>
        <v>4</v>
      </c>
      <c r="DD246" s="6">
        <f>CY246/DA246</f>
        <v>0.35000000000000003</v>
      </c>
      <c r="DE246">
        <v>0</v>
      </c>
      <c r="DF246">
        <f>IF((E246+Y246+AS246+BM246+CG246=0),"",(E246+Y246+AS246+BM246+CG246))</f>
        <v>6</v>
      </c>
      <c r="DG246" s="112">
        <f>IF(DF246="","",DF246/DC246)</f>
        <v>1.5</v>
      </c>
      <c r="DH246" t="str">
        <f>IF(F246+Z246+AT246+BN246+CH246=0,"",F246+Z246+AT246+BN246+CH246)</f>
        <v/>
      </c>
      <c r="DI246" t="str">
        <f>IF(G246+AA246+AU246+BO246+CI246=0,"",G246+AA246+AU246+BO246+CI246)</f>
        <v/>
      </c>
      <c r="DJ246">
        <f>IF(H246+AB246+AV246+BP246+CJ246=0,"",H246+AB246+AV246+BP246+CJ246)</f>
        <v>12</v>
      </c>
      <c r="DK246" s="112">
        <f>IF(DJ246="","",DJ246/DC246)</f>
        <v>3</v>
      </c>
      <c r="DL246" t="str">
        <f>IF(I246+AC246+AW246+BQ246+CK246=0,"",I246+AC246+AW246+BQ246+CK246)</f>
        <v/>
      </c>
      <c r="DM246" t="str">
        <f>IF(J246+AD246+AX246+BR246+CL246=0,"",J246+AD246+AX246+BR246+CL246)</f>
        <v/>
      </c>
      <c r="DN246" s="113" t="str">
        <f>IF(K246+AE246+AY246+BS246+CM246=0,"",K246+AE246+AY246+BS246+CM246)</f>
        <v/>
      </c>
      <c r="DO246" t="str">
        <f>IF(L246+AF246+AZ246+BT246+CN246=0,"",L246+AF246+AZ246+BT246+CN246)</f>
        <v/>
      </c>
      <c r="DP246">
        <f>IF(M246+AG246+BA246+BU246+CO246=0,"",M246+AG246+BA246+BU246+CO246)</f>
        <v>2</v>
      </c>
      <c r="DQ246" t="str">
        <f>IF(N246+AH246+BB246+BV246+CP246=0,"",N246+AH246+BB246+BV246+CP246)</f>
        <v/>
      </c>
      <c r="DR246" t="str">
        <f>IF(O246+AI246+BC246+BW246+CQ246=0,"",O246+AI246+BC246+BW246+CQ246)</f>
        <v/>
      </c>
      <c r="DS246" t="str">
        <f>IF(P246+AJ246+BD246+BX246+CR246=0,"",P246+AJ246+BD246+BX246+CR246)</f>
        <v/>
      </c>
      <c r="DT246" t="str">
        <f>IF(Q246+AK246+BE246+BY246+CS246=0,"",Q246+AK246+BE246+BY246+CS246)</f>
        <v/>
      </c>
      <c r="DU246" t="str">
        <f>IF(R246+AL246+BF246+BZ246+CT246=0,"",R246+AL246+BF246+BZ246+CT246)</f>
        <v/>
      </c>
    </row>
    <row r="247" spans="1:125" ht="15" thickBot="1" x14ac:dyDescent="0.35">
      <c r="A247" s="4" t="s">
        <v>48</v>
      </c>
      <c r="B247" s="70" t="s">
        <v>282</v>
      </c>
      <c r="C247" s="9">
        <v>80</v>
      </c>
      <c r="D247" s="9"/>
      <c r="E247" s="9">
        <v>6</v>
      </c>
      <c r="F247" s="9">
        <v>1</v>
      </c>
      <c r="G247" s="9">
        <v>1</v>
      </c>
      <c r="H247" s="9">
        <v>77</v>
      </c>
      <c r="I247" s="9"/>
      <c r="J247" s="9"/>
      <c r="K247" s="9"/>
      <c r="L247" s="9"/>
      <c r="M247" s="9">
        <v>1</v>
      </c>
      <c r="N247" s="9"/>
      <c r="O247" s="9"/>
      <c r="P247" s="9"/>
      <c r="Q247" s="9"/>
      <c r="R247" s="9"/>
      <c r="S247" s="9">
        <v>42.4</v>
      </c>
      <c r="U247" s="4" t="s">
        <v>48</v>
      </c>
      <c r="V247" s="70" t="s">
        <v>282</v>
      </c>
      <c r="W247" s="11">
        <v>80</v>
      </c>
      <c r="X247" s="11"/>
      <c r="Y247" s="11">
        <v>19</v>
      </c>
      <c r="Z247" s="11">
        <v>3</v>
      </c>
      <c r="AA247" s="11"/>
      <c r="AB247" s="11">
        <v>25</v>
      </c>
      <c r="AC247" s="11"/>
      <c r="AD247" s="11"/>
      <c r="AE247" s="11">
        <v>1</v>
      </c>
      <c r="AF247" s="11"/>
      <c r="AG247" s="11"/>
      <c r="AH247" s="11"/>
      <c r="AI247" s="11"/>
      <c r="AJ247" s="11"/>
      <c r="AK247" s="11"/>
      <c r="AL247" s="11"/>
      <c r="AM247" s="11">
        <v>60</v>
      </c>
      <c r="AO247" s="4" t="s">
        <v>48</v>
      </c>
      <c r="AP247" s="70" t="s">
        <v>282</v>
      </c>
      <c r="AQ247" s="111">
        <v>80</v>
      </c>
      <c r="AR247" s="111"/>
      <c r="AS247" s="111">
        <v>13</v>
      </c>
      <c r="AT247" s="111">
        <v>2</v>
      </c>
      <c r="AU247" s="111"/>
      <c r="AV247" s="111">
        <v>25</v>
      </c>
      <c r="AW247" s="111"/>
      <c r="AX247" s="111"/>
      <c r="AY247" s="111">
        <v>1</v>
      </c>
      <c r="AZ247" s="111"/>
      <c r="BA247" s="111"/>
      <c r="BB247" s="111"/>
      <c r="BC247" s="111"/>
      <c r="BD247" s="111"/>
      <c r="BE247" s="111"/>
      <c r="BF247" s="111"/>
      <c r="BG247" s="111">
        <v>47</v>
      </c>
      <c r="BH247" s="27"/>
      <c r="BI247" s="4" t="s">
        <v>48</v>
      </c>
      <c r="BJ247" s="70" t="s">
        <v>282</v>
      </c>
      <c r="BK247" s="7">
        <v>80</v>
      </c>
      <c r="BL247" s="7"/>
      <c r="BM247" s="7">
        <v>11</v>
      </c>
      <c r="BN247" s="7">
        <v>1</v>
      </c>
      <c r="BO247" s="7"/>
      <c r="BP247" s="7">
        <v>27</v>
      </c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>
        <v>23.4</v>
      </c>
      <c r="CC247" s="4" t="s">
        <v>48</v>
      </c>
      <c r="CD247" s="70" t="s">
        <v>282</v>
      </c>
      <c r="CE247" s="114">
        <v>80</v>
      </c>
      <c r="CF247" s="114"/>
      <c r="CG247" s="114">
        <v>11</v>
      </c>
      <c r="CH247" s="114"/>
      <c r="CI247" s="114"/>
      <c r="CJ247" s="114">
        <v>39</v>
      </c>
      <c r="CK247" s="114"/>
      <c r="CL247" s="114"/>
      <c r="CM247" s="114"/>
      <c r="CN247" s="114"/>
      <c r="CO247" s="114"/>
      <c r="CP247" s="114"/>
      <c r="CQ247" s="114"/>
      <c r="CR247" s="114"/>
      <c r="CS247" s="114"/>
      <c r="CT247" s="114"/>
      <c r="CU247" s="114">
        <v>18.8</v>
      </c>
      <c r="CW247" s="4" t="s">
        <v>48</v>
      </c>
      <c r="CX247" s="70" t="s">
        <v>282</v>
      </c>
      <c r="CY247">
        <f>SUM(S247+AM247+BG247+CA247+CU247)</f>
        <v>191.60000000000002</v>
      </c>
      <c r="CZ247" s="6">
        <f>CY247/DC247</f>
        <v>38.320000000000007</v>
      </c>
      <c r="DA247">
        <f>SUM(C247+W247+AQ247+BK247+CE247)</f>
        <v>400</v>
      </c>
      <c r="DB247" s="6">
        <f>DA247/DC247</f>
        <v>80</v>
      </c>
      <c r="DC247">
        <f>IF(C247="",0,1)+IF(W247="",0,1)+IF(AQ247="",0,1)+IF(BK247="",0,1)+IF(CE247="",0,1)</f>
        <v>5</v>
      </c>
      <c r="DD247" s="6">
        <f>CY247/DA247</f>
        <v>0.47900000000000004</v>
      </c>
      <c r="DE247">
        <v>0</v>
      </c>
      <c r="DF247">
        <f>IF((E247+Y247+AS247+BM247+CG247=0),"",(E247+Y247+AS247+BM247+CG247))</f>
        <v>60</v>
      </c>
      <c r="DG247" s="112">
        <f>IF(DF247="","",DF247/DC247)</f>
        <v>12</v>
      </c>
      <c r="DH247">
        <f>IF(F247+Z247+AT247+BN247+CH247=0,"",F247+Z247+AT247+BN247+CH247)</f>
        <v>7</v>
      </c>
      <c r="DI247">
        <f>IF(G247+AA247+AU247+BO247+CI247=0,"",G247+AA247+AU247+BO247+CI247)</f>
        <v>1</v>
      </c>
      <c r="DJ247">
        <f>IF(H247+AB247+AV247+BP247+CJ247=0,"",H247+AB247+AV247+BP247+CJ247)</f>
        <v>193</v>
      </c>
      <c r="DK247" s="112">
        <f>IF(DJ247="","",DJ247/DC247)</f>
        <v>38.6</v>
      </c>
      <c r="DL247" t="str">
        <f>IF(I247+AC247+AW247+BQ247+CK247=0,"",I247+AC247+AW247+BQ247+CK247)</f>
        <v/>
      </c>
      <c r="DM247" t="str">
        <f>IF(J247+AD247+AX247+BR247+CL247=0,"",J247+AD247+AX247+BR247+CL247)</f>
        <v/>
      </c>
      <c r="DN247" s="113">
        <f>IF(K247+AE247+AY247+BS247+CM247=0,"",K247+AE247+AY247+BS247+CM247)</f>
        <v>2</v>
      </c>
      <c r="DO247" t="str">
        <f>IF(L247+AF247+AZ247+BT247+CN247=0,"",L247+AF247+AZ247+BT247+CN247)</f>
        <v/>
      </c>
      <c r="DP247">
        <f>IF(M247+AG247+BA247+BU247+CO247=0,"",M247+AG247+BA247+BU247+CO247)</f>
        <v>1</v>
      </c>
      <c r="DQ247" t="str">
        <f>IF(N247+AH247+BB247+BV247+CP247=0,"",N247+AH247+BB247+BV247+CP247)</f>
        <v/>
      </c>
      <c r="DR247" t="str">
        <f>IF(O247+AI247+BC247+BW247+CQ247=0,"",O247+AI247+BC247+BW247+CQ247)</f>
        <v/>
      </c>
      <c r="DS247" t="str">
        <f>IF(P247+AJ247+BD247+BX247+CR247=0,"",P247+AJ247+BD247+BX247+CR247)</f>
        <v/>
      </c>
      <c r="DT247" t="str">
        <f>IF(Q247+AK247+BE247+BY247+CS247=0,"",Q247+AK247+BE247+BY247+CS247)</f>
        <v/>
      </c>
      <c r="DU247" t="str">
        <f>IF(R247+AL247+BF247+BZ247+CT247=0,"",R247+AL247+BF247+BZ247+CT247)</f>
        <v/>
      </c>
    </row>
    <row r="248" spans="1:125" ht="15" thickBot="1" x14ac:dyDescent="0.35">
      <c r="A248" s="4" t="s">
        <v>48</v>
      </c>
      <c r="B248" s="70" t="s">
        <v>283</v>
      </c>
      <c r="C248" s="119"/>
      <c r="D248" s="119"/>
      <c r="E248" s="119"/>
      <c r="F248" s="119"/>
      <c r="G248" s="119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7">
        <v>0</v>
      </c>
      <c r="U248" s="4" t="s">
        <v>48</v>
      </c>
      <c r="V248" s="70" t="s">
        <v>283</v>
      </c>
      <c r="W248" s="114">
        <v>53</v>
      </c>
      <c r="X248" s="114"/>
      <c r="Y248" s="114">
        <v>20</v>
      </c>
      <c r="Z248" s="114">
        <v>1</v>
      </c>
      <c r="AA248" s="114">
        <v>1</v>
      </c>
      <c r="AB248" s="114">
        <v>27</v>
      </c>
      <c r="AC248" s="114"/>
      <c r="AD248" s="114"/>
      <c r="AE248" s="114">
        <v>1</v>
      </c>
      <c r="AF248" s="114">
        <v>1</v>
      </c>
      <c r="AG248" s="114"/>
      <c r="AH248" s="114"/>
      <c r="AI248" s="114"/>
      <c r="AJ248" s="114"/>
      <c r="AK248" s="114"/>
      <c r="AL248" s="114"/>
      <c r="AM248" s="114">
        <v>66.7</v>
      </c>
      <c r="AO248" s="4" t="s">
        <v>48</v>
      </c>
      <c r="AP248" s="70" t="s">
        <v>283</v>
      </c>
      <c r="AQ248" s="9">
        <v>59</v>
      </c>
      <c r="AR248" s="9"/>
      <c r="AS248" s="9">
        <v>7</v>
      </c>
      <c r="AT248" s="9">
        <v>2</v>
      </c>
      <c r="AU248" s="9"/>
      <c r="AV248" s="9">
        <v>11</v>
      </c>
      <c r="AW248" s="9"/>
      <c r="AX248" s="9"/>
      <c r="AY248" s="9">
        <v>1</v>
      </c>
      <c r="AZ248" s="9"/>
      <c r="BA248" s="9"/>
      <c r="BB248" s="9"/>
      <c r="BC248" s="9"/>
      <c r="BD248" s="9"/>
      <c r="BE248" s="9"/>
      <c r="BF248" s="9"/>
      <c r="BG248" s="9">
        <v>36.1</v>
      </c>
      <c r="BH248" s="115"/>
      <c r="BI248" s="4" t="s">
        <v>48</v>
      </c>
      <c r="BJ248" s="70" t="s">
        <v>283</v>
      </c>
      <c r="BK248" s="114">
        <v>53</v>
      </c>
      <c r="BL248" s="114"/>
      <c r="BM248" s="114">
        <v>7</v>
      </c>
      <c r="BN248" s="114"/>
      <c r="BO248" s="114"/>
      <c r="BP248" s="114">
        <v>17</v>
      </c>
      <c r="BQ248" s="114"/>
      <c r="BR248" s="114"/>
      <c r="BS248" s="114"/>
      <c r="BT248" s="114"/>
      <c r="BU248" s="114"/>
      <c r="BV248" s="114"/>
      <c r="BW248" s="114"/>
      <c r="BX248" s="114"/>
      <c r="BY248" s="114"/>
      <c r="BZ248" s="114"/>
      <c r="CA248" s="114">
        <v>10.4</v>
      </c>
      <c r="CC248" s="4" t="s">
        <v>48</v>
      </c>
      <c r="CD248" s="70" t="s">
        <v>283</v>
      </c>
      <c r="CE248" s="7">
        <v>64</v>
      </c>
      <c r="CF248" s="7"/>
      <c r="CG248" s="7">
        <v>20</v>
      </c>
      <c r="CH248" s="7">
        <v>2</v>
      </c>
      <c r="CI248" s="7"/>
      <c r="CJ248" s="7">
        <v>21</v>
      </c>
      <c r="CK248" s="7"/>
      <c r="CL248" s="7"/>
      <c r="CM248" s="7">
        <v>1</v>
      </c>
      <c r="CN248" s="7"/>
      <c r="CO248" s="7"/>
      <c r="CP248" s="7"/>
      <c r="CQ248" s="7"/>
      <c r="CR248" s="7"/>
      <c r="CS248" s="7">
        <v>1</v>
      </c>
      <c r="CT248" s="7"/>
      <c r="CU248" s="7">
        <v>40.200000000000003</v>
      </c>
      <c r="CW248" s="4" t="s">
        <v>48</v>
      </c>
      <c r="CX248" s="70" t="s">
        <v>283</v>
      </c>
      <c r="CY248">
        <f>SUM(S248+AM248+BG248+CA248+CU248)</f>
        <v>153.40000000000003</v>
      </c>
      <c r="CZ248" s="6">
        <f>CY248/DC248</f>
        <v>38.350000000000009</v>
      </c>
      <c r="DA248">
        <f>SUM(C248+W248+AQ248+BK248+CE248)</f>
        <v>229</v>
      </c>
      <c r="DB248" s="6">
        <f>DA248/DC248</f>
        <v>57.25</v>
      </c>
      <c r="DC248">
        <f>IF(C248="",0,1)+IF(W248="",0,1)+IF(AQ248="",0,1)+IF(BK248="",0,1)+IF(CE248="",0,1)</f>
        <v>4</v>
      </c>
      <c r="DD248" s="6">
        <f>CY248/DA248</f>
        <v>0.66986899563318791</v>
      </c>
      <c r="DE248">
        <v>0</v>
      </c>
      <c r="DF248">
        <f>IF((E248+Y248+AS248+BM248+CG248=0),"",(E248+Y248+AS248+BM248+CG248))</f>
        <v>54</v>
      </c>
      <c r="DG248" s="112">
        <f>IF(DF248="","",DF248/DC248)</f>
        <v>13.5</v>
      </c>
      <c r="DH248">
        <f>IF(F248+Z248+AT248+BN248+CH248=0,"",F248+Z248+AT248+BN248+CH248)</f>
        <v>5</v>
      </c>
      <c r="DI248">
        <f>IF(G248+AA248+AU248+BO248+CI248=0,"",G248+AA248+AU248+BO248+CI248)</f>
        <v>1</v>
      </c>
      <c r="DJ248">
        <f>IF(H248+AB248+AV248+BP248+CJ248=0,"",H248+AB248+AV248+BP248+CJ248)</f>
        <v>76</v>
      </c>
      <c r="DK248" s="112">
        <f>IF(DJ248="","",DJ248/DC248)</f>
        <v>19</v>
      </c>
      <c r="DL248" t="str">
        <f>IF(I248+AC248+AW248+BQ248+CK248=0,"",I248+AC248+AW248+BQ248+CK248)</f>
        <v/>
      </c>
      <c r="DM248" t="str">
        <f>IF(J248+AD248+AX248+BR248+CL248=0,"",J248+AD248+AX248+BR248+CL248)</f>
        <v/>
      </c>
      <c r="DN248" s="113">
        <f>IF(K248+AE248+AY248+BS248+CM248=0,"",K248+AE248+AY248+BS248+CM248)</f>
        <v>3</v>
      </c>
      <c r="DO248">
        <f>IF(L248+AF248+AZ248+BT248+CN248=0,"",L248+AF248+AZ248+BT248+CN248)</f>
        <v>1</v>
      </c>
      <c r="DP248" t="str">
        <f>IF(M248+AG248+BA248+BU248+CO248=0,"",M248+AG248+BA248+BU248+CO248)</f>
        <v/>
      </c>
      <c r="DQ248" t="str">
        <f>IF(N248+AH248+BB248+BV248+CP248=0,"",N248+AH248+BB248+BV248+CP248)</f>
        <v/>
      </c>
      <c r="DR248" t="str">
        <f>IF(O248+AI248+BC248+BW248+CQ248=0,"",O248+AI248+BC248+BW248+CQ248)</f>
        <v/>
      </c>
      <c r="DS248" t="str">
        <f>IF(P248+AJ248+BD248+BX248+CR248=0,"",P248+AJ248+BD248+BX248+CR248)</f>
        <v/>
      </c>
      <c r="DT248">
        <f>IF(Q248+AK248+BE248+BY248+CS248=0,"",Q248+AK248+BE248+BY248+CS248)</f>
        <v>1</v>
      </c>
      <c r="DU248" t="str">
        <f>IF(R248+AL248+BF248+BZ248+CT248=0,"",R248+AL248+BF248+BZ248+CT248)</f>
        <v/>
      </c>
    </row>
    <row r="249" spans="1:125" ht="15" thickBot="1" x14ac:dyDescent="0.35">
      <c r="A249" s="4" t="s">
        <v>48</v>
      </c>
      <c r="B249" s="70" t="s">
        <v>284</v>
      </c>
      <c r="C249" s="111">
        <v>61</v>
      </c>
      <c r="D249" s="111"/>
      <c r="E249" s="111">
        <v>9</v>
      </c>
      <c r="F249" s="111">
        <v>4</v>
      </c>
      <c r="G249" s="111"/>
      <c r="H249" s="111">
        <v>37</v>
      </c>
      <c r="I249" s="111"/>
      <c r="J249" s="111"/>
      <c r="K249" s="111"/>
      <c r="L249" s="111"/>
      <c r="M249" s="111"/>
      <c r="N249" s="111"/>
      <c r="O249" s="111"/>
      <c r="P249" s="111"/>
      <c r="Q249" s="111"/>
      <c r="R249" s="111"/>
      <c r="S249" s="111">
        <v>44.4</v>
      </c>
      <c r="U249" s="4" t="s">
        <v>48</v>
      </c>
      <c r="V249" s="70" t="s">
        <v>284</v>
      </c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>
        <v>0</v>
      </c>
      <c r="AO249" s="4" t="s">
        <v>48</v>
      </c>
      <c r="AP249" s="70" t="s">
        <v>284</v>
      </c>
      <c r="AQ249" s="7">
        <v>21</v>
      </c>
      <c r="AR249" s="7"/>
      <c r="AS249" s="7">
        <v>4</v>
      </c>
      <c r="AT249" s="7">
        <v>1</v>
      </c>
      <c r="AU249" s="7"/>
      <c r="AV249" s="7">
        <v>16</v>
      </c>
      <c r="AW249" s="7"/>
      <c r="AX249" s="7"/>
      <c r="AY249" s="7">
        <v>1</v>
      </c>
      <c r="AZ249" s="7"/>
      <c r="BA249" s="7"/>
      <c r="BB249" s="7"/>
      <c r="BC249" s="7"/>
      <c r="BD249" s="7"/>
      <c r="BE249" s="7"/>
      <c r="BF249" s="7"/>
      <c r="BG249" s="7">
        <v>23.3</v>
      </c>
      <c r="BH249" s="27"/>
      <c r="BI249" s="4" t="s">
        <v>48</v>
      </c>
      <c r="BJ249" s="70" t="s">
        <v>284</v>
      </c>
      <c r="BK249" s="111">
        <v>27</v>
      </c>
      <c r="BL249" s="111"/>
      <c r="BM249" s="111">
        <v>5</v>
      </c>
      <c r="BN249" s="111"/>
      <c r="BO249" s="111"/>
      <c r="BP249" s="111">
        <v>11</v>
      </c>
      <c r="BQ249" s="111"/>
      <c r="BR249" s="111"/>
      <c r="BS249" s="111">
        <v>1</v>
      </c>
      <c r="BT249" s="111"/>
      <c r="BU249" s="111"/>
      <c r="BV249" s="111"/>
      <c r="BW249" s="111"/>
      <c r="BX249" s="111"/>
      <c r="BY249" s="111"/>
      <c r="BZ249" s="111"/>
      <c r="CA249" s="111">
        <v>14.2</v>
      </c>
      <c r="CC249" s="4" t="s">
        <v>48</v>
      </c>
      <c r="CD249" s="70" t="s">
        <v>284</v>
      </c>
      <c r="CE249" s="9">
        <v>27</v>
      </c>
      <c r="CF249" s="9"/>
      <c r="CG249" s="9">
        <v>2</v>
      </c>
      <c r="CH249" s="9"/>
      <c r="CI249" s="9"/>
      <c r="CJ249" s="9">
        <v>23</v>
      </c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>
        <v>6.6</v>
      </c>
      <c r="CW249" s="4" t="s">
        <v>48</v>
      </c>
      <c r="CX249" s="70" t="s">
        <v>284</v>
      </c>
      <c r="CY249">
        <f>SUM(S249+AM249+BG249+CA249+CU249)</f>
        <v>88.5</v>
      </c>
      <c r="CZ249" s="6">
        <f>CY249/DC249</f>
        <v>22.125</v>
      </c>
      <c r="DA249">
        <f>SUM(C249+W249+AQ249+BK249+CE249)</f>
        <v>136</v>
      </c>
      <c r="DB249" s="6">
        <f>DA249/DC249</f>
        <v>34</v>
      </c>
      <c r="DC249">
        <f>IF(C249="",0,1)+IF(W249="",0,1)+IF(AQ249="",0,1)+IF(BK249="",0,1)+IF(CE249="",0,1)</f>
        <v>4</v>
      </c>
      <c r="DD249" s="6">
        <f>CY249/DA249</f>
        <v>0.65073529411764708</v>
      </c>
      <c r="DE249">
        <v>0</v>
      </c>
      <c r="DF249">
        <f>IF((E249+Y249+AS249+BM249+CG249=0),"",(E249+Y249+AS249+BM249+CG249))</f>
        <v>20</v>
      </c>
      <c r="DG249" s="112">
        <f>IF(DF249="","",DF249/DC249)</f>
        <v>5</v>
      </c>
      <c r="DH249">
        <f>IF(F249+Z249+AT249+BN249+CH249=0,"",F249+Z249+AT249+BN249+CH249)</f>
        <v>5</v>
      </c>
      <c r="DI249" t="str">
        <f>IF(G249+AA249+AU249+BO249+CI249=0,"",G249+AA249+AU249+BO249+CI249)</f>
        <v/>
      </c>
      <c r="DJ249">
        <f>IF(H249+AB249+AV249+BP249+CJ249=0,"",H249+AB249+AV249+BP249+CJ249)</f>
        <v>87</v>
      </c>
      <c r="DK249" s="112">
        <f>IF(DJ249="","",DJ249/DC249)</f>
        <v>21.75</v>
      </c>
      <c r="DL249" t="str">
        <f>IF(I249+AC249+AW249+BQ249+CK249=0,"",I249+AC249+AW249+BQ249+CK249)</f>
        <v/>
      </c>
      <c r="DM249" t="str">
        <f>IF(J249+AD249+AX249+BR249+CL249=0,"",J249+AD249+AX249+BR249+CL249)</f>
        <v/>
      </c>
      <c r="DN249" s="113">
        <f>IF(K249+AE249+AY249+BS249+CM249=0,"",K249+AE249+AY249+BS249+CM249)</f>
        <v>2</v>
      </c>
      <c r="DO249" t="str">
        <f>IF(L249+AF249+AZ249+BT249+CN249=0,"",L249+AF249+AZ249+BT249+CN249)</f>
        <v/>
      </c>
      <c r="DP249" t="str">
        <f>IF(M249+AG249+BA249+BU249+CO249=0,"",M249+AG249+BA249+BU249+CO249)</f>
        <v/>
      </c>
      <c r="DQ249" t="str">
        <f>IF(N249+AH249+BB249+BV249+CP249=0,"",N249+AH249+BB249+BV249+CP249)</f>
        <v/>
      </c>
      <c r="DR249" t="str">
        <f>IF(O249+AI249+BC249+BW249+CQ249=0,"",O249+AI249+BC249+BW249+CQ249)</f>
        <v/>
      </c>
      <c r="DS249" t="str">
        <f>IF(P249+AJ249+BD249+BX249+CR249=0,"",P249+AJ249+BD249+BX249+CR249)</f>
        <v/>
      </c>
      <c r="DT249" t="str">
        <f>IF(Q249+AK249+BE249+BY249+CS249=0,"",Q249+AK249+BE249+BY249+CS249)</f>
        <v/>
      </c>
      <c r="DU249" t="str">
        <f>IF(R249+AL249+BF249+BZ249+CT249=0,"",R249+AL249+BF249+BZ249+CT249)</f>
        <v/>
      </c>
    </row>
    <row r="250" spans="1:125" ht="15" thickBot="1" x14ac:dyDescent="0.35">
      <c r="A250" s="4" t="s">
        <v>52</v>
      </c>
      <c r="B250" s="70" t="s">
        <v>285</v>
      </c>
      <c r="C250" s="114">
        <v>56</v>
      </c>
      <c r="D250" s="114"/>
      <c r="E250" s="114">
        <v>4</v>
      </c>
      <c r="F250" s="114"/>
      <c r="G250" s="114"/>
      <c r="H250" s="114">
        <v>64</v>
      </c>
      <c r="I250" s="114"/>
      <c r="J250" s="114"/>
      <c r="K250" s="114">
        <v>1</v>
      </c>
      <c r="L250" s="114"/>
      <c r="M250" s="114"/>
      <c r="N250" s="114"/>
      <c r="O250" s="114"/>
      <c r="P250" s="114"/>
      <c r="Q250" s="114"/>
      <c r="R250" s="114"/>
      <c r="S250" s="114">
        <v>23.8</v>
      </c>
      <c r="U250" s="4" t="s">
        <v>52</v>
      </c>
      <c r="V250" s="70" t="s">
        <v>285</v>
      </c>
      <c r="W250" s="111">
        <v>65</v>
      </c>
      <c r="X250" s="111"/>
      <c r="Y250" s="111">
        <v>9</v>
      </c>
      <c r="Z250" s="111"/>
      <c r="AA250" s="111"/>
      <c r="AB250" s="111">
        <v>70</v>
      </c>
      <c r="AC250" s="111"/>
      <c r="AD250" s="111"/>
      <c r="AE250" s="111">
        <v>2</v>
      </c>
      <c r="AF250" s="111"/>
      <c r="AG250" s="111"/>
      <c r="AH250" s="111"/>
      <c r="AI250" s="111"/>
      <c r="AJ250" s="111"/>
      <c r="AK250" s="111"/>
      <c r="AL250" s="111"/>
      <c r="AM250" s="111">
        <v>43.5</v>
      </c>
      <c r="AO250" s="4" t="s">
        <v>52</v>
      </c>
      <c r="AP250" s="70" t="s">
        <v>285</v>
      </c>
      <c r="AQ250" s="114">
        <v>69</v>
      </c>
      <c r="AR250" s="114"/>
      <c r="AS250" s="114">
        <v>6</v>
      </c>
      <c r="AT250" s="114"/>
      <c r="AU250" s="114">
        <v>1</v>
      </c>
      <c r="AV250" s="114">
        <v>56</v>
      </c>
      <c r="AW250" s="114"/>
      <c r="AX250" s="114"/>
      <c r="AY250" s="114"/>
      <c r="AZ250" s="114"/>
      <c r="BA250" s="114">
        <v>1</v>
      </c>
      <c r="BB250" s="114"/>
      <c r="BC250" s="114"/>
      <c r="BD250" s="114"/>
      <c r="BE250" s="114"/>
      <c r="BF250" s="114"/>
      <c r="BG250" s="114">
        <v>38.1</v>
      </c>
      <c r="BH250" s="115"/>
      <c r="BI250" s="4" t="s">
        <v>52</v>
      </c>
      <c r="BJ250" s="70" t="s">
        <v>285</v>
      </c>
      <c r="BK250" s="9">
        <v>75</v>
      </c>
      <c r="BL250" s="9"/>
      <c r="BM250" s="9">
        <v>12</v>
      </c>
      <c r="BN250" s="9">
        <v>1</v>
      </c>
      <c r="BO250" s="9"/>
      <c r="BP250" s="9">
        <v>44</v>
      </c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>
        <v>27.8</v>
      </c>
      <c r="CC250" s="4" t="s">
        <v>52</v>
      </c>
      <c r="CD250" s="70" t="s">
        <v>285</v>
      </c>
      <c r="CE250" s="111">
        <v>65</v>
      </c>
      <c r="CF250" s="111"/>
      <c r="CG250" s="111">
        <v>10</v>
      </c>
      <c r="CH250" s="111"/>
      <c r="CI250" s="111"/>
      <c r="CJ250" s="111">
        <v>31</v>
      </c>
      <c r="CK250" s="111"/>
      <c r="CL250" s="111"/>
      <c r="CM250" s="111"/>
      <c r="CN250" s="111"/>
      <c r="CO250" s="111"/>
      <c r="CP250" s="111"/>
      <c r="CQ250" s="111"/>
      <c r="CR250" s="111"/>
      <c r="CS250" s="111"/>
      <c r="CT250" s="111"/>
      <c r="CU250" s="111">
        <v>16.2</v>
      </c>
      <c r="CW250" s="4" t="s">
        <v>52</v>
      </c>
      <c r="CX250" s="70" t="s">
        <v>285</v>
      </c>
      <c r="CY250">
        <f>SUM(S250+AM250+BG250+CA250+CU250)</f>
        <v>149.4</v>
      </c>
      <c r="CZ250" s="6">
        <f>CY250/DC250</f>
        <v>29.880000000000003</v>
      </c>
      <c r="DA250">
        <f>SUM(C250+W250+AQ250+BK250+CE250)</f>
        <v>330</v>
      </c>
      <c r="DB250" s="6">
        <f>DA250/DC250</f>
        <v>66</v>
      </c>
      <c r="DC250">
        <f>IF(C250="",0,1)+IF(W250="",0,1)+IF(AQ250="",0,1)+IF(BK250="",0,1)+IF(CE250="",0,1)</f>
        <v>5</v>
      </c>
      <c r="DD250" s="6">
        <f>CY250/DA250</f>
        <v>0.45272727272727276</v>
      </c>
      <c r="DE250">
        <v>0</v>
      </c>
      <c r="DF250">
        <f>IF((E250+Y250+AS250+BM250+CG250=0),"",(E250+Y250+AS250+BM250+CG250))</f>
        <v>41</v>
      </c>
      <c r="DG250" s="112">
        <f>IF(DF250="","",DF250/DC250)</f>
        <v>8.1999999999999993</v>
      </c>
      <c r="DH250">
        <f>IF(F250+Z250+AT250+BN250+CH250=0,"",F250+Z250+AT250+BN250+CH250)</f>
        <v>1</v>
      </c>
      <c r="DI250">
        <f>IF(G250+AA250+AU250+BO250+CI250=0,"",G250+AA250+AU250+BO250+CI250)</f>
        <v>1</v>
      </c>
      <c r="DJ250">
        <f>IF(H250+AB250+AV250+BP250+CJ250=0,"",H250+AB250+AV250+BP250+CJ250)</f>
        <v>265</v>
      </c>
      <c r="DK250" s="112">
        <f>IF(DJ250="","",DJ250/DC250)</f>
        <v>53</v>
      </c>
      <c r="DL250" t="str">
        <f>IF(I250+AC250+AW250+BQ250+CK250=0,"",I250+AC250+AW250+BQ250+CK250)</f>
        <v/>
      </c>
      <c r="DM250" t="str">
        <f>IF(J250+AD250+AX250+BR250+CL250=0,"",J250+AD250+AX250+BR250+CL250)</f>
        <v/>
      </c>
      <c r="DN250" s="113">
        <f>IF(K250+AE250+AY250+BS250+CM250=0,"",K250+AE250+AY250+BS250+CM250)</f>
        <v>3</v>
      </c>
      <c r="DO250" t="str">
        <f>IF(L250+AF250+AZ250+BT250+CN250=0,"",L250+AF250+AZ250+BT250+CN250)</f>
        <v/>
      </c>
      <c r="DP250">
        <f>IF(M250+AG250+BA250+BU250+CO250=0,"",M250+AG250+BA250+BU250+CO250)</f>
        <v>1</v>
      </c>
      <c r="DQ250" t="str">
        <f>IF(N250+AH250+BB250+BV250+CP250=0,"",N250+AH250+BB250+BV250+CP250)</f>
        <v/>
      </c>
      <c r="DR250" t="str">
        <f>IF(O250+AI250+BC250+BW250+CQ250=0,"",O250+AI250+BC250+BW250+CQ250)</f>
        <v/>
      </c>
      <c r="DS250" t="str">
        <f>IF(P250+AJ250+BD250+BX250+CR250=0,"",P250+AJ250+BD250+BX250+CR250)</f>
        <v/>
      </c>
      <c r="DT250" t="str">
        <f>IF(Q250+AK250+BE250+BY250+CS250=0,"",Q250+AK250+BE250+BY250+CS250)</f>
        <v/>
      </c>
      <c r="DU250" t="str">
        <f>IF(R250+AL250+BF250+BZ250+CT250=0,"",R250+AL250+BF250+BZ250+CT250)</f>
        <v/>
      </c>
    </row>
    <row r="251" spans="1:125" ht="15" thickBot="1" x14ac:dyDescent="0.35">
      <c r="A251" s="4" t="s">
        <v>52</v>
      </c>
      <c r="B251" s="70" t="s">
        <v>286</v>
      </c>
      <c r="C251" s="27">
        <v>24</v>
      </c>
      <c r="D251" s="27"/>
      <c r="E251" s="27">
        <v>2</v>
      </c>
      <c r="F251" s="27">
        <v>1</v>
      </c>
      <c r="G251" s="27"/>
      <c r="H251" s="27">
        <v>42</v>
      </c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11">
        <v>17.399999999999999</v>
      </c>
      <c r="U251" s="4" t="s">
        <v>52</v>
      </c>
      <c r="V251" s="70" t="s">
        <v>286</v>
      </c>
      <c r="W251" s="114">
        <v>27</v>
      </c>
      <c r="X251" s="114"/>
      <c r="Y251" s="114">
        <v>6</v>
      </c>
      <c r="Z251" s="114"/>
      <c r="AA251" s="114"/>
      <c r="AB251" s="114">
        <v>10</v>
      </c>
      <c r="AC251" s="114"/>
      <c r="AD251" s="114"/>
      <c r="AE251" s="114"/>
      <c r="AF251" s="114"/>
      <c r="AG251" s="114"/>
      <c r="AH251" s="114"/>
      <c r="AI251" s="114"/>
      <c r="AJ251" s="114"/>
      <c r="AK251" s="114"/>
      <c r="AL251" s="114"/>
      <c r="AM251" s="114">
        <v>10.7</v>
      </c>
      <c r="AO251" s="4" t="s">
        <v>52</v>
      </c>
      <c r="AP251" s="70" t="s">
        <v>286</v>
      </c>
      <c r="AQ251" s="115"/>
      <c r="AR251" s="115"/>
      <c r="AS251" s="115"/>
      <c r="AT251" s="115"/>
      <c r="AU251" s="115"/>
      <c r="AV251" s="115"/>
      <c r="AW251" s="115"/>
      <c r="AX251" s="115"/>
      <c r="AY251" s="115"/>
      <c r="AZ251" s="115"/>
      <c r="BA251" s="115"/>
      <c r="BB251" s="115"/>
      <c r="BC251" s="115"/>
      <c r="BD251" s="115"/>
      <c r="BE251" s="115"/>
      <c r="BF251" s="115"/>
      <c r="BG251" s="115"/>
      <c r="BH251" s="115"/>
      <c r="BI251" s="4" t="s">
        <v>52</v>
      </c>
      <c r="BJ251" s="70" t="s">
        <v>286</v>
      </c>
      <c r="BK251" s="116"/>
      <c r="BL251" s="116"/>
      <c r="BM251" s="116"/>
      <c r="BN251" s="116"/>
      <c r="BO251" s="116"/>
      <c r="BP251" s="116"/>
      <c r="BQ251" s="116"/>
      <c r="BR251" s="116"/>
      <c r="BS251" s="116"/>
      <c r="BT251" s="116"/>
      <c r="BU251" s="116"/>
      <c r="BV251" s="116"/>
      <c r="BW251" s="116"/>
      <c r="BX251" s="116"/>
      <c r="BY251" s="116"/>
      <c r="BZ251" s="116"/>
      <c r="CA251" s="116"/>
      <c r="CC251" s="4" t="s">
        <v>52</v>
      </c>
      <c r="CD251" s="70" t="s">
        <v>286</v>
      </c>
      <c r="CW251" s="4" t="s">
        <v>52</v>
      </c>
      <c r="CX251" s="70" t="s">
        <v>286</v>
      </c>
      <c r="CY251">
        <f>SUM(S251+AM251+BG251+CA251+CU251)</f>
        <v>28.099999999999998</v>
      </c>
      <c r="CZ251" s="6">
        <f>CY251/DC251</f>
        <v>14.049999999999999</v>
      </c>
      <c r="DA251">
        <f>SUM(C251+W251+AQ251+BK251+CE251)</f>
        <v>51</v>
      </c>
      <c r="DB251" s="6">
        <f>DA251/DC251</f>
        <v>25.5</v>
      </c>
      <c r="DC251">
        <f>IF(C251="",0,1)+IF(W251="",0,1)+IF(AQ251="",0,1)+IF(BK251="",0,1)+IF(CE251="",0,1)</f>
        <v>2</v>
      </c>
      <c r="DD251" s="6">
        <f>CY251/DA251</f>
        <v>0.55098039215686268</v>
      </c>
      <c r="DE251">
        <v>0</v>
      </c>
      <c r="DF251">
        <f>IF((E251+Y251+AS251+BM251+CG251=0),"",(E251+Y251+AS251+BM251+CG251))</f>
        <v>8</v>
      </c>
      <c r="DG251" s="112">
        <f>IF(DF251="","",DF251/DC251)</f>
        <v>4</v>
      </c>
      <c r="DH251">
        <f>IF(F251+Z251+AT251+BN251+CH251=0,"",F251+Z251+AT251+BN251+CH251)</f>
        <v>1</v>
      </c>
      <c r="DI251" t="str">
        <f>IF(G251+AA251+AU251+BO251+CI251=0,"",G251+AA251+AU251+BO251+CI251)</f>
        <v/>
      </c>
      <c r="DJ251">
        <f>IF(H251+AB251+AV251+BP251+CJ251=0,"",H251+AB251+AV251+BP251+CJ251)</f>
        <v>52</v>
      </c>
      <c r="DK251" s="112">
        <f>IF(DJ251="","",DJ251/DC251)</f>
        <v>26</v>
      </c>
      <c r="DL251" t="str">
        <f>IF(I251+AC251+AW251+BQ251+CK251=0,"",I251+AC251+AW251+BQ251+CK251)</f>
        <v/>
      </c>
      <c r="DM251" t="str">
        <f>IF(J251+AD251+AX251+BR251+CL251=0,"",J251+AD251+AX251+BR251+CL251)</f>
        <v/>
      </c>
      <c r="DN251" s="113" t="str">
        <f>IF(K251+AE251+AY251+BS251+CM251=0,"",K251+AE251+AY251+BS251+CM251)</f>
        <v/>
      </c>
      <c r="DO251" t="str">
        <f>IF(L251+AF251+AZ251+BT251+CN251=0,"",L251+AF251+AZ251+BT251+CN251)</f>
        <v/>
      </c>
      <c r="DP251" t="str">
        <f>IF(M251+AG251+BA251+BU251+CO251=0,"",M251+AG251+BA251+BU251+CO251)</f>
        <v/>
      </c>
      <c r="DQ251" t="str">
        <f>IF(N251+AH251+BB251+BV251+CP251=0,"",N251+AH251+BB251+BV251+CP251)</f>
        <v/>
      </c>
      <c r="DR251" t="str">
        <f>IF(O251+AI251+BC251+BW251+CQ251=0,"",O251+AI251+BC251+BW251+CQ251)</f>
        <v/>
      </c>
      <c r="DS251" t="str">
        <f>IF(P251+AJ251+BD251+BX251+CR251=0,"",P251+AJ251+BD251+BX251+CR251)</f>
        <v/>
      </c>
      <c r="DT251" t="str">
        <f>IF(Q251+AK251+BE251+BY251+CS251=0,"",Q251+AK251+BE251+BY251+CS251)</f>
        <v/>
      </c>
      <c r="DU251" t="str">
        <f>IF(R251+AL251+BF251+BZ251+CT251=0,"",R251+AL251+BF251+BZ251+CT251)</f>
        <v/>
      </c>
    </row>
    <row r="252" spans="1:125" ht="15" thickBot="1" x14ac:dyDescent="0.35">
      <c r="A252" s="4" t="s">
        <v>52</v>
      </c>
      <c r="B252" s="70" t="s">
        <v>287</v>
      </c>
      <c r="U252" s="4" t="s">
        <v>52</v>
      </c>
      <c r="V252" s="70" t="s">
        <v>287</v>
      </c>
      <c r="AO252" s="4" t="s">
        <v>52</v>
      </c>
      <c r="AP252" s="70" t="s">
        <v>287</v>
      </c>
      <c r="BI252" s="4" t="s">
        <v>52</v>
      </c>
      <c r="BJ252" s="70" t="s">
        <v>287</v>
      </c>
      <c r="CC252" s="4" t="s">
        <v>52</v>
      </c>
      <c r="CD252" s="70" t="s">
        <v>287</v>
      </c>
      <c r="CW252" s="4" t="s">
        <v>52</v>
      </c>
      <c r="CX252" s="70" t="s">
        <v>287</v>
      </c>
      <c r="DE252">
        <v>0</v>
      </c>
    </row>
    <row r="253" spans="1:125" ht="15" thickBot="1" x14ac:dyDescent="0.35">
      <c r="A253" s="4" t="s">
        <v>52</v>
      </c>
      <c r="B253" s="70" t="s">
        <v>288</v>
      </c>
      <c r="U253" s="4" t="s">
        <v>52</v>
      </c>
      <c r="V253" s="70" t="s">
        <v>288</v>
      </c>
      <c r="AO253" s="4" t="s">
        <v>52</v>
      </c>
      <c r="AP253" s="70" t="s">
        <v>288</v>
      </c>
      <c r="BI253" s="4" t="s">
        <v>52</v>
      </c>
      <c r="BJ253" s="70" t="s">
        <v>288</v>
      </c>
      <c r="CC253" s="4" t="s">
        <v>52</v>
      </c>
      <c r="CD253" s="70" t="s">
        <v>288</v>
      </c>
      <c r="CW253" s="4" t="s">
        <v>52</v>
      </c>
      <c r="CX253" s="70" t="s">
        <v>288</v>
      </c>
      <c r="DE253">
        <v>0</v>
      </c>
    </row>
    <row r="254" spans="1:125" ht="15" thickBot="1" x14ac:dyDescent="0.35">
      <c r="A254" s="4" t="s">
        <v>52</v>
      </c>
      <c r="B254" s="70" t="s">
        <v>289</v>
      </c>
      <c r="U254" s="4" t="s">
        <v>52</v>
      </c>
      <c r="V254" s="70" t="s">
        <v>289</v>
      </c>
      <c r="AO254" s="4" t="s">
        <v>52</v>
      </c>
      <c r="AP254" s="70" t="s">
        <v>289</v>
      </c>
      <c r="BI254" s="4" t="s">
        <v>52</v>
      </c>
      <c r="BJ254" s="70" t="s">
        <v>289</v>
      </c>
      <c r="CC254" s="4" t="s">
        <v>52</v>
      </c>
      <c r="CD254" s="70" t="s">
        <v>289</v>
      </c>
      <c r="CW254" s="4" t="s">
        <v>52</v>
      </c>
      <c r="CX254" s="70" t="s">
        <v>289</v>
      </c>
      <c r="DE254">
        <v>0</v>
      </c>
    </row>
    <row r="255" spans="1:125" ht="15" thickBot="1" x14ac:dyDescent="0.35">
      <c r="A255" s="4" t="s">
        <v>52</v>
      </c>
      <c r="B255" s="70" t="s">
        <v>290</v>
      </c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U255" s="4" t="s">
        <v>52</v>
      </c>
      <c r="V255" s="70" t="s">
        <v>290</v>
      </c>
      <c r="W255" s="111"/>
      <c r="X255" s="111"/>
      <c r="Y255" s="111"/>
      <c r="Z255" s="111"/>
      <c r="AA255" s="111"/>
      <c r="AB255" s="111"/>
      <c r="AC255" s="111"/>
      <c r="AD255" s="111"/>
      <c r="AE255" s="111"/>
      <c r="AF255" s="111"/>
      <c r="AG255" s="111"/>
      <c r="AH255" s="111"/>
      <c r="AI255" s="111"/>
      <c r="AJ255" s="111"/>
      <c r="AK255" s="111"/>
      <c r="AL255" s="111"/>
      <c r="AM255" s="111"/>
      <c r="AO255" s="4" t="s">
        <v>52</v>
      </c>
      <c r="AP255" s="70" t="s">
        <v>290</v>
      </c>
      <c r="AQ255" s="114"/>
      <c r="AR255" s="114"/>
      <c r="AS255" s="114"/>
      <c r="AT255" s="114"/>
      <c r="AU255" s="114"/>
      <c r="AV255" s="114"/>
      <c r="AW255" s="114"/>
      <c r="AX255" s="114"/>
      <c r="AY255" s="114"/>
      <c r="AZ255" s="114"/>
      <c r="BA255" s="114"/>
      <c r="BB255" s="114"/>
      <c r="BC255" s="114"/>
      <c r="BD255" s="114"/>
      <c r="BE255" s="114"/>
      <c r="BF255" s="114"/>
      <c r="BG255" s="114"/>
      <c r="BH255" s="115"/>
      <c r="BI255" s="4" t="s">
        <v>52</v>
      </c>
      <c r="BJ255" s="70" t="s">
        <v>290</v>
      </c>
      <c r="BK255" s="111">
        <v>5</v>
      </c>
      <c r="BL255" s="111"/>
      <c r="BM255" s="111"/>
      <c r="BN255" s="111"/>
      <c r="BO255" s="111"/>
      <c r="BP255" s="111">
        <v>3</v>
      </c>
      <c r="BQ255" s="111"/>
      <c r="BR255" s="111"/>
      <c r="BS255" s="111"/>
      <c r="BT255" s="111"/>
      <c r="BU255" s="111"/>
      <c r="BV255" s="111"/>
      <c r="BW255" s="111"/>
      <c r="BX255" s="111"/>
      <c r="BY255" s="111"/>
      <c r="BZ255" s="111"/>
      <c r="CA255" s="111">
        <v>0.6</v>
      </c>
      <c r="CC255" s="4" t="s">
        <v>52</v>
      </c>
      <c r="CD255" s="70" t="s">
        <v>290</v>
      </c>
      <c r="CE255" s="9">
        <v>70</v>
      </c>
      <c r="CF255" s="9"/>
      <c r="CG255" s="9">
        <v>11</v>
      </c>
      <c r="CH255" s="9">
        <v>1</v>
      </c>
      <c r="CI255" s="9"/>
      <c r="CJ255" s="9">
        <v>18</v>
      </c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>
        <v>21.6</v>
      </c>
      <c r="CW255" s="4" t="s">
        <v>52</v>
      </c>
      <c r="CX255" s="70" t="s">
        <v>290</v>
      </c>
      <c r="CY255">
        <f>SUM(S255+AM255+BG255+CA255+CU255)</f>
        <v>22.200000000000003</v>
      </c>
      <c r="CZ255" s="6">
        <f>CY255/DC255</f>
        <v>11.100000000000001</v>
      </c>
      <c r="DA255">
        <f>SUM(C255+W255+AQ255+BK255+CE255)</f>
        <v>75</v>
      </c>
      <c r="DB255" s="6">
        <f>DA255/DC255</f>
        <v>37.5</v>
      </c>
      <c r="DC255">
        <f>IF(C255="",0,1)+IF(W255="",0,1)+IF(AQ255="",0,1)+IF(BK255="",0,1)+IF(CE255="",0,1)</f>
        <v>2</v>
      </c>
      <c r="DD255" s="6">
        <f>CY255/DA255</f>
        <v>0.29600000000000004</v>
      </c>
      <c r="DE255">
        <v>0</v>
      </c>
      <c r="DF255">
        <f>IF((E255+Y255+AS255+BM255+CG255=0),"",(E255+Y255+AS255+BM255+CG255))</f>
        <v>11</v>
      </c>
      <c r="DG255" s="112">
        <f>IF(DF255="","",DF255/DC255)</f>
        <v>5.5</v>
      </c>
      <c r="DH255">
        <f>IF(F255+Z255+AT255+BN255+CH255=0,"",F255+Z255+AT255+BN255+CH255)</f>
        <v>1</v>
      </c>
      <c r="DI255" t="str">
        <f>IF(G255+AA255+AU255+BO255+CI255=0,"",G255+AA255+AU255+BO255+CI255)</f>
        <v/>
      </c>
      <c r="DJ255">
        <f>IF(H255+AB255+AV255+BP255+CJ255=0,"",H255+AB255+AV255+BP255+CJ255)</f>
        <v>21</v>
      </c>
      <c r="DK255" s="112">
        <f>IF(DJ255="","",DJ255/DC255)</f>
        <v>10.5</v>
      </c>
      <c r="DL255" t="str">
        <f>IF(I255+AC255+AW255+BQ255+CK255=0,"",I255+AC255+AW255+BQ255+CK255)</f>
        <v/>
      </c>
      <c r="DM255" t="str">
        <f>IF(J255+AD255+AX255+BR255+CL255=0,"",J255+AD255+AX255+BR255+CL255)</f>
        <v/>
      </c>
      <c r="DN255" s="113" t="str">
        <f>IF(K255+AE255+AY255+BS255+CM255=0,"",K255+AE255+AY255+BS255+CM255)</f>
        <v/>
      </c>
      <c r="DO255" t="str">
        <f>IF(L255+AF255+AZ255+BT255+CN255=0,"",L255+AF255+AZ255+BT255+CN255)</f>
        <v/>
      </c>
      <c r="DP255" t="str">
        <f>IF(M255+AG255+BA255+BU255+CO255=0,"",M255+AG255+BA255+BU255+CO255)</f>
        <v/>
      </c>
      <c r="DQ255" t="str">
        <f>IF(N255+AH255+BB255+BV255+CP255=0,"",N255+AH255+BB255+BV255+CP255)</f>
        <v/>
      </c>
      <c r="DR255" t="str">
        <f>IF(O255+AI255+BC255+BW255+CQ255=0,"",O255+AI255+BC255+BW255+CQ255)</f>
        <v/>
      </c>
      <c r="DS255" t="str">
        <f>IF(P255+AJ255+BD255+BX255+CR255=0,"",P255+AJ255+BD255+BX255+CR255)</f>
        <v/>
      </c>
      <c r="DT255" t="str">
        <f>IF(Q255+AK255+BE255+BY255+CS255=0,"",Q255+AK255+BE255+BY255+CS255)</f>
        <v/>
      </c>
      <c r="DU255" t="str">
        <f>IF(R255+AL255+BF255+BZ255+CT255=0,"",R255+AL255+BF255+BZ255+CT255)</f>
        <v/>
      </c>
    </row>
    <row r="256" spans="1:125" ht="15" thickBot="1" x14ac:dyDescent="0.35">
      <c r="A256" s="4" t="s">
        <v>52</v>
      </c>
      <c r="B256" s="70" t="s">
        <v>291</v>
      </c>
      <c r="C256" s="114">
        <v>19</v>
      </c>
      <c r="D256" s="114"/>
      <c r="E256" s="114">
        <v>1</v>
      </c>
      <c r="F256" s="114">
        <v>1</v>
      </c>
      <c r="G256" s="114"/>
      <c r="H256" s="114">
        <v>3</v>
      </c>
      <c r="I256" s="114"/>
      <c r="J256" s="114"/>
      <c r="K256" s="114"/>
      <c r="L256" s="114"/>
      <c r="M256" s="114"/>
      <c r="N256" s="114"/>
      <c r="O256" s="114"/>
      <c r="P256" s="114"/>
      <c r="Q256" s="114"/>
      <c r="R256" s="114"/>
      <c r="S256" s="114">
        <v>8.6</v>
      </c>
      <c r="U256" s="4" t="s">
        <v>52</v>
      </c>
      <c r="V256" s="70" t="s">
        <v>291</v>
      </c>
      <c r="W256" s="114">
        <v>15</v>
      </c>
      <c r="X256" s="114"/>
      <c r="Y256" s="114">
        <v>3</v>
      </c>
      <c r="Z256" s="114"/>
      <c r="AA256" s="114"/>
      <c r="AB256" s="114"/>
      <c r="AC256" s="114"/>
      <c r="AD256" s="114"/>
      <c r="AE256" s="114"/>
      <c r="AF256" s="114"/>
      <c r="AG256" s="114"/>
      <c r="AH256" s="114"/>
      <c r="AI256" s="114"/>
      <c r="AJ256" s="114"/>
      <c r="AK256" s="114"/>
      <c r="AL256" s="114"/>
      <c r="AM256" s="114">
        <v>4.5</v>
      </c>
      <c r="AO256" s="4" t="s">
        <v>52</v>
      </c>
      <c r="AP256" s="70" t="s">
        <v>291</v>
      </c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4" t="s">
        <v>52</v>
      </c>
      <c r="BJ256" s="70" t="s">
        <v>291</v>
      </c>
      <c r="BK256" s="117"/>
      <c r="BL256" s="117"/>
      <c r="BM256" s="117"/>
      <c r="BN256" s="117"/>
      <c r="BO256" s="117"/>
      <c r="BP256" s="117"/>
      <c r="BQ256" s="117"/>
      <c r="BR256" s="117"/>
      <c r="BS256" s="117"/>
      <c r="BT256" s="117"/>
      <c r="BU256" s="117"/>
      <c r="BV256" s="117"/>
      <c r="BW256" s="117"/>
      <c r="BX256" s="117"/>
      <c r="BY256" s="117"/>
      <c r="BZ256" s="117"/>
      <c r="CA256" s="117"/>
      <c r="CC256" s="4" t="s">
        <v>52</v>
      </c>
      <c r="CD256" s="70" t="s">
        <v>291</v>
      </c>
      <c r="CE256" s="114">
        <v>10</v>
      </c>
      <c r="CF256" s="114"/>
      <c r="CG256" s="114">
        <v>1</v>
      </c>
      <c r="CH256" s="114"/>
      <c r="CI256" s="114"/>
      <c r="CJ256" s="114"/>
      <c r="CK256" s="114"/>
      <c r="CL256" s="114"/>
      <c r="CM256" s="114"/>
      <c r="CN256" s="114"/>
      <c r="CO256" s="114"/>
      <c r="CP256" s="114"/>
      <c r="CQ256" s="114"/>
      <c r="CR256" s="114"/>
      <c r="CS256" s="114"/>
      <c r="CT256" s="114"/>
      <c r="CU256" s="114">
        <v>1</v>
      </c>
      <c r="CW256" s="4" t="s">
        <v>52</v>
      </c>
      <c r="CX256" s="70" t="s">
        <v>291</v>
      </c>
      <c r="CY256">
        <f>SUM(S256+AM256+BG256+CA256+CU256)</f>
        <v>14.1</v>
      </c>
      <c r="CZ256" s="6">
        <f>CY256/DC256</f>
        <v>4.7</v>
      </c>
      <c r="DA256">
        <f>SUM(C256+W256+AQ256+BK256+CE256)</f>
        <v>44</v>
      </c>
      <c r="DB256" s="6">
        <f>DA256/DC256</f>
        <v>14.666666666666666</v>
      </c>
      <c r="DC256">
        <f>IF(C256="",0,1)+IF(W256="",0,1)+IF(AQ256="",0,1)+IF(BK256="",0,1)+IF(CE256="",0,1)</f>
        <v>3</v>
      </c>
      <c r="DD256" s="6">
        <f>CY256/DA256</f>
        <v>0.32045454545454544</v>
      </c>
      <c r="DE256">
        <v>0</v>
      </c>
      <c r="DF256">
        <f>IF((E256+Y256+AS256+BM256+CG256=0),"",(E256+Y256+AS256+BM256+CG256))</f>
        <v>5</v>
      </c>
      <c r="DG256" s="112">
        <f>IF(DF256="","",DF256/DC256)</f>
        <v>1.6666666666666667</v>
      </c>
      <c r="DH256">
        <f>IF(F256+Z256+AT256+BN256+CH256=0,"",F256+Z256+AT256+BN256+CH256)</f>
        <v>1</v>
      </c>
      <c r="DI256" t="str">
        <f>IF(G256+AA256+AU256+BO256+CI256=0,"",G256+AA256+AU256+BO256+CI256)</f>
        <v/>
      </c>
      <c r="DJ256">
        <f>IF(H256+AB256+AV256+BP256+CJ256=0,"",H256+AB256+AV256+BP256+CJ256)</f>
        <v>3</v>
      </c>
      <c r="DK256" s="112">
        <f>IF(DJ256="","",DJ256/DC256)</f>
        <v>1</v>
      </c>
      <c r="DL256" t="str">
        <f>IF(I256+AC256+AW256+BQ256+CK256=0,"",I256+AC256+AW256+BQ256+CK256)</f>
        <v/>
      </c>
      <c r="DM256" t="str">
        <f>IF(J256+AD256+AX256+BR256+CL256=0,"",J256+AD256+AX256+BR256+CL256)</f>
        <v/>
      </c>
      <c r="DN256" s="113" t="str">
        <f>IF(K256+AE256+AY256+BS256+CM256=0,"",K256+AE256+AY256+BS256+CM256)</f>
        <v/>
      </c>
      <c r="DO256" t="str">
        <f>IF(L256+AF256+AZ256+BT256+CN256=0,"",L256+AF256+AZ256+BT256+CN256)</f>
        <v/>
      </c>
      <c r="DP256" t="str">
        <f>IF(M256+AG256+BA256+BU256+CO256=0,"",M256+AG256+BA256+BU256+CO256)</f>
        <v/>
      </c>
      <c r="DQ256" t="str">
        <f>IF(N256+AH256+BB256+BV256+CP256=0,"",N256+AH256+BB256+BV256+CP256)</f>
        <v/>
      </c>
      <c r="DR256" t="str">
        <f>IF(O256+AI256+BC256+BW256+CQ256=0,"",O256+AI256+BC256+BW256+CQ256)</f>
        <v/>
      </c>
      <c r="DS256" t="str">
        <f>IF(P256+AJ256+BD256+BX256+CR256=0,"",P256+AJ256+BD256+BX256+CR256)</f>
        <v/>
      </c>
      <c r="DT256" t="str">
        <f>IF(Q256+AK256+BE256+BY256+CS256=0,"",Q256+AK256+BE256+BY256+CS256)</f>
        <v/>
      </c>
      <c r="DU256" t="str">
        <f>IF(R256+AL256+BF256+BZ256+CT256=0,"",R256+AL256+BF256+BZ256+CT256)</f>
        <v/>
      </c>
    </row>
    <row r="257" spans="1:125" ht="15" thickBot="1" x14ac:dyDescent="0.35">
      <c r="A257" s="4" t="s">
        <v>52</v>
      </c>
      <c r="B257" s="71" t="s">
        <v>292</v>
      </c>
      <c r="C257" s="111"/>
      <c r="D257" s="111"/>
      <c r="E257" s="111"/>
      <c r="F257" s="111"/>
      <c r="G257" s="111"/>
      <c r="H257" s="111"/>
      <c r="I257" s="111"/>
      <c r="J257" s="111"/>
      <c r="K257" s="111"/>
      <c r="L257" s="111"/>
      <c r="M257" s="111"/>
      <c r="N257" s="111"/>
      <c r="O257" s="111"/>
      <c r="P257" s="111"/>
      <c r="Q257" s="111"/>
      <c r="R257" s="111"/>
      <c r="S257" s="111"/>
      <c r="U257" s="4" t="s">
        <v>52</v>
      </c>
      <c r="V257" s="71" t="s">
        <v>292</v>
      </c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O257" s="4" t="s">
        <v>52</v>
      </c>
      <c r="AP257" s="71" t="s">
        <v>292</v>
      </c>
      <c r="AQ257" s="27">
        <v>11</v>
      </c>
      <c r="AR257" s="27"/>
      <c r="AS257" s="27">
        <v>1</v>
      </c>
      <c r="AT257" s="27"/>
      <c r="AU257" s="27"/>
      <c r="AV257" s="27">
        <v>6</v>
      </c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>
        <v>3.3</v>
      </c>
      <c r="BH257" s="27"/>
      <c r="BI257" s="4" t="s">
        <v>52</v>
      </c>
      <c r="BJ257" s="71" t="s">
        <v>292</v>
      </c>
      <c r="BK257" s="116"/>
      <c r="BL257" s="116"/>
      <c r="BM257" s="116"/>
      <c r="BN257" s="116"/>
      <c r="BO257" s="116"/>
      <c r="BP257" s="116"/>
      <c r="BQ257" s="116"/>
      <c r="BR257" s="116"/>
      <c r="BS257" s="116"/>
      <c r="BT257" s="116"/>
      <c r="BU257" s="116"/>
      <c r="BV257" s="116"/>
      <c r="BW257" s="116"/>
      <c r="BX257" s="116"/>
      <c r="BY257" s="116"/>
      <c r="BZ257" s="116"/>
      <c r="CA257" s="116"/>
      <c r="CC257" s="4" t="s">
        <v>52</v>
      </c>
      <c r="CD257" s="71" t="s">
        <v>292</v>
      </c>
      <c r="CE257" s="120"/>
      <c r="CF257" s="120"/>
      <c r="CG257" s="120"/>
      <c r="CH257" s="120"/>
      <c r="CI257" s="120"/>
      <c r="CJ257" s="120"/>
      <c r="CK257" s="120"/>
      <c r="CL257" s="120"/>
      <c r="CM257" s="120"/>
      <c r="CN257" s="120"/>
      <c r="CO257" s="120"/>
      <c r="CP257" s="120"/>
      <c r="CQ257" s="120"/>
      <c r="CR257" s="120"/>
      <c r="CS257" s="120"/>
      <c r="CT257" s="120"/>
      <c r="CU257" s="120"/>
      <c r="CW257" s="4" t="s">
        <v>52</v>
      </c>
      <c r="CX257" s="71" t="s">
        <v>292</v>
      </c>
      <c r="CY257">
        <f>SUM(S257+AM257+BG257+CA257+CU257)</f>
        <v>3.3</v>
      </c>
      <c r="CZ257" s="6">
        <f>CY257/DC257</f>
        <v>3.3</v>
      </c>
      <c r="DA257">
        <f>SUM(C257+W257+AQ257+BK257+CE257)</f>
        <v>11</v>
      </c>
      <c r="DB257" s="6">
        <f>DA257/DC257</f>
        <v>11</v>
      </c>
      <c r="DC257">
        <f>IF(C257="",0,1)+IF(W257="",0,1)+IF(AQ257="",0,1)+IF(BK257="",0,1)+IF(CE257="",0,1)</f>
        <v>1</v>
      </c>
      <c r="DD257" s="6">
        <f>CY257/DA257</f>
        <v>0.3</v>
      </c>
      <c r="DE257">
        <v>0</v>
      </c>
      <c r="DF257">
        <f>IF((E257+Y257+AS257+BM257+CG257=0),"",(E257+Y257+AS257+BM257+CG257))</f>
        <v>1</v>
      </c>
      <c r="DG257" s="112">
        <f>IF(DF257="","",DF257/DC257)</f>
        <v>1</v>
      </c>
      <c r="DH257" t="str">
        <f>IF(F257+Z257+AT257+BN257+CH257=0,"",F257+Z257+AT257+BN257+CH257)</f>
        <v/>
      </c>
      <c r="DI257" t="str">
        <f>IF(G257+AA257+AU257+BO257+CI257=0,"",G257+AA257+AU257+BO257+CI257)</f>
        <v/>
      </c>
      <c r="DJ257">
        <f>IF(H257+AB257+AV257+BP257+CJ257=0,"",H257+AB257+AV257+BP257+CJ257)</f>
        <v>6</v>
      </c>
      <c r="DK257" s="112">
        <f>IF(DJ257="","",DJ257/DC257)</f>
        <v>6</v>
      </c>
      <c r="DL257" t="str">
        <f>IF(I257+AC257+AW257+BQ257+CK257=0,"",I257+AC257+AW257+BQ257+CK257)</f>
        <v/>
      </c>
      <c r="DM257" t="str">
        <f>IF(J257+AD257+AX257+BR257+CL257=0,"",J257+AD257+AX257+BR257+CL257)</f>
        <v/>
      </c>
      <c r="DN257" s="113" t="str">
        <f>IF(K257+AE257+AY257+BS257+CM257=0,"",K257+AE257+AY257+BS257+CM257)</f>
        <v/>
      </c>
      <c r="DO257" t="str">
        <f>IF(L257+AF257+AZ257+BT257+CN257=0,"",L257+AF257+AZ257+BT257+CN257)</f>
        <v/>
      </c>
      <c r="DP257" t="str">
        <f>IF(M257+AG257+BA257+BU257+CO257=0,"",M257+AG257+BA257+BU257+CO257)</f>
        <v/>
      </c>
      <c r="DQ257" t="str">
        <f>IF(N257+AH257+BB257+BV257+CP257=0,"",N257+AH257+BB257+BV257+CP257)</f>
        <v/>
      </c>
      <c r="DR257" t="str">
        <f>IF(O257+AI257+BC257+BW257+CQ257=0,"",O257+AI257+BC257+BW257+CQ257)</f>
        <v/>
      </c>
      <c r="DS257" t="str">
        <f>IF(P257+AJ257+BD257+BX257+CR257=0,"",P257+AJ257+BD257+BX257+CR257)</f>
        <v/>
      </c>
      <c r="DT257" t="str">
        <f>IF(Q257+AK257+BE257+BY257+CS257=0,"",Q257+AK257+BE257+BY257+CS257)</f>
        <v/>
      </c>
      <c r="DU257" t="str">
        <f>IF(R257+AL257+BF257+BZ257+CT257=0,"",R257+AL257+BF257+BZ257+CT257)</f>
        <v/>
      </c>
    </row>
    <row r="258" spans="1:125" ht="15" thickBot="1" x14ac:dyDescent="0.35">
      <c r="A258" s="4" t="s">
        <v>58</v>
      </c>
      <c r="B258" s="71" t="s">
        <v>293</v>
      </c>
      <c r="C258" s="111"/>
      <c r="D258" s="111"/>
      <c r="E258" s="111"/>
      <c r="F258" s="111"/>
      <c r="G258" s="111"/>
      <c r="H258" s="111"/>
      <c r="I258" s="111"/>
      <c r="J258" s="111"/>
      <c r="K258" s="111"/>
      <c r="L258" s="111"/>
      <c r="M258" s="111"/>
      <c r="N258" s="111"/>
      <c r="O258" s="111"/>
      <c r="P258" s="111"/>
      <c r="Q258" s="111"/>
      <c r="R258" s="111"/>
      <c r="S258" s="111"/>
      <c r="U258" s="4" t="s">
        <v>58</v>
      </c>
      <c r="V258" s="71" t="s">
        <v>293</v>
      </c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O258" s="4" t="s">
        <v>58</v>
      </c>
      <c r="AP258" s="71" t="s">
        <v>293</v>
      </c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4" t="s">
        <v>58</v>
      </c>
      <c r="BJ258" s="71" t="s">
        <v>293</v>
      </c>
      <c r="BK258" s="116"/>
      <c r="BL258" s="116"/>
      <c r="BM258" s="116"/>
      <c r="BN258" s="116"/>
      <c r="BO258" s="116"/>
      <c r="BP258" s="116"/>
      <c r="BQ258" s="116"/>
      <c r="BR258" s="116"/>
      <c r="BS258" s="116"/>
      <c r="BT258" s="116"/>
      <c r="BU258" s="116"/>
      <c r="BV258" s="116"/>
      <c r="BW258" s="116"/>
      <c r="BX258" s="116"/>
      <c r="BY258" s="116"/>
      <c r="BZ258" s="116"/>
      <c r="CA258" s="116"/>
      <c r="CC258" s="4" t="s">
        <v>58</v>
      </c>
      <c r="CD258" s="71" t="s">
        <v>293</v>
      </c>
      <c r="CE258" s="122"/>
      <c r="CF258" s="122"/>
      <c r="CG258" s="122"/>
      <c r="CH258" s="122"/>
      <c r="CI258" s="122"/>
      <c r="CJ258" s="122"/>
      <c r="CK258" s="122"/>
      <c r="CL258" s="122"/>
      <c r="CM258" s="122"/>
      <c r="CN258" s="122"/>
      <c r="CO258" s="122"/>
      <c r="CP258" s="122"/>
      <c r="CQ258" s="122"/>
      <c r="CR258" s="122"/>
      <c r="CS258" s="122"/>
      <c r="CT258" s="122"/>
      <c r="CU258" s="122"/>
      <c r="CW258" s="4" t="s">
        <v>58</v>
      </c>
      <c r="CX258" s="71" t="s">
        <v>293</v>
      </c>
      <c r="CZ258" s="6"/>
      <c r="DB258" s="6"/>
      <c r="DD258" s="6"/>
      <c r="DE258">
        <v>0</v>
      </c>
      <c r="DG258" s="112"/>
      <c r="DK258" s="112"/>
      <c r="DN258" s="113"/>
    </row>
    <row r="259" spans="1:125" ht="15" thickBot="1" x14ac:dyDescent="0.35">
      <c r="A259" s="4" t="s">
        <v>58</v>
      </c>
      <c r="B259" s="71" t="s">
        <v>294</v>
      </c>
      <c r="U259" s="4" t="s">
        <v>58</v>
      </c>
      <c r="V259" s="71" t="s">
        <v>294</v>
      </c>
      <c r="AO259" s="4" t="s">
        <v>58</v>
      </c>
      <c r="AP259" s="71" t="s">
        <v>294</v>
      </c>
      <c r="BI259" s="4" t="s">
        <v>58</v>
      </c>
      <c r="BJ259" s="71" t="s">
        <v>294</v>
      </c>
      <c r="CC259" s="4" t="s">
        <v>58</v>
      </c>
      <c r="CD259" s="71" t="s">
        <v>294</v>
      </c>
      <c r="CW259" s="4" t="s">
        <v>58</v>
      </c>
      <c r="CX259" s="71" t="s">
        <v>294</v>
      </c>
      <c r="DE259">
        <v>0</v>
      </c>
    </row>
    <row r="260" spans="1:125" ht="15" thickBot="1" x14ac:dyDescent="0.35">
      <c r="A260" s="4" t="s">
        <v>58</v>
      </c>
      <c r="B260" s="71" t="s">
        <v>295</v>
      </c>
      <c r="C260" s="7">
        <v>80</v>
      </c>
      <c r="D260" s="7"/>
      <c r="E260" s="7">
        <v>10</v>
      </c>
      <c r="F260" s="7">
        <v>2</v>
      </c>
      <c r="G260" s="7"/>
      <c r="H260" s="7">
        <v>11</v>
      </c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>
        <v>26.2</v>
      </c>
      <c r="U260" s="4" t="s">
        <v>58</v>
      </c>
      <c r="V260" s="71" t="s">
        <v>295</v>
      </c>
      <c r="W260" s="7">
        <v>80</v>
      </c>
      <c r="X260" s="7"/>
      <c r="Y260" s="7">
        <v>16</v>
      </c>
      <c r="Z260" s="7">
        <v>1</v>
      </c>
      <c r="AA260" s="7"/>
      <c r="AB260" s="7">
        <v>20</v>
      </c>
      <c r="AC260" s="7"/>
      <c r="AD260" s="7"/>
      <c r="AE260" s="7">
        <v>1</v>
      </c>
      <c r="AF260" s="7"/>
      <c r="AG260" s="7"/>
      <c r="AH260" s="7"/>
      <c r="AI260" s="7"/>
      <c r="AJ260" s="7"/>
      <c r="AK260" s="7"/>
      <c r="AL260" s="7"/>
      <c r="AM260" s="7">
        <v>42</v>
      </c>
      <c r="AO260" s="4" t="s">
        <v>58</v>
      </c>
      <c r="AP260" s="71" t="s">
        <v>295</v>
      </c>
      <c r="AQ260" s="114">
        <v>80</v>
      </c>
      <c r="AR260" s="114"/>
      <c r="AS260" s="114">
        <v>16</v>
      </c>
      <c r="AT260" s="114">
        <v>2</v>
      </c>
      <c r="AU260" s="114"/>
      <c r="AV260" s="114">
        <v>16</v>
      </c>
      <c r="AW260" s="114"/>
      <c r="AX260" s="114"/>
      <c r="AY260" s="114"/>
      <c r="AZ260" s="114"/>
      <c r="BA260" s="114">
        <v>1</v>
      </c>
      <c r="BB260" s="114"/>
      <c r="BC260" s="114"/>
      <c r="BD260" s="114"/>
      <c r="BE260" s="114"/>
      <c r="BF260" s="114"/>
      <c r="BG260" s="114">
        <v>48.2</v>
      </c>
      <c r="BH260" s="115"/>
      <c r="BI260" s="4" t="s">
        <v>58</v>
      </c>
      <c r="BJ260" s="71" t="s">
        <v>295</v>
      </c>
      <c r="BK260" s="9">
        <v>80</v>
      </c>
      <c r="BL260" s="9"/>
      <c r="BM260" s="9">
        <v>8</v>
      </c>
      <c r="BN260" s="9">
        <v>1</v>
      </c>
      <c r="BO260" s="9"/>
      <c r="BP260" s="9">
        <v>23</v>
      </c>
      <c r="BQ260" s="9"/>
      <c r="BR260" s="9"/>
      <c r="BS260" s="9">
        <v>2</v>
      </c>
      <c r="BT260" s="9"/>
      <c r="BU260" s="9"/>
      <c r="BV260" s="9"/>
      <c r="BW260" s="9"/>
      <c r="BX260" s="9"/>
      <c r="BY260" s="9"/>
      <c r="BZ260" s="9"/>
      <c r="CA260" s="9">
        <v>33.6</v>
      </c>
      <c r="CC260" s="4" t="s">
        <v>58</v>
      </c>
      <c r="CD260" s="71" t="s">
        <v>295</v>
      </c>
      <c r="CE260" s="111">
        <v>80</v>
      </c>
      <c r="CF260" s="111"/>
      <c r="CG260" s="111">
        <v>7</v>
      </c>
      <c r="CH260" s="111"/>
      <c r="CI260" s="111"/>
      <c r="CJ260" s="111">
        <v>31</v>
      </c>
      <c r="CK260" s="111"/>
      <c r="CL260" s="111"/>
      <c r="CM260" s="111"/>
      <c r="CN260" s="111"/>
      <c r="CO260" s="111"/>
      <c r="CP260" s="111"/>
      <c r="CQ260" s="111"/>
      <c r="CR260" s="111"/>
      <c r="CS260" s="111"/>
      <c r="CT260" s="111"/>
      <c r="CU260" s="111">
        <v>13.2</v>
      </c>
      <c r="CW260" s="4" t="s">
        <v>58</v>
      </c>
      <c r="CX260" s="71" t="s">
        <v>295</v>
      </c>
      <c r="CY260">
        <f>SUM(S260+AM260+BG260+CA260+CU260)</f>
        <v>163.19999999999999</v>
      </c>
      <c r="CZ260" s="6">
        <f>CY260/DC260</f>
        <v>32.64</v>
      </c>
      <c r="DA260">
        <f>SUM(C260+W260+AQ260+BK260+CE260)</f>
        <v>400</v>
      </c>
      <c r="DB260" s="6">
        <f>DA260/DC260</f>
        <v>80</v>
      </c>
      <c r="DC260">
        <f>IF(C260="",0,1)+IF(W260="",0,1)+IF(AQ260="",0,1)+IF(BK260="",0,1)+IF(CE260="",0,1)</f>
        <v>5</v>
      </c>
      <c r="DD260" s="6">
        <f>CY260/DA260</f>
        <v>0.40799999999999997</v>
      </c>
      <c r="DE260">
        <v>0</v>
      </c>
      <c r="DF260">
        <f>IF((E260+Y260+AS260+BM260+CG260=0),"",(E260+Y260+AS260+BM260+CG260))</f>
        <v>57</v>
      </c>
      <c r="DG260" s="112">
        <f>IF(DF260="","",DF260/DC260)</f>
        <v>11.4</v>
      </c>
      <c r="DH260">
        <f>IF(F260+Z260+AT260+BN260+CH260=0,"",F260+Z260+AT260+BN260+CH260)</f>
        <v>6</v>
      </c>
      <c r="DI260" t="str">
        <f>IF(G260+AA260+AU260+BO260+CI260=0,"",G260+AA260+AU260+BO260+CI260)</f>
        <v/>
      </c>
      <c r="DJ260">
        <f>IF(H260+AB260+AV260+BP260+CJ260=0,"",H260+AB260+AV260+BP260+CJ260)</f>
        <v>101</v>
      </c>
      <c r="DK260" s="112">
        <f>IF(DJ260="","",DJ260/DC260)</f>
        <v>20.2</v>
      </c>
      <c r="DL260" t="str">
        <f>IF(I260+AC260+AW260+BQ260+CK260=0,"",I260+AC260+AW260+BQ260+CK260)</f>
        <v/>
      </c>
      <c r="DM260" t="str">
        <f>IF(J260+AD260+AX260+BR260+CL260=0,"",J260+AD260+AX260+BR260+CL260)</f>
        <v/>
      </c>
      <c r="DN260" s="113">
        <f>IF(K260+AE260+AY260+BS260+CM260=0,"",K260+AE260+AY260+BS260+CM260)</f>
        <v>3</v>
      </c>
      <c r="DO260" t="str">
        <f>IF(L260+AF260+AZ260+BT260+CN260=0,"",L260+AF260+AZ260+BT260+CN260)</f>
        <v/>
      </c>
      <c r="DP260">
        <f>IF(M260+AG260+BA260+BU260+CO260=0,"",M260+AG260+BA260+BU260+CO260)</f>
        <v>1</v>
      </c>
      <c r="DQ260" t="str">
        <f>IF(N260+AH260+BB260+BV260+CP260=0,"",N260+AH260+BB260+BV260+CP260)</f>
        <v/>
      </c>
      <c r="DR260" t="str">
        <f>IF(O260+AI260+BC260+BW260+CQ260=0,"",O260+AI260+BC260+BW260+CQ260)</f>
        <v/>
      </c>
      <c r="DS260" t="str">
        <f>IF(P260+AJ260+BD260+BX260+CR260=0,"",P260+AJ260+BD260+BX260+CR260)</f>
        <v/>
      </c>
      <c r="DT260" t="str">
        <f>IF(Q260+AK260+BE260+BY260+CS260=0,"",Q260+AK260+BE260+BY260+CS260)</f>
        <v/>
      </c>
      <c r="DU260" t="str">
        <f>IF(R260+AL260+BF260+BZ260+CT260=0,"",R260+AL260+BF260+BZ260+CT260)</f>
        <v/>
      </c>
    </row>
    <row r="261" spans="1:125" ht="15" thickBot="1" x14ac:dyDescent="0.35">
      <c r="A261" s="4" t="s">
        <v>58</v>
      </c>
      <c r="B261" s="71" t="s">
        <v>296</v>
      </c>
      <c r="C261" s="111">
        <v>80</v>
      </c>
      <c r="D261" s="111"/>
      <c r="E261" s="111">
        <v>6</v>
      </c>
      <c r="F261" s="111"/>
      <c r="G261" s="111"/>
      <c r="H261" s="111">
        <v>72</v>
      </c>
      <c r="I261" s="111"/>
      <c r="J261" s="111"/>
      <c r="K261" s="111"/>
      <c r="L261" s="111"/>
      <c r="M261" s="111"/>
      <c r="N261" s="111"/>
      <c r="O261" s="111"/>
      <c r="P261" s="111"/>
      <c r="Q261" s="111"/>
      <c r="R261" s="111"/>
      <c r="S261" s="111">
        <v>20.399999999999999</v>
      </c>
      <c r="U261" s="4" t="s">
        <v>58</v>
      </c>
      <c r="V261" s="71" t="s">
        <v>296</v>
      </c>
      <c r="W261" s="111">
        <v>80</v>
      </c>
      <c r="X261" s="111"/>
      <c r="Y261" s="111">
        <v>8</v>
      </c>
      <c r="Z261" s="111">
        <v>1</v>
      </c>
      <c r="AA261" s="111"/>
      <c r="AB261" s="111">
        <v>37</v>
      </c>
      <c r="AC261" s="111"/>
      <c r="AD261" s="111"/>
      <c r="AE261" s="111"/>
      <c r="AF261" s="111">
        <v>1</v>
      </c>
      <c r="AG261" s="111"/>
      <c r="AH261" s="111"/>
      <c r="AI261" s="111"/>
      <c r="AJ261" s="111"/>
      <c r="AK261" s="111"/>
      <c r="AL261" s="111"/>
      <c r="AM261" s="111">
        <v>45.4</v>
      </c>
      <c r="AO261" s="4" t="s">
        <v>58</v>
      </c>
      <c r="AP261" s="71" t="s">
        <v>296</v>
      </c>
      <c r="AQ261" s="111">
        <v>80</v>
      </c>
      <c r="AR261" s="111"/>
      <c r="AS261" s="111">
        <v>9</v>
      </c>
      <c r="AT261" s="111">
        <v>3</v>
      </c>
      <c r="AU261" s="111"/>
      <c r="AV261" s="111">
        <v>5</v>
      </c>
      <c r="AW261" s="111"/>
      <c r="AX261" s="111"/>
      <c r="AY261" s="111"/>
      <c r="AZ261" s="111"/>
      <c r="BA261" s="111"/>
      <c r="BB261" s="111"/>
      <c r="BC261" s="111"/>
      <c r="BD261" s="111"/>
      <c r="BE261" s="111"/>
      <c r="BF261" s="111"/>
      <c r="BG261" s="111">
        <v>39</v>
      </c>
      <c r="BH261" s="27"/>
      <c r="BI261" s="4" t="s">
        <v>58</v>
      </c>
      <c r="BJ261" s="71" t="s">
        <v>296</v>
      </c>
      <c r="BK261" s="7">
        <v>80</v>
      </c>
      <c r="BL261" s="7"/>
      <c r="BM261" s="7">
        <v>4</v>
      </c>
      <c r="BN261" s="7"/>
      <c r="BO261" s="7"/>
      <c r="BP261" s="7">
        <v>25</v>
      </c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>
        <v>9</v>
      </c>
      <c r="CC261" s="4" t="s">
        <v>58</v>
      </c>
      <c r="CD261" s="71" t="s">
        <v>296</v>
      </c>
      <c r="CE261" s="119"/>
      <c r="CF261" s="119"/>
      <c r="CG261" s="119"/>
      <c r="CH261" s="119"/>
      <c r="CI261" s="119"/>
      <c r="CJ261" s="119"/>
      <c r="CK261" s="119"/>
      <c r="CL261" s="119"/>
      <c r="CM261" s="119"/>
      <c r="CN261" s="119"/>
      <c r="CO261" s="119"/>
      <c r="CP261" s="119"/>
      <c r="CQ261" s="119"/>
      <c r="CR261" s="119"/>
      <c r="CS261" s="119"/>
      <c r="CT261" s="119"/>
      <c r="CU261" s="119"/>
      <c r="CW261" s="4" t="s">
        <v>58</v>
      </c>
      <c r="CX261" s="71" t="s">
        <v>296</v>
      </c>
      <c r="CY261">
        <f>SUM(S261+AM261+BG261+CA261+CU261)</f>
        <v>113.8</v>
      </c>
      <c r="CZ261" s="6">
        <f>CY261/DC261</f>
        <v>28.45</v>
      </c>
      <c r="DA261">
        <f>SUM(C261+W261+AQ261+BK261+CE261)</f>
        <v>320</v>
      </c>
      <c r="DB261" s="6">
        <f>DA261/DC261</f>
        <v>80</v>
      </c>
      <c r="DC261">
        <f>IF(C261="",0,1)+IF(W261="",0,1)+IF(AQ261="",0,1)+IF(BK261="",0,1)+IF(CE261="",0,1)</f>
        <v>4</v>
      </c>
      <c r="DD261" s="6">
        <f>CY261/DA261</f>
        <v>0.35562499999999997</v>
      </c>
      <c r="DE261">
        <v>0</v>
      </c>
      <c r="DF261">
        <f>IF((E261+Y261+AS261+BM261+CG261=0),"",(E261+Y261+AS261+BM261+CG261))</f>
        <v>27</v>
      </c>
      <c r="DG261" s="112">
        <f>IF(DF261="","",DF261/DC261)</f>
        <v>6.75</v>
      </c>
      <c r="DH261">
        <f>IF(F261+Z261+AT261+BN261+CH261=0,"",F261+Z261+AT261+BN261+CH261)</f>
        <v>4</v>
      </c>
      <c r="DI261" t="str">
        <f>IF(G261+AA261+AU261+BO261+CI261=0,"",G261+AA261+AU261+BO261+CI261)</f>
        <v/>
      </c>
      <c r="DJ261">
        <f>IF(H261+AB261+AV261+BP261+CJ261=0,"",H261+AB261+AV261+BP261+CJ261)</f>
        <v>139</v>
      </c>
      <c r="DK261" s="112">
        <f>IF(DJ261="","",DJ261/DC261)</f>
        <v>34.75</v>
      </c>
      <c r="DL261" t="str">
        <f>IF(I261+AC261+AW261+BQ261+CK261=0,"",I261+AC261+AW261+BQ261+CK261)</f>
        <v/>
      </c>
      <c r="DM261" t="str">
        <f>IF(J261+AD261+AX261+BR261+CL261=0,"",J261+AD261+AX261+BR261+CL261)</f>
        <v/>
      </c>
      <c r="DN261" s="113" t="str">
        <f>IF(K261+AE261+AY261+BS261+CM261=0,"",K261+AE261+AY261+BS261+CM261)</f>
        <v/>
      </c>
      <c r="DO261">
        <f>IF(L261+AF261+AZ261+BT261+CN261=0,"",L261+AF261+AZ261+BT261+CN261)</f>
        <v>1</v>
      </c>
      <c r="DP261" t="str">
        <f>IF(M261+AG261+BA261+BU261+CO261=0,"",M261+AG261+BA261+BU261+CO261)</f>
        <v/>
      </c>
      <c r="DQ261" t="str">
        <f>IF(N261+AH261+BB261+BV261+CP261=0,"",N261+AH261+BB261+BV261+CP261)</f>
        <v/>
      </c>
      <c r="DR261" t="str">
        <f>IF(O261+AI261+BC261+BW261+CQ261=0,"",O261+AI261+BC261+BW261+CQ261)</f>
        <v/>
      </c>
      <c r="DS261" t="str">
        <f>IF(P261+AJ261+BD261+BX261+CR261=0,"",P261+AJ261+BD261+BX261+CR261)</f>
        <v/>
      </c>
      <c r="DT261" t="str">
        <f>IF(Q261+AK261+BE261+BY261+CS261=0,"",Q261+AK261+BE261+BY261+CS261)</f>
        <v/>
      </c>
      <c r="DU261" t="str">
        <f>IF(R261+AL261+BF261+BZ261+CT261=0,"",R261+AL261+BF261+BZ261+CT261)</f>
        <v/>
      </c>
    </row>
    <row r="262" spans="1:125" ht="15" thickBot="1" x14ac:dyDescent="0.35">
      <c r="A262" s="4" t="s">
        <v>58</v>
      </c>
      <c r="B262" s="72" t="s">
        <v>297</v>
      </c>
      <c r="C262" s="114">
        <v>61</v>
      </c>
      <c r="D262" s="114"/>
      <c r="E262" s="114">
        <v>5</v>
      </c>
      <c r="F262" s="114">
        <v>1</v>
      </c>
      <c r="G262" s="114"/>
      <c r="H262" s="114">
        <v>35</v>
      </c>
      <c r="I262" s="114"/>
      <c r="J262" s="114"/>
      <c r="K262" s="114"/>
      <c r="L262" s="114"/>
      <c r="M262" s="114"/>
      <c r="N262" s="114"/>
      <c r="O262" s="114"/>
      <c r="P262" s="114"/>
      <c r="Q262" s="114"/>
      <c r="R262" s="114"/>
      <c r="S262" s="114">
        <v>19</v>
      </c>
      <c r="U262" s="4" t="s">
        <v>58</v>
      </c>
      <c r="V262" s="72" t="s">
        <v>297</v>
      </c>
      <c r="W262" s="9">
        <v>49</v>
      </c>
      <c r="X262" s="9"/>
      <c r="Y262" s="9">
        <v>11</v>
      </c>
      <c r="Z262" s="9">
        <v>1</v>
      </c>
      <c r="AA262" s="9"/>
      <c r="AB262" s="9">
        <v>12</v>
      </c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>
        <v>25.3</v>
      </c>
      <c r="AO262" s="4" t="s">
        <v>58</v>
      </c>
      <c r="AP262" s="72" t="s">
        <v>297</v>
      </c>
      <c r="AQ262" s="9">
        <v>64</v>
      </c>
      <c r="AR262" s="9"/>
      <c r="AS262" s="9">
        <v>11</v>
      </c>
      <c r="AT262" s="9">
        <v>1</v>
      </c>
      <c r="AU262" s="9"/>
      <c r="AV262" s="9">
        <v>24</v>
      </c>
      <c r="AW262" s="9"/>
      <c r="AX262" s="9"/>
      <c r="AY262" s="9"/>
      <c r="AZ262" s="9">
        <v>1</v>
      </c>
      <c r="BA262" s="9"/>
      <c r="BB262" s="9"/>
      <c r="BC262" s="9"/>
      <c r="BD262" s="9"/>
      <c r="BE262" s="9"/>
      <c r="BF262" s="9"/>
      <c r="BG262" s="9">
        <v>44.2</v>
      </c>
      <c r="BH262" s="115"/>
      <c r="BI262" s="4" t="s">
        <v>58</v>
      </c>
      <c r="BJ262" s="72" t="s">
        <v>297</v>
      </c>
      <c r="BK262" s="9">
        <v>65</v>
      </c>
      <c r="BL262" s="9"/>
      <c r="BM262" s="9">
        <v>8</v>
      </c>
      <c r="BN262" s="9">
        <v>1</v>
      </c>
      <c r="BO262" s="9"/>
      <c r="BP262" s="9">
        <v>24</v>
      </c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>
        <v>19.8</v>
      </c>
      <c r="CC262" s="4" t="s">
        <v>58</v>
      </c>
      <c r="CD262" s="72" t="s">
        <v>297</v>
      </c>
      <c r="CE262" s="27">
        <v>67</v>
      </c>
      <c r="CF262" s="27"/>
      <c r="CG262" s="27">
        <v>11</v>
      </c>
      <c r="CH262" s="27"/>
      <c r="CI262" s="27"/>
      <c r="CJ262" s="27">
        <v>35</v>
      </c>
      <c r="CK262" s="27"/>
      <c r="CL262" s="27"/>
      <c r="CM262" s="27"/>
      <c r="CN262" s="27"/>
      <c r="CO262" s="27"/>
      <c r="CP262" s="27"/>
      <c r="CQ262" s="27"/>
      <c r="CR262" s="27"/>
      <c r="CS262" s="27"/>
      <c r="CT262" s="27"/>
      <c r="CU262" s="27">
        <v>18</v>
      </c>
      <c r="CW262" s="4" t="s">
        <v>58</v>
      </c>
      <c r="CX262" s="72" t="s">
        <v>297</v>
      </c>
      <c r="CY262">
        <f>SUM(S262+AM262+BG262+CA262+CU262)</f>
        <v>126.3</v>
      </c>
      <c r="CZ262" s="6">
        <f>CY262/DC262</f>
        <v>25.259999999999998</v>
      </c>
      <c r="DA262">
        <f>SUM(C262+W262+AQ262+BK262+CE262)</f>
        <v>306</v>
      </c>
      <c r="DB262" s="6">
        <f>DA262/DC262</f>
        <v>61.2</v>
      </c>
      <c r="DC262">
        <f>IF(C262="",0,1)+IF(W262="",0,1)+IF(AQ262="",0,1)+IF(BK262="",0,1)+IF(CE262="",0,1)</f>
        <v>5</v>
      </c>
      <c r="DD262" s="6">
        <f>CY262/DA262</f>
        <v>0.41274509803921566</v>
      </c>
      <c r="DE262">
        <v>0</v>
      </c>
      <c r="DF262">
        <f>IF((E262+Y262+AS262+BM262+CG262=0),"",(E262+Y262+AS262+BM262+CG262))</f>
        <v>46</v>
      </c>
      <c r="DG262" s="112">
        <f>IF(DF262="","",DF262/DC262)</f>
        <v>9.1999999999999993</v>
      </c>
      <c r="DH262">
        <f>IF(F262+Z262+AT262+BN262+CH262=0,"",F262+Z262+AT262+BN262+CH262)</f>
        <v>4</v>
      </c>
      <c r="DI262" t="str">
        <f>IF(G262+AA262+AU262+BO262+CI262=0,"",G262+AA262+AU262+BO262+CI262)</f>
        <v/>
      </c>
      <c r="DJ262">
        <f>IF(H262+AB262+AV262+BP262+CJ262=0,"",H262+AB262+AV262+BP262+CJ262)</f>
        <v>130</v>
      </c>
      <c r="DK262" s="112">
        <f>IF(DJ262="","",DJ262/DC262)</f>
        <v>26</v>
      </c>
      <c r="DL262" t="str">
        <f>IF(I262+AC262+AW262+BQ262+CK262=0,"",I262+AC262+AW262+BQ262+CK262)</f>
        <v/>
      </c>
      <c r="DM262" t="str">
        <f>IF(J262+AD262+AX262+BR262+CL262=0,"",J262+AD262+AX262+BR262+CL262)</f>
        <v/>
      </c>
      <c r="DN262" s="113" t="str">
        <f>IF(K262+AE262+AY262+BS262+CM262=0,"",K262+AE262+AY262+BS262+CM262)</f>
        <v/>
      </c>
      <c r="DO262">
        <f>IF(L262+AF262+AZ262+BT262+CN262=0,"",L262+AF262+AZ262+BT262+CN262)</f>
        <v>1</v>
      </c>
      <c r="DP262" t="str">
        <f>IF(M262+AG262+BA262+BU262+CO262=0,"",M262+AG262+BA262+BU262+CO262)</f>
        <v/>
      </c>
      <c r="DQ262" t="str">
        <f>IF(N262+AH262+BB262+BV262+CP262=0,"",N262+AH262+BB262+BV262+CP262)</f>
        <v/>
      </c>
      <c r="DR262" t="str">
        <f>IF(O262+AI262+BC262+BW262+CQ262=0,"",O262+AI262+BC262+BW262+CQ262)</f>
        <v/>
      </c>
      <c r="DS262" t="str">
        <f>IF(P262+AJ262+BD262+BX262+CR262=0,"",P262+AJ262+BD262+BX262+CR262)</f>
        <v/>
      </c>
      <c r="DT262" t="str">
        <f>IF(Q262+AK262+BE262+BY262+CS262=0,"",Q262+AK262+BE262+BY262+CS262)</f>
        <v/>
      </c>
      <c r="DU262" t="str">
        <f>IF(R262+AL262+BF262+BZ262+CT262=0,"",R262+AL262+BF262+BZ262+CT262)</f>
        <v/>
      </c>
    </row>
    <row r="263" spans="1:125" ht="15" thickBot="1" x14ac:dyDescent="0.35">
      <c r="A263" s="4" t="s">
        <v>58</v>
      </c>
      <c r="B263" s="72" t="s">
        <v>298</v>
      </c>
      <c r="C263" s="27">
        <v>19</v>
      </c>
      <c r="D263" s="27"/>
      <c r="E263" s="27">
        <v>2</v>
      </c>
      <c r="F263" s="27"/>
      <c r="G263" s="27"/>
      <c r="H263" s="27">
        <v>27</v>
      </c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11">
        <v>7.4</v>
      </c>
      <c r="U263" s="4" t="s">
        <v>58</v>
      </c>
      <c r="V263" s="72" t="s">
        <v>298</v>
      </c>
      <c r="W263" s="111">
        <v>26</v>
      </c>
      <c r="X263" s="111"/>
      <c r="Y263" s="111">
        <v>3</v>
      </c>
      <c r="Z263" s="111"/>
      <c r="AA263" s="111"/>
      <c r="AB263" s="111"/>
      <c r="AC263" s="111"/>
      <c r="AD263" s="111"/>
      <c r="AE263" s="111"/>
      <c r="AF263" s="111"/>
      <c r="AG263" s="111"/>
      <c r="AH263" s="111"/>
      <c r="AI263" s="111"/>
      <c r="AJ263" s="111"/>
      <c r="AK263" s="111"/>
      <c r="AL263" s="111"/>
      <c r="AM263" s="111">
        <v>5.6</v>
      </c>
      <c r="AO263" s="4" t="s">
        <v>58</v>
      </c>
      <c r="AP263" s="72" t="s">
        <v>298</v>
      </c>
      <c r="AQ263" s="111">
        <v>26</v>
      </c>
      <c r="AR263" s="111"/>
      <c r="AS263" s="111">
        <v>5</v>
      </c>
      <c r="AT263" s="111"/>
      <c r="AU263" s="111"/>
      <c r="AV263" s="111">
        <v>18</v>
      </c>
      <c r="AW263" s="111"/>
      <c r="AX263" s="111"/>
      <c r="AY263" s="111"/>
      <c r="AZ263" s="111"/>
      <c r="BA263" s="111"/>
      <c r="BB263" s="111"/>
      <c r="BC263" s="111"/>
      <c r="BD263" s="111"/>
      <c r="BE263" s="111"/>
      <c r="BF263" s="111"/>
      <c r="BG263" s="111">
        <v>11.2</v>
      </c>
      <c r="BH263" s="27"/>
      <c r="BI263" s="4" t="s">
        <v>58</v>
      </c>
      <c r="BJ263" s="72" t="s">
        <v>298</v>
      </c>
      <c r="BK263" s="111">
        <v>15</v>
      </c>
      <c r="BL263" s="111"/>
      <c r="BM263" s="111"/>
      <c r="BN263" s="111"/>
      <c r="BO263" s="111"/>
      <c r="BP263" s="111">
        <v>14</v>
      </c>
      <c r="BQ263" s="111"/>
      <c r="BR263" s="111"/>
      <c r="BS263" s="111"/>
      <c r="BT263" s="111"/>
      <c r="BU263" s="111"/>
      <c r="BV263" s="111"/>
      <c r="BW263" s="111"/>
      <c r="BX263" s="111"/>
      <c r="BY263" s="111"/>
      <c r="BZ263" s="111"/>
      <c r="CA263" s="111">
        <v>2.8</v>
      </c>
      <c r="CC263" s="4" t="s">
        <v>58</v>
      </c>
      <c r="CD263" s="72" t="s">
        <v>298</v>
      </c>
      <c r="CE263" s="9">
        <v>17</v>
      </c>
      <c r="CF263" s="9"/>
      <c r="CG263" s="9">
        <v>3</v>
      </c>
      <c r="CH263" s="9"/>
      <c r="CI263" s="9"/>
      <c r="CJ263" s="9">
        <v>20</v>
      </c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>
        <v>7</v>
      </c>
      <c r="CW263" s="4" t="s">
        <v>58</v>
      </c>
      <c r="CX263" s="72" t="s">
        <v>298</v>
      </c>
      <c r="CY263">
        <f>SUM(S263+AM263+BG263+CA263+CU263)</f>
        <v>34</v>
      </c>
      <c r="CZ263" s="6">
        <f>CY263/DC263</f>
        <v>6.8</v>
      </c>
      <c r="DA263">
        <f>SUM(C263+W263+AQ263+BK263+CE263)</f>
        <v>103</v>
      </c>
      <c r="DB263" s="6">
        <f>DA263/DC263</f>
        <v>20.6</v>
      </c>
      <c r="DC263">
        <f>IF(C263="",0,1)+IF(W263="",0,1)+IF(AQ263="",0,1)+IF(BK263="",0,1)+IF(CE263="",0,1)</f>
        <v>5</v>
      </c>
      <c r="DD263" s="6">
        <f>CY263/DA263</f>
        <v>0.3300970873786408</v>
      </c>
      <c r="DE263">
        <v>0</v>
      </c>
      <c r="DF263">
        <f>IF((E263+Y263+AS263+BM263+CG263=0),"",(E263+Y263+AS263+BM263+CG263))</f>
        <v>13</v>
      </c>
      <c r="DG263" s="112">
        <f>IF(DF263="","",DF263/DC263)</f>
        <v>2.6</v>
      </c>
      <c r="DH263" t="str">
        <f>IF(F263+Z263+AT263+BN263+CH263=0,"",F263+Z263+AT263+BN263+CH263)</f>
        <v/>
      </c>
      <c r="DI263" t="str">
        <f>IF(G263+AA263+AU263+BO263+CI263=0,"",G263+AA263+AU263+BO263+CI263)</f>
        <v/>
      </c>
      <c r="DJ263">
        <f>IF(H263+AB263+AV263+BP263+CJ263=0,"",H263+AB263+AV263+BP263+CJ263)</f>
        <v>79</v>
      </c>
      <c r="DK263" s="112">
        <f>IF(DJ263="","",DJ263/DC263)</f>
        <v>15.8</v>
      </c>
      <c r="DL263" t="str">
        <f>IF(I263+AC263+AW263+BQ263+CK263=0,"",I263+AC263+AW263+BQ263+CK263)</f>
        <v/>
      </c>
      <c r="DM263" t="str">
        <f>IF(J263+AD263+AX263+BR263+CL263=0,"",J263+AD263+AX263+BR263+CL263)</f>
        <v/>
      </c>
      <c r="DN263" s="113" t="str">
        <f>IF(K263+AE263+AY263+BS263+CM263=0,"",K263+AE263+AY263+BS263+CM263)</f>
        <v/>
      </c>
      <c r="DO263" t="str">
        <f>IF(L263+AF263+AZ263+BT263+CN263=0,"",L263+AF263+AZ263+BT263+CN263)</f>
        <v/>
      </c>
      <c r="DP263" t="str">
        <f>IF(M263+AG263+BA263+BU263+CO263=0,"",M263+AG263+BA263+BU263+CO263)</f>
        <v/>
      </c>
      <c r="DQ263" t="str">
        <f>IF(N263+AH263+BB263+BV263+CP263=0,"",N263+AH263+BB263+BV263+CP263)</f>
        <v/>
      </c>
      <c r="DR263" t="str">
        <f>IF(O263+AI263+BC263+BW263+CQ263=0,"",O263+AI263+BC263+BW263+CQ263)</f>
        <v/>
      </c>
      <c r="DS263" t="str">
        <f>IF(P263+AJ263+BD263+BX263+CR263=0,"",P263+AJ263+BD263+BX263+CR263)</f>
        <v/>
      </c>
      <c r="DT263" t="str">
        <f>IF(Q263+AK263+BE263+BY263+CS263=0,"",Q263+AK263+BE263+BY263+CS263)</f>
        <v/>
      </c>
      <c r="DU263" t="str">
        <f>IF(R263+AL263+BF263+BZ263+CT263=0,"",R263+AL263+BF263+BZ263+CT263)</f>
        <v/>
      </c>
    </row>
    <row r="264" spans="1:125" ht="15" thickBot="1" x14ac:dyDescent="0.35">
      <c r="A264" s="4" t="s">
        <v>58</v>
      </c>
      <c r="B264" s="71" t="s">
        <v>299</v>
      </c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11"/>
      <c r="U264" s="4" t="s">
        <v>58</v>
      </c>
      <c r="V264" s="71" t="s">
        <v>299</v>
      </c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O264" s="4" t="s">
        <v>58</v>
      </c>
      <c r="AP264" s="71" t="s">
        <v>299</v>
      </c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27"/>
      <c r="BI264" s="4" t="s">
        <v>58</v>
      </c>
      <c r="BJ264" s="71" t="s">
        <v>299</v>
      </c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C264" s="4" t="s">
        <v>58</v>
      </c>
      <c r="CD264" s="71" t="s">
        <v>299</v>
      </c>
      <c r="CE264" s="35"/>
      <c r="CF264" s="35"/>
      <c r="CG264" s="35"/>
      <c r="CH264" s="35"/>
      <c r="CI264" s="35"/>
      <c r="CJ264" s="35"/>
      <c r="CK264" s="35"/>
      <c r="CL264" s="35"/>
      <c r="CM264" s="35"/>
      <c r="CN264" s="35"/>
      <c r="CO264" s="35"/>
      <c r="CP264" s="35"/>
      <c r="CQ264" s="35"/>
      <c r="CR264" s="35"/>
      <c r="CS264" s="35"/>
      <c r="CT264" s="35"/>
      <c r="CU264" s="35"/>
      <c r="CW264" s="4" t="s">
        <v>58</v>
      </c>
      <c r="CX264" s="71" t="s">
        <v>299</v>
      </c>
      <c r="CZ264" s="6"/>
      <c r="DB264" s="6"/>
      <c r="DD264" s="6"/>
      <c r="DE264">
        <v>0</v>
      </c>
      <c r="DG264" s="112"/>
      <c r="DK264" s="112"/>
      <c r="DN264" s="113"/>
    </row>
    <row r="265" spans="1:125" ht="15" thickBot="1" x14ac:dyDescent="0.35">
      <c r="A265" s="4" t="s">
        <v>64</v>
      </c>
      <c r="B265" s="73" t="s">
        <v>300</v>
      </c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11"/>
      <c r="U265" s="4" t="s">
        <v>64</v>
      </c>
      <c r="V265" s="73" t="s">
        <v>300</v>
      </c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O265" s="4" t="s">
        <v>64</v>
      </c>
      <c r="AP265" s="73" t="s">
        <v>300</v>
      </c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27"/>
      <c r="BI265" s="4" t="s">
        <v>64</v>
      </c>
      <c r="BJ265" s="73" t="s">
        <v>300</v>
      </c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C265" s="4" t="s">
        <v>64</v>
      </c>
      <c r="CD265" s="73" t="s">
        <v>300</v>
      </c>
      <c r="CE265" s="35"/>
      <c r="CF265" s="35"/>
      <c r="CG265" s="35"/>
      <c r="CH265" s="35"/>
      <c r="CI265" s="35"/>
      <c r="CJ265" s="35"/>
      <c r="CK265" s="35"/>
      <c r="CL265" s="35"/>
      <c r="CM265" s="35"/>
      <c r="CN265" s="35"/>
      <c r="CO265" s="35"/>
      <c r="CP265" s="35"/>
      <c r="CQ265" s="35"/>
      <c r="CR265" s="35"/>
      <c r="CS265" s="35"/>
      <c r="CT265" s="35"/>
      <c r="CU265" s="35"/>
      <c r="CW265" s="4" t="s">
        <v>64</v>
      </c>
      <c r="CX265" s="73" t="s">
        <v>300</v>
      </c>
      <c r="CZ265" s="6"/>
      <c r="DB265" s="6"/>
      <c r="DD265" s="6"/>
      <c r="DE265">
        <v>0</v>
      </c>
      <c r="DG265" s="112"/>
      <c r="DK265" s="112"/>
      <c r="DN265" s="113"/>
    </row>
    <row r="266" spans="1:125" ht="15" thickBot="1" x14ac:dyDescent="0.35">
      <c r="A266" s="4" t="s">
        <v>64</v>
      </c>
      <c r="B266" s="73" t="s">
        <v>301</v>
      </c>
      <c r="C266" s="111">
        <v>61</v>
      </c>
      <c r="D266" s="111"/>
      <c r="E266" s="111">
        <v>3</v>
      </c>
      <c r="F266" s="111"/>
      <c r="G266" s="111"/>
      <c r="H266" s="111">
        <v>83</v>
      </c>
      <c r="I266" s="111"/>
      <c r="J266" s="111"/>
      <c r="K266" s="111"/>
      <c r="L266" s="111">
        <v>1</v>
      </c>
      <c r="M266" s="111"/>
      <c r="N266" s="111"/>
      <c r="O266" s="111"/>
      <c r="P266" s="111"/>
      <c r="Q266" s="111"/>
      <c r="R266" s="111"/>
      <c r="S266" s="111">
        <v>34.6</v>
      </c>
      <c r="U266" s="4" t="s">
        <v>64</v>
      </c>
      <c r="V266" s="73" t="s">
        <v>301</v>
      </c>
      <c r="W266" s="7">
        <v>54</v>
      </c>
      <c r="X266" s="7"/>
      <c r="Y266" s="7">
        <v>5</v>
      </c>
      <c r="Z266" s="7"/>
      <c r="AA266" s="7"/>
      <c r="AB266" s="7">
        <v>21</v>
      </c>
      <c r="AC266" s="7"/>
      <c r="AD266" s="7"/>
      <c r="AE266" s="7"/>
      <c r="AF266" s="7"/>
      <c r="AG266" s="7">
        <v>1</v>
      </c>
      <c r="AH266" s="7"/>
      <c r="AI266" s="7"/>
      <c r="AJ266" s="7"/>
      <c r="AK266" s="7"/>
      <c r="AL266" s="7"/>
      <c r="AM266" s="7">
        <v>21.6</v>
      </c>
      <c r="AO266" s="4" t="s">
        <v>64</v>
      </c>
      <c r="AP266" s="73" t="s">
        <v>301</v>
      </c>
      <c r="AQ266" s="7">
        <v>54</v>
      </c>
      <c r="AR266" s="7"/>
      <c r="AS266" s="7">
        <v>9</v>
      </c>
      <c r="AT266" s="7">
        <v>1</v>
      </c>
      <c r="AU266" s="7"/>
      <c r="AV266" s="7">
        <v>61</v>
      </c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>
        <v>33.6</v>
      </c>
      <c r="BH266" s="27"/>
      <c r="BI266" s="4" t="s">
        <v>64</v>
      </c>
      <c r="BJ266" s="73" t="s">
        <v>301</v>
      </c>
      <c r="BK266" s="7">
        <v>65</v>
      </c>
      <c r="BL266" s="7"/>
      <c r="BM266" s="7">
        <v>4</v>
      </c>
      <c r="BN266" s="7">
        <v>1</v>
      </c>
      <c r="BO266" s="7"/>
      <c r="BP266" s="7">
        <v>17</v>
      </c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>
        <v>14.4</v>
      </c>
      <c r="CC266" s="4" t="s">
        <v>64</v>
      </c>
      <c r="CD266" s="73" t="s">
        <v>301</v>
      </c>
      <c r="CE266" s="114">
        <v>63</v>
      </c>
      <c r="CF266" s="114"/>
      <c r="CG266" s="114">
        <v>9</v>
      </c>
      <c r="CH266" s="114"/>
      <c r="CI266" s="114"/>
      <c r="CJ266" s="114">
        <v>20</v>
      </c>
      <c r="CK266" s="114"/>
      <c r="CL266" s="114"/>
      <c r="CM266" s="114"/>
      <c r="CN266" s="114"/>
      <c r="CO266" s="114"/>
      <c r="CP266" s="114"/>
      <c r="CQ266" s="114"/>
      <c r="CR266" s="114"/>
      <c r="CS266" s="114"/>
      <c r="CT266" s="114"/>
      <c r="CU266" s="114">
        <v>13</v>
      </c>
      <c r="CW266" s="4" t="s">
        <v>64</v>
      </c>
      <c r="CX266" s="73" t="s">
        <v>301</v>
      </c>
      <c r="CY266">
        <f>SUM(S266+AM266+BG266+CA266+CU266)</f>
        <v>117.20000000000002</v>
      </c>
      <c r="CZ266" s="6">
        <f>CY266/DC266</f>
        <v>23.440000000000005</v>
      </c>
      <c r="DA266">
        <f>SUM(C266+W266+AQ266+BK266+CE266)</f>
        <v>297</v>
      </c>
      <c r="DB266" s="6">
        <f>DA266/DC266</f>
        <v>59.4</v>
      </c>
      <c r="DC266">
        <f>IF(C266="",0,1)+IF(W266="",0,1)+IF(AQ266="",0,1)+IF(BK266="",0,1)+IF(CE266="",0,1)</f>
        <v>5</v>
      </c>
      <c r="DD266" s="6">
        <f>CY266/DA266</f>
        <v>0.39461279461279469</v>
      </c>
      <c r="DE266">
        <v>0</v>
      </c>
      <c r="DF266">
        <f>IF((E266+Y266+AS266+BM266+CG266=0),"",(E266+Y266+AS266+BM266+CG266))</f>
        <v>30</v>
      </c>
      <c r="DG266" s="112">
        <f>IF(DF266="","",DF266/DC266)</f>
        <v>6</v>
      </c>
      <c r="DH266">
        <f>IF(F266+Z266+AT266+BN266+CH266=0,"",F266+Z266+AT266+BN266+CH266)</f>
        <v>2</v>
      </c>
      <c r="DI266" t="str">
        <f>IF(G266+AA266+AU266+BO266+CI266=0,"",G266+AA266+AU266+BO266+CI266)</f>
        <v/>
      </c>
      <c r="DJ266">
        <f>IF(H266+AB266+AV266+BP266+CJ266=0,"",H266+AB266+AV266+BP266+CJ266)</f>
        <v>202</v>
      </c>
      <c r="DK266" s="112">
        <f>IF(DJ266="","",DJ266/DC266)</f>
        <v>40.4</v>
      </c>
      <c r="DL266" t="str">
        <f>IF(I266+AC266+AW266+BQ266+CK266=0,"",I266+AC266+AW266+BQ266+CK266)</f>
        <v/>
      </c>
      <c r="DM266" t="str">
        <f>IF(J266+AD266+AX266+BR266+CL266=0,"",J266+AD266+AX266+BR266+CL266)</f>
        <v/>
      </c>
      <c r="DN266" s="113" t="str">
        <f>IF(K266+AE266+AY266+BS266+CM266=0,"",K266+AE266+AY266+BS266+CM266)</f>
        <v/>
      </c>
      <c r="DO266">
        <f>IF(L266+AF266+AZ266+BT266+CN266=0,"",L266+AF266+AZ266+BT266+CN266)</f>
        <v>1</v>
      </c>
      <c r="DP266">
        <f>IF(M266+AG266+BA266+BU266+CO266=0,"",M266+AG266+BA266+BU266+CO266)</f>
        <v>1</v>
      </c>
      <c r="DQ266" t="str">
        <f>IF(N266+AH266+BB266+BV266+CP266=0,"",N266+AH266+BB266+BV266+CP266)</f>
        <v/>
      </c>
      <c r="DR266" t="str">
        <f>IF(O266+AI266+BC266+BW266+CQ266=0,"",O266+AI266+BC266+BW266+CQ266)</f>
        <v/>
      </c>
      <c r="DS266" t="str">
        <f>IF(P266+AJ266+BD266+BX266+CR266=0,"",P266+AJ266+BD266+BX266+CR266)</f>
        <v/>
      </c>
      <c r="DT266" t="str">
        <f>IF(Q266+AK266+BE266+BY266+CS266=0,"",Q266+AK266+BE266+BY266+CS266)</f>
        <v/>
      </c>
      <c r="DU266" t="str">
        <f>IF(R266+AL266+BF266+BZ266+CT266=0,"",R266+AL266+BF266+BZ266+CT266)</f>
        <v/>
      </c>
    </row>
    <row r="267" spans="1:125" ht="15" thickBot="1" x14ac:dyDescent="0.35">
      <c r="A267" s="4" t="s">
        <v>64</v>
      </c>
      <c r="B267" s="73" t="s">
        <v>302</v>
      </c>
      <c r="U267" s="4" t="s">
        <v>64</v>
      </c>
      <c r="V267" s="73" t="s">
        <v>302</v>
      </c>
      <c r="AO267" s="4" t="s">
        <v>64</v>
      </c>
      <c r="AP267" s="73" t="s">
        <v>302</v>
      </c>
      <c r="BI267" s="4" t="s">
        <v>64</v>
      </c>
      <c r="BJ267" s="73" t="s">
        <v>302</v>
      </c>
      <c r="CC267" s="4" t="s">
        <v>64</v>
      </c>
      <c r="CD267" s="73" t="s">
        <v>302</v>
      </c>
      <c r="CW267" s="4" t="s">
        <v>64</v>
      </c>
      <c r="CX267" s="73" t="s">
        <v>302</v>
      </c>
      <c r="DE267">
        <v>0</v>
      </c>
    </row>
    <row r="268" spans="1:125" ht="15" thickBot="1" x14ac:dyDescent="0.35">
      <c r="A268" s="4" t="s">
        <v>64</v>
      </c>
      <c r="B268" s="73" t="s">
        <v>303</v>
      </c>
      <c r="C268" s="114">
        <v>19</v>
      </c>
      <c r="D268" s="114"/>
      <c r="E268" s="114">
        <v>1</v>
      </c>
      <c r="F268" s="114"/>
      <c r="G268" s="114"/>
      <c r="H268" s="114"/>
      <c r="I268" s="114"/>
      <c r="J268" s="114"/>
      <c r="K268" s="114"/>
      <c r="L268" s="114"/>
      <c r="M268" s="114"/>
      <c r="N268" s="114"/>
      <c r="O268" s="114"/>
      <c r="P268" s="114"/>
      <c r="Q268" s="114"/>
      <c r="R268" s="114"/>
      <c r="S268" s="114">
        <v>1</v>
      </c>
      <c r="U268" s="4" t="s">
        <v>64</v>
      </c>
      <c r="V268" s="73" t="s">
        <v>303</v>
      </c>
      <c r="W268" s="114">
        <v>31</v>
      </c>
      <c r="X268" s="114"/>
      <c r="Y268" s="114">
        <v>2</v>
      </c>
      <c r="Z268" s="114"/>
      <c r="AA268" s="114"/>
      <c r="AB268" s="114">
        <v>8</v>
      </c>
      <c r="AC268" s="114"/>
      <c r="AD268" s="114"/>
      <c r="AE268" s="114"/>
      <c r="AF268" s="114"/>
      <c r="AG268" s="114"/>
      <c r="AH268" s="114"/>
      <c r="AI268" s="114"/>
      <c r="AJ268" s="114"/>
      <c r="AK268" s="114"/>
      <c r="AL268" s="114"/>
      <c r="AM268" s="114">
        <v>6.7</v>
      </c>
      <c r="AO268" s="4" t="s">
        <v>64</v>
      </c>
      <c r="AP268" s="73" t="s">
        <v>303</v>
      </c>
      <c r="AQ268" s="114">
        <v>16</v>
      </c>
      <c r="AR268" s="114"/>
      <c r="AS268" s="114">
        <v>3</v>
      </c>
      <c r="AT268" s="114"/>
      <c r="AU268" s="114"/>
      <c r="AV268" s="114">
        <v>6</v>
      </c>
      <c r="AW268" s="114"/>
      <c r="AX268" s="114"/>
      <c r="AY268" s="114"/>
      <c r="AZ268" s="114"/>
      <c r="BA268" s="114"/>
      <c r="BB268" s="114"/>
      <c r="BC268" s="114"/>
      <c r="BD268" s="114"/>
      <c r="BE268" s="114"/>
      <c r="BF268" s="114"/>
      <c r="BG268" s="114">
        <v>5.8</v>
      </c>
      <c r="BH268" s="115"/>
      <c r="BI268" s="4" t="s">
        <v>64</v>
      </c>
      <c r="BJ268" s="73" t="s">
        <v>303</v>
      </c>
      <c r="BK268" s="114">
        <v>15</v>
      </c>
      <c r="BL268" s="114"/>
      <c r="BM268" s="114">
        <v>1</v>
      </c>
      <c r="BN268" s="114"/>
      <c r="BO268" s="114"/>
      <c r="BP268" s="114"/>
      <c r="BQ268" s="114"/>
      <c r="BR268" s="114"/>
      <c r="BS268" s="114"/>
      <c r="BT268" s="114"/>
      <c r="BU268" s="114"/>
      <c r="BV268" s="114"/>
      <c r="BW268" s="114"/>
      <c r="BX268" s="114"/>
      <c r="BY268" s="114"/>
      <c r="BZ268" s="114"/>
      <c r="CA268" s="114">
        <v>1</v>
      </c>
      <c r="CC268" s="4" t="s">
        <v>64</v>
      </c>
      <c r="CD268" s="73" t="s">
        <v>303</v>
      </c>
      <c r="CE268" s="7">
        <v>13</v>
      </c>
      <c r="CF268" s="7"/>
      <c r="CG268" s="7">
        <v>1</v>
      </c>
      <c r="CH268" s="7"/>
      <c r="CI268" s="7"/>
      <c r="CJ268" s="7">
        <v>2</v>
      </c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>
        <v>1.4</v>
      </c>
      <c r="CW268" s="4" t="s">
        <v>64</v>
      </c>
      <c r="CX268" s="73" t="s">
        <v>303</v>
      </c>
      <c r="CY268">
        <f>SUM(S268+AM268+BG268+CA268+CU268)</f>
        <v>15.9</v>
      </c>
      <c r="CZ268" s="6">
        <f>CY268/DC268</f>
        <v>3.18</v>
      </c>
      <c r="DA268">
        <f>SUM(C268+W268+AQ268+BK268+CE268)</f>
        <v>94</v>
      </c>
      <c r="DB268" s="6">
        <f>DA268/DC268</f>
        <v>18.8</v>
      </c>
      <c r="DC268">
        <f>IF(C268="",0,1)+IF(W268="",0,1)+IF(AQ268="",0,1)+IF(BK268="",0,1)+IF(CE268="",0,1)</f>
        <v>5</v>
      </c>
      <c r="DD268" s="6">
        <f>CY268/DA268</f>
        <v>0.16914893617021276</v>
      </c>
      <c r="DE268">
        <v>0</v>
      </c>
      <c r="DF268">
        <f>IF((E268+Y268+AS268+BM268+CG268=0),"",(E268+Y268+AS268+BM268+CG268))</f>
        <v>8</v>
      </c>
      <c r="DG268" s="112">
        <f>IF(DF268="","",DF268/DC268)</f>
        <v>1.6</v>
      </c>
      <c r="DH268" t="str">
        <f>IF(F268+Z268+AT268+BN268+CH268=0,"",F268+Z268+AT268+BN268+CH268)</f>
        <v/>
      </c>
      <c r="DI268" t="str">
        <f>IF(G268+AA268+AU268+BO268+CI268=0,"",G268+AA268+AU268+BO268+CI268)</f>
        <v/>
      </c>
      <c r="DJ268">
        <f>IF(H268+AB268+AV268+BP268+CJ268=0,"",H268+AB268+AV268+BP268+CJ268)</f>
        <v>16</v>
      </c>
      <c r="DK268" s="112">
        <f>IF(DJ268="","",DJ268/DC268)</f>
        <v>3.2</v>
      </c>
      <c r="DL268" t="str">
        <f>IF(I268+AC268+AW268+BQ268+CK268=0,"",I268+AC268+AW268+BQ268+CK268)</f>
        <v/>
      </c>
      <c r="DM268" t="str">
        <f>IF(J268+AD268+AX268+BR268+CL268=0,"",J268+AD268+AX268+BR268+CL268)</f>
        <v/>
      </c>
      <c r="DN268" s="113" t="str">
        <f>IF(K268+AE268+AY268+BS268+CM268=0,"",K268+AE268+AY268+BS268+CM268)</f>
        <v/>
      </c>
      <c r="DO268" t="str">
        <f>IF(L268+AF268+AZ268+BT268+CN268=0,"",L268+AF268+AZ268+BT268+CN268)</f>
        <v/>
      </c>
      <c r="DP268" t="str">
        <f>IF(M268+AG268+BA268+BU268+CO268=0,"",M268+AG268+BA268+BU268+CO268)</f>
        <v/>
      </c>
      <c r="DQ268" t="str">
        <f>IF(N268+AH268+BB268+BV268+CP268=0,"",N268+AH268+BB268+BV268+CP268)</f>
        <v/>
      </c>
      <c r="DR268" t="str">
        <f>IF(O268+AI268+BC268+BW268+CQ268=0,"",O268+AI268+BC268+BW268+CQ268)</f>
        <v/>
      </c>
      <c r="DS268" t="str">
        <f>IF(P268+AJ268+BD268+BX268+CR268=0,"",P268+AJ268+BD268+BX268+CR268)</f>
        <v/>
      </c>
      <c r="DT268" t="str">
        <f>IF(Q268+AK268+BE268+BY268+CS268=0,"",Q268+AK268+BE268+BY268+CS268)</f>
        <v/>
      </c>
      <c r="DU268" t="str">
        <f>IF(R268+AL268+BF268+BZ268+CT268=0,"",R268+AL268+BF268+BZ268+CT268)</f>
        <v/>
      </c>
    </row>
    <row r="269" spans="1:125" ht="15" thickBot="1" x14ac:dyDescent="0.35">
      <c r="A269" s="4" t="s">
        <v>64</v>
      </c>
      <c r="B269" s="73" t="s">
        <v>304</v>
      </c>
      <c r="C269" s="114"/>
      <c r="D269" s="114"/>
      <c r="E269" s="114"/>
      <c r="F269" s="114"/>
      <c r="G269" s="114"/>
      <c r="H269" s="114"/>
      <c r="I269" s="114"/>
      <c r="J269" s="114"/>
      <c r="K269" s="114"/>
      <c r="L269" s="114"/>
      <c r="M269" s="114"/>
      <c r="N269" s="114"/>
      <c r="O269" s="114"/>
      <c r="P269" s="114"/>
      <c r="Q269" s="114"/>
      <c r="R269" s="114"/>
      <c r="S269" s="114">
        <v>0</v>
      </c>
      <c r="U269" s="4" t="s">
        <v>64</v>
      </c>
      <c r="V269" s="73" t="s">
        <v>304</v>
      </c>
      <c r="W269" s="111">
        <v>7</v>
      </c>
      <c r="X269" s="111"/>
      <c r="Y269" s="111">
        <v>3</v>
      </c>
      <c r="Z269" s="111"/>
      <c r="AA269" s="111"/>
      <c r="AB269" s="111">
        <v>9</v>
      </c>
      <c r="AC269" s="111"/>
      <c r="AD269" s="111"/>
      <c r="AE269" s="111"/>
      <c r="AF269" s="111"/>
      <c r="AG269" s="111"/>
      <c r="AH269" s="111"/>
      <c r="AI269" s="111"/>
      <c r="AJ269" s="111"/>
      <c r="AK269" s="111"/>
      <c r="AL269" s="111"/>
      <c r="AM269" s="111">
        <v>5.5</v>
      </c>
      <c r="AO269" s="4" t="s">
        <v>64</v>
      </c>
      <c r="AP269" s="73" t="s">
        <v>304</v>
      </c>
      <c r="AQ269" s="111">
        <v>1</v>
      </c>
      <c r="AR269" s="111"/>
      <c r="AS269" s="111"/>
      <c r="AT269" s="111"/>
      <c r="AU269" s="111"/>
      <c r="AV269" s="111"/>
      <c r="AW269" s="111"/>
      <c r="AX269" s="111"/>
      <c r="AY269" s="111"/>
      <c r="AZ269" s="111"/>
      <c r="BA269" s="111"/>
      <c r="BB269" s="111"/>
      <c r="BC269" s="111"/>
      <c r="BD269" s="111"/>
      <c r="BE269" s="111"/>
      <c r="BF269" s="111"/>
      <c r="BG269" s="111">
        <v>0.1</v>
      </c>
      <c r="BH269" s="27"/>
      <c r="BI269" s="4" t="s">
        <v>64</v>
      </c>
      <c r="BJ269" s="73" t="s">
        <v>304</v>
      </c>
      <c r="BK269" s="111">
        <v>19</v>
      </c>
      <c r="BL269" s="111"/>
      <c r="BM269" s="111">
        <v>3</v>
      </c>
      <c r="BN269" s="111"/>
      <c r="BO269" s="111"/>
      <c r="BP269" s="111">
        <v>21</v>
      </c>
      <c r="BQ269" s="111"/>
      <c r="BR269" s="111"/>
      <c r="BS269" s="111"/>
      <c r="BT269" s="111"/>
      <c r="BU269" s="111"/>
      <c r="BV269" s="111"/>
      <c r="BW269" s="111"/>
      <c r="BX269" s="111"/>
      <c r="BY269" s="111"/>
      <c r="BZ269" s="111"/>
      <c r="CA269" s="111">
        <v>7.2</v>
      </c>
      <c r="CC269" s="4" t="s">
        <v>64</v>
      </c>
      <c r="CD269" s="73" t="s">
        <v>304</v>
      </c>
      <c r="CE269" s="116"/>
      <c r="CF269" s="116"/>
      <c r="CG269" s="116"/>
      <c r="CH269" s="116"/>
      <c r="CI269" s="116"/>
      <c r="CJ269" s="116"/>
      <c r="CK269" s="116"/>
      <c r="CL269" s="116"/>
      <c r="CM269" s="116"/>
      <c r="CN269" s="116"/>
      <c r="CO269" s="116"/>
      <c r="CP269" s="116"/>
      <c r="CQ269" s="116"/>
      <c r="CR269" s="116"/>
      <c r="CS269" s="116"/>
      <c r="CT269" s="116"/>
      <c r="CU269" s="116"/>
      <c r="CW269" s="4" t="s">
        <v>64</v>
      </c>
      <c r="CX269" s="73" t="s">
        <v>304</v>
      </c>
      <c r="CY269">
        <f>SUM(S269+AM269+BG269+CA269+CU269)</f>
        <v>12.8</v>
      </c>
      <c r="CZ269" s="6">
        <f>CY269/DC269</f>
        <v>4.2666666666666666</v>
      </c>
      <c r="DA269">
        <f>SUM(C269+W269+AQ269+BK269+CE269)</f>
        <v>27</v>
      </c>
      <c r="DB269" s="6">
        <f>DA269/DC269</f>
        <v>9</v>
      </c>
      <c r="DC269">
        <f>IF(C269="",0,1)+IF(W269="",0,1)+IF(AQ269="",0,1)+IF(BK269="",0,1)+IF(CE269="",0,1)</f>
        <v>3</v>
      </c>
      <c r="DD269" s="6">
        <f>CY269/DA269</f>
        <v>0.47407407407407409</v>
      </c>
      <c r="DE269">
        <v>0</v>
      </c>
      <c r="DF269">
        <f>IF((E269+Y269+AS269+BM269+CG269=0),"",(E269+Y269+AS269+BM269+CG269))</f>
        <v>6</v>
      </c>
      <c r="DG269" s="112">
        <f>IF(DF269="","",DF269/DC269)</f>
        <v>2</v>
      </c>
      <c r="DH269" t="str">
        <f>IF(F269+Z269+AT269+BN269+CH269=0,"",F269+Z269+AT269+BN269+CH269)</f>
        <v/>
      </c>
      <c r="DI269" t="str">
        <f>IF(G269+AA269+AU269+BO269+CI269=0,"",G269+AA269+AU269+BO269+CI269)</f>
        <v/>
      </c>
      <c r="DJ269">
        <f>IF(H269+AB269+AV269+BP269+CJ269=0,"",H269+AB269+AV269+BP269+CJ269)</f>
        <v>30</v>
      </c>
      <c r="DK269" s="112">
        <f>IF(DJ269="","",DJ269/DC269)</f>
        <v>10</v>
      </c>
      <c r="DL269" t="str">
        <f>IF(I269+AC269+AW269+BQ269+CK269=0,"",I269+AC269+AW269+BQ269+CK269)</f>
        <v/>
      </c>
      <c r="DM269" t="str">
        <f>IF(J269+AD269+AX269+BR269+CL269=0,"",J269+AD269+AX269+BR269+CL269)</f>
        <v/>
      </c>
      <c r="DN269" s="113" t="str">
        <f>IF(K269+AE269+AY269+BS269+CM269=0,"",K269+AE269+AY269+BS269+CM269)</f>
        <v/>
      </c>
      <c r="DO269" t="str">
        <f>IF(L269+AF269+AZ269+BT269+CN269=0,"",L269+AF269+AZ269+BT269+CN269)</f>
        <v/>
      </c>
      <c r="DP269" t="str">
        <f>IF(M269+AG269+BA269+BU269+CO269=0,"",M269+AG269+BA269+BU269+CO269)</f>
        <v/>
      </c>
      <c r="DQ269" t="str">
        <f>IF(N269+AH269+BB269+BV269+CP269=0,"",N269+AH269+BB269+BV269+CP269)</f>
        <v/>
      </c>
      <c r="DR269" t="str">
        <f>IF(O269+AI269+BC269+BW269+CQ269=0,"",O269+AI269+BC269+BW269+CQ269)</f>
        <v/>
      </c>
      <c r="DS269" t="str">
        <f>IF(P269+AJ269+BD269+BX269+CR269=0,"",P269+AJ269+BD269+BX269+CR269)</f>
        <v/>
      </c>
      <c r="DT269" t="str">
        <f>IF(Q269+AK269+BE269+BY269+CS269=0,"",Q269+AK269+BE269+BY269+CS269)</f>
        <v/>
      </c>
      <c r="DU269" t="str">
        <f>IF(R269+AL269+BF269+BZ269+CT269=0,"",R269+AL269+BF269+BZ269+CT269)</f>
        <v/>
      </c>
    </row>
    <row r="270" spans="1:125" ht="15" thickBot="1" x14ac:dyDescent="0.35">
      <c r="A270" s="4" t="s">
        <v>64</v>
      </c>
      <c r="B270" s="73" t="s">
        <v>305</v>
      </c>
      <c r="U270" s="4" t="s">
        <v>64</v>
      </c>
      <c r="V270" s="73" t="s">
        <v>305</v>
      </c>
      <c r="AO270" s="4" t="s">
        <v>64</v>
      </c>
      <c r="AP270" s="73" t="s">
        <v>305</v>
      </c>
      <c r="BI270" s="4" t="s">
        <v>64</v>
      </c>
      <c r="BJ270" s="73" t="s">
        <v>305</v>
      </c>
      <c r="CC270" s="4" t="s">
        <v>64</v>
      </c>
      <c r="CD270" s="73" t="s">
        <v>305</v>
      </c>
      <c r="CW270" s="4" t="s">
        <v>64</v>
      </c>
      <c r="CX270" s="73" t="s">
        <v>305</v>
      </c>
      <c r="DE270">
        <v>0</v>
      </c>
    </row>
    <row r="271" spans="1:125" ht="15" thickBot="1" x14ac:dyDescent="0.35">
      <c r="A271" s="4" t="s">
        <v>64</v>
      </c>
      <c r="B271" s="73" t="s">
        <v>306</v>
      </c>
      <c r="C271" s="114">
        <v>80</v>
      </c>
      <c r="D271" s="114"/>
      <c r="E271" s="114">
        <v>10</v>
      </c>
      <c r="F271" s="114"/>
      <c r="G271" s="114"/>
      <c r="H271" s="114">
        <v>21</v>
      </c>
      <c r="I271" s="114"/>
      <c r="J271" s="114"/>
      <c r="K271" s="114"/>
      <c r="L271" s="114"/>
      <c r="M271" s="114"/>
      <c r="N271" s="114"/>
      <c r="O271" s="114"/>
      <c r="P271" s="114"/>
      <c r="Q271" s="114"/>
      <c r="R271" s="114"/>
      <c r="S271" s="114">
        <v>14.2</v>
      </c>
      <c r="U271" s="4" t="s">
        <v>64</v>
      </c>
      <c r="V271" s="73" t="s">
        <v>306</v>
      </c>
      <c r="W271" s="35">
        <v>73</v>
      </c>
      <c r="X271" s="35"/>
      <c r="Y271" s="35">
        <v>7</v>
      </c>
      <c r="Z271" s="35">
        <v>1</v>
      </c>
      <c r="AA271" s="35"/>
      <c r="AB271" s="35">
        <v>6</v>
      </c>
      <c r="AC271" s="35"/>
      <c r="AD271" s="35"/>
      <c r="AE271" s="35"/>
      <c r="AF271" s="35">
        <v>1</v>
      </c>
      <c r="AG271" s="35"/>
      <c r="AH271" s="35"/>
      <c r="AI271" s="35"/>
      <c r="AJ271" s="35"/>
      <c r="AK271" s="35"/>
      <c r="AL271" s="35"/>
      <c r="AM271" s="35">
        <v>37.5</v>
      </c>
      <c r="AO271" s="4" t="s">
        <v>64</v>
      </c>
      <c r="AP271" s="73" t="s">
        <v>306</v>
      </c>
      <c r="AQ271" s="35">
        <v>80</v>
      </c>
      <c r="AR271" s="35"/>
      <c r="AS271" s="35">
        <v>15</v>
      </c>
      <c r="AT271" s="35">
        <v>1</v>
      </c>
      <c r="AU271" s="35"/>
      <c r="AV271" s="35">
        <v>18</v>
      </c>
      <c r="AW271" s="35"/>
      <c r="AX271" s="35"/>
      <c r="AY271" s="35"/>
      <c r="AZ271" s="35"/>
      <c r="BA271" s="35"/>
      <c r="BB271" s="35"/>
      <c r="BC271" s="35"/>
      <c r="BD271" s="35"/>
      <c r="BE271" s="35"/>
      <c r="BF271" s="35"/>
      <c r="BG271" s="35">
        <v>33.6</v>
      </c>
      <c r="BH271" s="115"/>
      <c r="BI271" s="4" t="s">
        <v>64</v>
      </c>
      <c r="BJ271" s="73" t="s">
        <v>306</v>
      </c>
      <c r="BK271" s="35">
        <v>80</v>
      </c>
      <c r="BL271" s="35"/>
      <c r="BM271" s="35">
        <v>6</v>
      </c>
      <c r="BN271" s="35"/>
      <c r="BO271" s="35"/>
      <c r="BP271" s="35">
        <v>14</v>
      </c>
      <c r="BQ271" s="35"/>
      <c r="BR271" s="35"/>
      <c r="BS271" s="35"/>
      <c r="BT271" s="35"/>
      <c r="BU271" s="35"/>
      <c r="BV271" s="35"/>
      <c r="BW271" s="35"/>
      <c r="BX271" s="35"/>
      <c r="BY271" s="35"/>
      <c r="BZ271" s="35"/>
      <c r="CA271" s="35">
        <v>8.8000000000000007</v>
      </c>
      <c r="CC271" s="4" t="s">
        <v>64</v>
      </c>
      <c r="CD271" s="73" t="s">
        <v>306</v>
      </c>
      <c r="CE271" s="111">
        <v>80</v>
      </c>
      <c r="CF271" s="111"/>
      <c r="CG271" s="111">
        <v>15</v>
      </c>
      <c r="CH271" s="111"/>
      <c r="CI271" s="111"/>
      <c r="CJ271" s="111">
        <v>12</v>
      </c>
      <c r="CK271" s="111"/>
      <c r="CL271" s="111"/>
      <c r="CM271" s="111"/>
      <c r="CN271" s="111">
        <v>1</v>
      </c>
      <c r="CO271" s="111"/>
      <c r="CP271" s="111"/>
      <c r="CQ271" s="111"/>
      <c r="CR271" s="111"/>
      <c r="CS271" s="111"/>
      <c r="CT271" s="111"/>
      <c r="CU271" s="111">
        <v>32.4</v>
      </c>
      <c r="CW271" s="4" t="s">
        <v>64</v>
      </c>
      <c r="CX271" s="73" t="s">
        <v>306</v>
      </c>
      <c r="CY271">
        <f>SUM(S271+AM271+BG271+CA271+CU271)</f>
        <v>126.5</v>
      </c>
      <c r="CZ271" s="6">
        <f>CY271/DC271</f>
        <v>25.3</v>
      </c>
      <c r="DA271">
        <f>SUM(C271+W271+AQ271+BK271+CE271)</f>
        <v>393</v>
      </c>
      <c r="DB271" s="6">
        <f>DA271/DC271</f>
        <v>78.599999999999994</v>
      </c>
      <c r="DC271">
        <f>IF(C271="",0,1)+IF(W271="",0,1)+IF(AQ271="",0,1)+IF(BK271="",0,1)+IF(CE271="",0,1)</f>
        <v>5</v>
      </c>
      <c r="DD271" s="6">
        <f>CY271/DA271</f>
        <v>0.32188295165394404</v>
      </c>
      <c r="DE271">
        <v>0</v>
      </c>
      <c r="DF271">
        <f>IF((E271+Y271+AS271+BM271+CG271=0),"",(E271+Y271+AS271+BM271+CG271))</f>
        <v>53</v>
      </c>
      <c r="DG271" s="112">
        <f>IF(DF271="","",DF271/DC271)</f>
        <v>10.6</v>
      </c>
      <c r="DH271">
        <f>IF(F271+Z271+AT271+BN271+CH271=0,"",F271+Z271+AT271+BN271+CH271)</f>
        <v>2</v>
      </c>
      <c r="DI271" t="str">
        <f>IF(G271+AA271+AU271+BO271+CI271=0,"",G271+AA271+AU271+BO271+CI271)</f>
        <v/>
      </c>
      <c r="DJ271">
        <f>IF(H271+AB271+AV271+BP271+CJ271=0,"",H271+AB271+AV271+BP271+CJ271)</f>
        <v>71</v>
      </c>
      <c r="DK271" s="112">
        <f>IF(DJ271="","",DJ271/DC271)</f>
        <v>14.2</v>
      </c>
      <c r="DL271" t="str">
        <f>IF(I271+AC271+AW271+BQ271+CK271=0,"",I271+AC271+AW271+BQ271+CK271)</f>
        <v/>
      </c>
      <c r="DM271" t="str">
        <f>IF(J271+AD271+AX271+BR271+CL271=0,"",J271+AD271+AX271+BR271+CL271)</f>
        <v/>
      </c>
      <c r="DN271" s="113" t="str">
        <f>IF(K271+AE271+AY271+BS271+CM271=0,"",K271+AE271+AY271+BS271+CM271)</f>
        <v/>
      </c>
      <c r="DO271">
        <f>IF(L271+AF271+AZ271+BT271+CN271=0,"",L271+AF271+AZ271+BT271+CN271)</f>
        <v>2</v>
      </c>
      <c r="DP271" t="str">
        <f>IF(M271+AG271+BA271+BU271+CO271=0,"",M271+AG271+BA271+BU271+CO271)</f>
        <v/>
      </c>
      <c r="DQ271" t="str">
        <f>IF(N271+AH271+BB271+BV271+CP271=0,"",N271+AH271+BB271+BV271+CP271)</f>
        <v/>
      </c>
      <c r="DR271" t="str">
        <f>IF(O271+AI271+BC271+BW271+CQ271=0,"",O271+AI271+BC271+BW271+CQ271)</f>
        <v/>
      </c>
      <c r="DS271" t="str">
        <f>IF(P271+AJ271+BD271+BX271+CR271=0,"",P271+AJ271+BD271+BX271+CR271)</f>
        <v/>
      </c>
      <c r="DT271" t="str">
        <f>IF(Q271+AK271+BE271+BY271+CS271=0,"",Q271+AK271+BE271+BY271+CS271)</f>
        <v/>
      </c>
      <c r="DU271" t="str">
        <f>IF(R271+AL271+BF271+BZ271+CT271=0,"",R271+AL271+BF271+BZ271+CT271)</f>
        <v/>
      </c>
    </row>
    <row r="272" spans="1:125" ht="15" thickBot="1" x14ac:dyDescent="0.35">
      <c r="A272" s="4" t="s">
        <v>74</v>
      </c>
      <c r="B272" s="74" t="s">
        <v>307</v>
      </c>
      <c r="U272" s="4" t="s">
        <v>74</v>
      </c>
      <c r="V272" s="74" t="s">
        <v>307</v>
      </c>
      <c r="AO272" s="4" t="s">
        <v>74</v>
      </c>
      <c r="AP272" s="74" t="s">
        <v>307</v>
      </c>
      <c r="BI272" s="4" t="s">
        <v>74</v>
      </c>
      <c r="BJ272" s="74" t="s">
        <v>307</v>
      </c>
      <c r="CC272" s="4" t="s">
        <v>74</v>
      </c>
      <c r="CD272" s="74" t="s">
        <v>307</v>
      </c>
      <c r="CW272" s="4" t="s">
        <v>74</v>
      </c>
      <c r="CX272" s="74" t="s">
        <v>307</v>
      </c>
      <c r="DE272">
        <v>0</v>
      </c>
    </row>
    <row r="273" spans="1:127" ht="15" thickBot="1" x14ac:dyDescent="0.35">
      <c r="A273" s="4" t="s">
        <v>74</v>
      </c>
      <c r="B273" s="74" t="s">
        <v>308</v>
      </c>
      <c r="U273" s="4" t="s">
        <v>74</v>
      </c>
      <c r="V273" s="74" t="s">
        <v>308</v>
      </c>
      <c r="AO273" s="4" t="s">
        <v>74</v>
      </c>
      <c r="AP273" s="74" t="s">
        <v>308</v>
      </c>
      <c r="BI273" s="4" t="s">
        <v>74</v>
      </c>
      <c r="BJ273" s="74" t="s">
        <v>308</v>
      </c>
      <c r="CC273" s="4" t="s">
        <v>74</v>
      </c>
      <c r="CD273" s="74" t="s">
        <v>308</v>
      </c>
      <c r="CW273" s="4" t="s">
        <v>74</v>
      </c>
      <c r="CX273" s="74" t="s">
        <v>308</v>
      </c>
      <c r="DE273">
        <v>0</v>
      </c>
      <c r="DW273" s="4"/>
    </row>
    <row r="274" spans="1:127" ht="15" thickBot="1" x14ac:dyDescent="0.35">
      <c r="A274" s="4" t="s">
        <v>74</v>
      </c>
      <c r="B274" s="75" t="s">
        <v>309</v>
      </c>
      <c r="U274" s="4" t="s">
        <v>74</v>
      </c>
      <c r="V274" s="75" t="s">
        <v>309</v>
      </c>
      <c r="AO274" s="4" t="s">
        <v>74</v>
      </c>
      <c r="AP274" s="75" t="s">
        <v>309</v>
      </c>
      <c r="BI274" s="4" t="s">
        <v>74</v>
      </c>
      <c r="BJ274" s="75" t="s">
        <v>309</v>
      </c>
      <c r="CC274" s="4" t="s">
        <v>74</v>
      </c>
      <c r="CD274" s="75" t="s">
        <v>309</v>
      </c>
      <c r="CW274" s="4" t="s">
        <v>74</v>
      </c>
      <c r="CX274" s="75" t="s">
        <v>309</v>
      </c>
      <c r="DE274">
        <v>0</v>
      </c>
      <c r="DW274" s="4"/>
    </row>
    <row r="275" spans="1:127" x14ac:dyDescent="0.3">
      <c r="DW275" s="4"/>
    </row>
    <row r="276" spans="1:127" x14ac:dyDescent="0.3">
      <c r="DW276" s="4"/>
    </row>
    <row r="277" spans="1:127" x14ac:dyDescent="0.3">
      <c r="DW277" s="4"/>
    </row>
    <row r="278" spans="1:127" x14ac:dyDescent="0.3">
      <c r="DW278" s="4"/>
    </row>
    <row r="279" spans="1:127" x14ac:dyDescent="0.3">
      <c r="DW279" s="4"/>
    </row>
    <row r="280" spans="1:127" x14ac:dyDescent="0.3">
      <c r="DW280" s="4"/>
    </row>
    <row r="281" spans="1:127" x14ac:dyDescent="0.3">
      <c r="DW281" s="4"/>
    </row>
    <row r="282" spans="1:127" x14ac:dyDescent="0.3">
      <c r="DW282" s="4"/>
    </row>
    <row r="283" spans="1:127" x14ac:dyDescent="0.3">
      <c r="DW283" s="4"/>
    </row>
    <row r="284" spans="1:127" x14ac:dyDescent="0.3">
      <c r="DW284" s="4"/>
    </row>
    <row r="285" spans="1:127" x14ac:dyDescent="0.3">
      <c r="DW285" s="4"/>
    </row>
    <row r="286" spans="1:127" x14ac:dyDescent="0.3">
      <c r="DW286" s="4"/>
    </row>
    <row r="287" spans="1:127" x14ac:dyDescent="0.3">
      <c r="DW287" s="4"/>
    </row>
    <row r="288" spans="1:127" x14ac:dyDescent="0.3">
      <c r="DW288" s="4"/>
    </row>
  </sheetData>
  <autoFilter ref="A4:DU271" xr:uid="{BB651FC4-D312-431F-ADAD-D07C41D99A9D}">
    <sortState xmlns:xlrd2="http://schemas.microsoft.com/office/spreadsheetml/2017/richdata2" ref="A5:DU271">
      <sortCondition sortBy="cellColor" ref="CX4:CX271" dxfId="1"/>
    </sortState>
  </autoFilter>
  <conditionalFormatting sqref="DA73:DA80 DA233 DA113 DA149:DA150 DA152:DA156 DA268:DA269 DA271 DA255:DA258 DA260:DA266 DA236:DA251 DA222 DA224:DA230 DA181:DA219 DA174:DA177 DA158:DA172 DA142:DA145 DA140 DA136:DA138 DA126:DA127 DA129:DA134 DA119:DA123 DA116:DA117 DA101:DA111 DA91:DA98 DA82:DA88 DA68:DA71 DA56:DA65 DA51:DA54 DA49 DA40:DA47 DA20:DA34 DA36:DA38 DA5:DA18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73:DB80 DB233 DB113 DB149:DB150 DB152:DB156 DB268:DB269 DB271 DB255:DB258 DB260:DB266 DB236:DB251 DB222 DB224:DB230 DB181:DB219 DB174:DB177 DB158:DB172 DB142:DB145 DB140 DB136:DB138 DB126:DB127 DB129:DB134 DB119:DB123 DB116:DB117 DB101:DB111 DB91:DB98 DB82:DB88 DB68:DB71 DB56:DB65 DB51:DB54 DB49 DB40:DB47 DB20:DB34 DB36:DB38 DB5:DB18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73:DC80 DC233 DC113 DC149:DC150 DC152:DC156 DC268:DC269 DC271 DC255:DC258 DC260:DC266 DC236:DC251 DC222 DC224:DC230 DC181:DC219 DC174:DC177 DC158:DC172 DC142:DC145 DC140 DC136:DC138 DC126:DC127 DC129:DC134 DC119:DC123 DC116:DC117 DC101:DC111 DC91:DC98 DC82:DC88 DC68:DC71 DC56:DC65 DC51:DC54 DC49 DC40:DC47 DC20:DC34 DC36:DC38 DC5:DC18">
    <cfRule type="dataBar" priority="3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{E267BE94-57B4-4FEE-BD5F-8BC8603297ED}</x14:id>
        </ext>
      </extLst>
    </cfRule>
  </conditionalFormatting>
  <conditionalFormatting sqref="DD73:DD80 DD233 DD113 DD149:DD150 DD152:DD156 DD268:DD269 DD271 DD255:DD258 DD260:DD266 DD236:DD251 DD222 DD224:DD230 DD181:DD219 DD174:DD177 DD158:DD172 DD142:DD145 DD140 DD136:DD138 DD126:DD127 DD129:DD134 DD119:DD123 DD116:DD117 DD101:DD111 DD91:DD98 DD82:DD88 DD68:DD71 DD56:DD65 DD51:DD54 DD49 DD40:DD47 DD20:DD34 DD36:DD38 DD5:DD18">
    <cfRule type="dataBar" priority="3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{2FBE2420-F4CF-427B-B2F7-C09F9191ED35}</x14:id>
        </ext>
      </extLst>
    </cfRule>
  </conditionalFormatting>
  <conditionalFormatting sqref="CY233:CZ233 CY113:CZ113 CX4:CZ4 CY49:CZ49 CY36:CZ38 CY68:CZ71 CY142:CZ145 CY152:CZ156 CY268:CZ269 CY271:CZ271 CY255:CZ258 CY260:CZ266 CY236:CZ251 CY222:CZ222 CY224:CZ230 CY181:CZ219 CY174:CZ177 CY158:CZ172 CY149:CZ150 CY140:CZ140 CY136:CZ138 CY129:CZ134 CY126:CZ127 CY91:CZ98 CY119:CZ123 CY116:CZ117 CY101:CZ111 CY82:CZ88 CY73:CZ80 CY56:CZ65 CY51:CZ54 CY40:CZ47 CY20:CZ34 CY5:CZ18">
    <cfRule type="dataBar" priority="3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{AC2C2161-AC8C-48B1-BA7C-05A8D7CCA6FD}</x14:id>
        </ext>
      </extLst>
    </cfRule>
  </conditionalFormatting>
  <conditionalFormatting sqref="B7">
    <cfRule type="dataBar" priority="3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{57FD5E59-7A83-4BC7-B1A7-8DFDF0640F77}</x14:id>
        </ext>
      </extLst>
    </cfRule>
  </conditionalFormatting>
  <conditionalFormatting sqref="B8:B12 B6">
    <cfRule type="dataBar" priority="3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{8EE28884-3AD5-4FB1-9546-47D627A56ED7}</x14:id>
        </ext>
      </extLst>
    </cfRule>
  </conditionalFormatting>
  <conditionalFormatting sqref="B13">
    <cfRule type="dataBar" priority="3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{406AED42-AF44-4E01-8492-8EE21CF5DBD1}</x14:id>
        </ext>
      </extLst>
    </cfRule>
  </conditionalFormatting>
  <conditionalFormatting sqref="B14">
    <cfRule type="dataBar" priority="2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{6B2C0F26-D713-4011-AA8E-6BE34CD3F1D4}</x14:id>
        </ext>
      </extLst>
    </cfRule>
  </conditionalFormatting>
  <conditionalFormatting sqref="B17:B19">
    <cfRule type="dataBar" priority="3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{D6CA6743-C300-4C8B-9EDD-4A40A415ECF5}</x14:id>
        </ext>
      </extLst>
    </cfRule>
  </conditionalFormatting>
  <conditionalFormatting sqref="B20:B22">
    <cfRule type="dataBar" priority="3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{FEE7D0BB-554C-432A-AD60-3056F699477F}</x14:id>
        </ext>
      </extLst>
    </cfRule>
  </conditionalFormatting>
  <conditionalFormatting sqref="B23:B26 B28">
    <cfRule type="dataBar" priority="3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{2DC8EB55-F495-4FEE-9B4B-248AD9D8BC4B}</x14:id>
        </ext>
      </extLst>
    </cfRule>
  </conditionalFormatting>
  <conditionalFormatting sqref="B29:B32">
    <cfRule type="dataBar" priority="3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{E6463B7A-6FF4-497E-8346-63C228B903B4}</x14:id>
        </ext>
      </extLst>
    </cfRule>
  </conditionalFormatting>
  <conditionalFormatting sqref="B33">
    <cfRule type="dataBar" priority="3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{9E02D0CF-978A-4DEB-910B-A8F5AB9CC91A}</x14:id>
        </ext>
      </extLst>
    </cfRule>
  </conditionalFormatting>
  <conditionalFormatting sqref="B35:B40">
    <cfRule type="dataBar" priority="3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{AAEAB415-AEDA-4367-91BB-0C40801ECC92}</x14:id>
        </ext>
      </extLst>
    </cfRule>
  </conditionalFormatting>
  <conditionalFormatting sqref="B42:B43">
    <cfRule type="dataBar" priority="3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{5CAA4583-3229-4742-A43D-B3A454C9900F}</x14:id>
        </ext>
      </extLst>
    </cfRule>
  </conditionalFormatting>
  <conditionalFormatting sqref="B44:B45">
    <cfRule type="dataBar" priority="3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{440432F1-2BE1-4E57-AA43-CC79806D5710}</x14:id>
        </ext>
      </extLst>
    </cfRule>
  </conditionalFormatting>
  <conditionalFormatting sqref="B58">
    <cfRule type="dataBar" priority="3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{8EAB1952-6E8E-455C-A814-D28CB2AC93A1}</x14:id>
        </ext>
      </extLst>
    </cfRule>
  </conditionalFormatting>
  <conditionalFormatting sqref="B79:B82 B46:B48 B71:B77 B50:B57 B59:B68">
    <cfRule type="dataBar" priority="3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{922252CA-2359-4FD0-B44C-2027283914B4}</x14:id>
        </ext>
      </extLst>
    </cfRule>
  </conditionalFormatting>
  <conditionalFormatting sqref="B69:B70">
    <cfRule type="dataBar" priority="2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{966D8A73-F496-45DB-939C-525C28CB9C8C}</x14:id>
        </ext>
      </extLst>
    </cfRule>
  </conditionalFormatting>
  <conditionalFormatting sqref="B78">
    <cfRule type="dataBar" priority="2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{7E42EC21-0EA0-4F06-A381-B5E7433A7FAE}</x14:id>
        </ext>
      </extLst>
    </cfRule>
  </conditionalFormatting>
  <conditionalFormatting sqref="B83:B86">
    <cfRule type="dataBar" priority="3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{CCC57CE3-EC16-4C5F-A2C0-6AC3B3F4F597}</x14:id>
        </ext>
      </extLst>
    </cfRule>
  </conditionalFormatting>
  <conditionalFormatting sqref="B87:B88 B90">
    <cfRule type="dataBar" priority="3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{C70EE151-5C9A-40A3-A02E-E77F38B2161B}</x14:id>
        </ext>
      </extLst>
    </cfRule>
  </conditionalFormatting>
  <conditionalFormatting sqref="B89">
    <cfRule type="dataBar" priority="2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{575E3A9E-FAB6-4FCC-B195-EDBFE49AD91D}</x14:id>
        </ext>
      </extLst>
    </cfRule>
  </conditionalFormatting>
  <conditionalFormatting sqref="B96:B129">
    <cfRule type="dataBar" priority="3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{BA9F8540-10AF-4837-B379-E7CA80B09862}</x14:id>
        </ext>
      </extLst>
    </cfRule>
  </conditionalFormatting>
  <conditionalFormatting sqref="B130:B135">
    <cfRule type="dataBar" priority="3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{59A85721-4B8C-46FB-8B6A-CB9E5BC7257D}</x14:id>
        </ext>
      </extLst>
    </cfRule>
  </conditionalFormatting>
  <conditionalFormatting sqref="B136:B138 B140:B142">
    <cfRule type="dataBar" priority="3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{DC20FA75-DEA6-428B-8F88-CB2DB4F804D8}</x14:id>
        </ext>
      </extLst>
    </cfRule>
  </conditionalFormatting>
  <conditionalFormatting sqref="B139">
    <cfRule type="dataBar" priority="2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{A9230D1A-F0B0-44D6-86C5-050450A1C9CF}</x14:id>
        </ext>
      </extLst>
    </cfRule>
  </conditionalFormatting>
  <conditionalFormatting sqref="B143:B149">
    <cfRule type="dataBar" priority="3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{84053551-BE57-4F6E-9B74-4FB5DA51D0E2}</x14:id>
        </ext>
      </extLst>
    </cfRule>
  </conditionalFormatting>
  <conditionalFormatting sqref="B149:B183">
    <cfRule type="dataBar" priority="3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{D1A4888C-5E36-41A5-841D-4CBFA36D4C39}</x14:id>
        </ext>
      </extLst>
    </cfRule>
  </conditionalFormatting>
  <conditionalFormatting sqref="B152">
    <cfRule type="dataBar" priority="3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{CFD9CE3C-EFF5-41BB-9C09-751A44E9764E}</x14:id>
        </ext>
      </extLst>
    </cfRule>
  </conditionalFormatting>
  <conditionalFormatting sqref="B161">
    <cfRule type="dataBar" priority="3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{5D785D0C-D157-4DE5-B6C8-AF8EAE9B22AE}</x14:id>
        </ext>
      </extLst>
    </cfRule>
  </conditionalFormatting>
  <conditionalFormatting sqref="B174">
    <cfRule type="dataBar" priority="3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{0A5C6BF2-AE23-4A41-9672-A492E6DF3E3F}</x14:id>
        </ext>
      </extLst>
    </cfRule>
  </conditionalFormatting>
  <conditionalFormatting sqref="B175:B184">
    <cfRule type="dataBar" priority="3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{59B3B9B0-8C57-4714-AC0D-E94CCFE6E7E4}</x14:id>
        </ext>
      </extLst>
    </cfRule>
  </conditionalFormatting>
  <conditionalFormatting sqref="B185:B191">
    <cfRule type="dataBar" priority="2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{C526E438-B774-484B-ADBE-9C8FC3388FDB}</x14:id>
        </ext>
      </extLst>
    </cfRule>
  </conditionalFormatting>
  <conditionalFormatting sqref="B192:B197">
    <cfRule type="dataBar" priority="2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{95A43E1B-F307-4604-86B3-6EBF02CE16EE}</x14:id>
        </ext>
      </extLst>
    </cfRule>
  </conditionalFormatting>
  <conditionalFormatting sqref="B198:B199">
    <cfRule type="dataBar" priority="2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{E15B17B4-9B11-4983-81D0-E92BC911A92B}</x14:id>
        </ext>
      </extLst>
    </cfRule>
  </conditionalFormatting>
  <conditionalFormatting sqref="B200:B202">
    <cfRule type="dataBar" priority="2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{752D984B-184B-4CBE-94B8-F1999D03EF38}</x14:id>
        </ext>
      </extLst>
    </cfRule>
  </conditionalFormatting>
  <conditionalFormatting sqref="B205">
    <cfRule type="dataBar" priority="2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{5C5AD67A-B213-4A49-B702-75940A604E3B}</x14:id>
        </ext>
      </extLst>
    </cfRule>
  </conditionalFormatting>
  <conditionalFormatting sqref="B206:B213 B218:B223 B203:B204">
    <cfRule type="dataBar" priority="3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{4D6130D0-6100-491E-8436-0330C3922F77}</x14:id>
        </ext>
      </extLst>
    </cfRule>
  </conditionalFormatting>
  <conditionalFormatting sqref="B214:B217">
    <cfRule type="dataBar" priority="2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{8EFB2824-5971-4F0A-AEA2-460ED3D2F2E6}</x14:id>
        </ext>
      </extLst>
    </cfRule>
  </conditionalFormatting>
  <conditionalFormatting sqref="B224:B226">
    <cfRule type="dataBar" priority="2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{5F98C778-AFE3-435F-9351-F588E6FBF45E}</x14:id>
        </ext>
      </extLst>
    </cfRule>
  </conditionalFormatting>
  <conditionalFormatting sqref="B227:B235">
    <cfRule type="dataBar" priority="2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{994A1CB7-1169-41FE-AF3C-D72D5AE32F55}</x14:id>
        </ext>
      </extLst>
    </cfRule>
  </conditionalFormatting>
  <conditionalFormatting sqref="B240">
    <cfRule type="dataBar" priority="2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{65DC6C97-3EDA-46CB-A20A-263A1642ED45}</x14:id>
        </ext>
      </extLst>
    </cfRule>
  </conditionalFormatting>
  <conditionalFormatting sqref="B242">
    <cfRule type="dataBar" priority="2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{E4FEF581-93E5-497E-945A-95A67E4C0F5C}</x14:id>
        </ext>
      </extLst>
    </cfRule>
  </conditionalFormatting>
  <conditionalFormatting sqref="B245:B247">
    <cfRule type="dataBar" priority="2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{2148BF03-DFBC-4DFB-A5B0-A06D5C62FB50}</x14:id>
        </ext>
      </extLst>
    </cfRule>
  </conditionalFormatting>
  <conditionalFormatting sqref="B253">
    <cfRule type="dataBar" priority="2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{548F6EF4-220A-4973-8609-8F3855D786DE}</x14:id>
        </ext>
      </extLst>
    </cfRule>
  </conditionalFormatting>
  <conditionalFormatting sqref="B257:B260">
    <cfRule type="dataBar" priority="2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{F1CBD447-B1C3-4B7C-98A4-548E1C055EA7}</x14:id>
        </ext>
      </extLst>
    </cfRule>
  </conditionalFormatting>
  <conditionalFormatting sqref="B262">
    <cfRule type="dataBar" priority="2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{E6CF1824-B423-4380-A259-08A2CCDE41E9}</x14:id>
        </ext>
      </extLst>
    </cfRule>
  </conditionalFormatting>
  <conditionalFormatting sqref="B270">
    <cfRule type="dataBar" priority="2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{38025316-4A09-4052-864F-C844C4D09659}</x14:id>
        </ext>
      </extLst>
    </cfRule>
  </conditionalFormatting>
  <conditionalFormatting sqref="B248:B252 B261 B254:B256 B243:B244 B241 B271:B274 B263:B269 B236:B239">
    <cfRule type="dataBar" priority="2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{787D083A-DA91-47D7-A7B6-F13710702E3B}</x14:id>
        </ext>
      </extLst>
    </cfRule>
  </conditionalFormatting>
  <conditionalFormatting sqref="B5">
    <cfRule type="dataBar" priority="2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{34F7FE83-19D8-4D9F-98C6-6FC57651F743}</x14:id>
        </ext>
      </extLst>
    </cfRule>
  </conditionalFormatting>
  <conditionalFormatting sqref="B15">
    <cfRule type="dataBar" priority="2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{47B79089-83E5-4032-844F-CA1F9ED979E4}</x14:id>
        </ext>
      </extLst>
    </cfRule>
  </conditionalFormatting>
  <conditionalFormatting sqref="B16">
    <cfRule type="dataBar" priority="2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{6C8B2208-0351-480A-9C0B-6D6148C798AD}</x14:id>
        </ext>
      </extLst>
    </cfRule>
  </conditionalFormatting>
  <conditionalFormatting sqref="B34">
    <cfRule type="dataBar" priority="2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{6DCFA36D-976E-49FE-A8F3-ECC68C177789}</x14:id>
        </ext>
      </extLst>
    </cfRule>
  </conditionalFormatting>
  <conditionalFormatting sqref="B41">
    <cfRule type="dataBar" priority="2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{6CDE7960-E0BE-45A2-BEDE-B5970B1874C7}</x14:id>
        </ext>
      </extLst>
    </cfRule>
  </conditionalFormatting>
  <conditionalFormatting sqref="B27">
    <cfRule type="dataBar" priority="2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{693CEA15-CD8C-4A72-BAFB-0314420B4480}</x14:id>
        </ext>
      </extLst>
    </cfRule>
  </conditionalFormatting>
  <conditionalFormatting sqref="B49">
    <cfRule type="dataBar" priority="2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{616A0603-B975-4014-953B-3332A4BA908C}</x14:id>
        </ext>
      </extLst>
    </cfRule>
  </conditionalFormatting>
  <conditionalFormatting sqref="B91:B95">
    <cfRule type="dataBar" priority="2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{8BE31AC8-9088-492B-ADF3-FC7F6A7C9D07}</x14:id>
        </ext>
      </extLst>
    </cfRule>
  </conditionalFormatting>
  <conditionalFormatting sqref="V7">
    <cfRule type="dataBar" priority="2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{1AF45D90-728A-4275-BB72-8DDCA18F9FCE}</x14:id>
        </ext>
      </extLst>
    </cfRule>
  </conditionalFormatting>
  <conditionalFormatting sqref="V8:V12 V6">
    <cfRule type="dataBar" priority="2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{290FE8E4-9535-492A-86F9-45CA21E6F39E}</x14:id>
        </ext>
      </extLst>
    </cfRule>
  </conditionalFormatting>
  <conditionalFormatting sqref="V13">
    <cfRule type="dataBar" priority="2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{77ECC80C-87BD-4469-9080-F210C7C15547}</x14:id>
        </ext>
      </extLst>
    </cfRule>
  </conditionalFormatting>
  <conditionalFormatting sqref="V14">
    <cfRule type="dataBar" priority="2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{1B922C07-AF2A-4184-AEA0-82A1425967F1}</x14:id>
        </ext>
      </extLst>
    </cfRule>
  </conditionalFormatting>
  <conditionalFormatting sqref="V17:V19">
    <cfRule type="dataBar" priority="2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{F1A9137F-B47E-4368-AF96-F6B88F714FAD}</x14:id>
        </ext>
      </extLst>
    </cfRule>
  </conditionalFormatting>
  <conditionalFormatting sqref="V20:V22">
    <cfRule type="dataBar" priority="2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{DF902AE2-8232-4E94-BA81-ABCA992E3A58}</x14:id>
        </ext>
      </extLst>
    </cfRule>
  </conditionalFormatting>
  <conditionalFormatting sqref="V23:V26 V28">
    <cfRule type="dataBar" priority="2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{DED9ABCB-89CD-402A-B20D-DB0D3764E1E4}</x14:id>
        </ext>
      </extLst>
    </cfRule>
  </conditionalFormatting>
  <conditionalFormatting sqref="V29:V32">
    <cfRule type="dataBar" priority="2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{F0633245-86DF-4C96-9369-274E4993DE74}</x14:id>
        </ext>
      </extLst>
    </cfRule>
  </conditionalFormatting>
  <conditionalFormatting sqref="V33">
    <cfRule type="dataBar" priority="2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{23F7F2FF-DBB2-421D-A40A-F5025E66EEF4}</x14:id>
        </ext>
      </extLst>
    </cfRule>
  </conditionalFormatting>
  <conditionalFormatting sqref="V35:V40">
    <cfRule type="dataBar" priority="2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{53D5AD21-7532-4D80-AFEF-B58F154177C0}</x14:id>
        </ext>
      </extLst>
    </cfRule>
  </conditionalFormatting>
  <conditionalFormatting sqref="V42:V43">
    <cfRule type="dataBar" priority="2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{AEA3E535-DB57-42CE-AE38-53444E8940DD}</x14:id>
        </ext>
      </extLst>
    </cfRule>
  </conditionalFormatting>
  <conditionalFormatting sqref="V44:V45">
    <cfRule type="dataBar" priority="2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{BF8C877C-A497-40E1-98A7-E36D97238C58}</x14:id>
        </ext>
      </extLst>
    </cfRule>
  </conditionalFormatting>
  <conditionalFormatting sqref="V58">
    <cfRule type="dataBar" priority="2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{999D42E1-9C36-44A3-8585-AB8D4B22DB42}</x14:id>
        </ext>
      </extLst>
    </cfRule>
  </conditionalFormatting>
  <conditionalFormatting sqref="V79:V82 V46:V48 V71:V77 V50:V57 V59:V68">
    <cfRule type="dataBar" priority="2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{49915B57-C5AB-4BAE-B04E-1FF20311F3DE}</x14:id>
        </ext>
      </extLst>
    </cfRule>
  </conditionalFormatting>
  <conditionalFormatting sqref="V69:V70">
    <cfRule type="dataBar" priority="2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{2FAC26CD-5BC2-434D-85C5-2557C95753BC}</x14:id>
        </ext>
      </extLst>
    </cfRule>
  </conditionalFormatting>
  <conditionalFormatting sqref="V78">
    <cfRule type="dataBar" priority="2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{EED19E70-C851-432D-87A1-54CE1D713E67}</x14:id>
        </ext>
      </extLst>
    </cfRule>
  </conditionalFormatting>
  <conditionalFormatting sqref="V83:V86">
    <cfRule type="dataBar" priority="2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{6D639BA2-2DF2-4708-937D-16707B31CCFC}</x14:id>
        </ext>
      </extLst>
    </cfRule>
  </conditionalFormatting>
  <conditionalFormatting sqref="V87:V88 V90">
    <cfRule type="dataBar" priority="2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{9E316F3F-AAFF-4DCA-82D9-06B9D701F022}</x14:id>
        </ext>
      </extLst>
    </cfRule>
  </conditionalFormatting>
  <conditionalFormatting sqref="V89">
    <cfRule type="dataBar" priority="2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{F27CB2D6-D0F3-4825-B6AC-EA0C010274F3}</x14:id>
        </ext>
      </extLst>
    </cfRule>
  </conditionalFormatting>
  <conditionalFormatting sqref="V96:V129">
    <cfRule type="dataBar" priority="2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{481512F2-DF2C-42F8-8CF6-19356B3B0D3B}</x14:id>
        </ext>
      </extLst>
    </cfRule>
  </conditionalFormatting>
  <conditionalFormatting sqref="V130:V135">
    <cfRule type="dataBar" priority="2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{61019B1C-3651-41BB-B390-766756ECC1EB}</x14:id>
        </ext>
      </extLst>
    </cfRule>
  </conditionalFormatting>
  <conditionalFormatting sqref="V136:V138 V140:V142">
    <cfRule type="dataBar" priority="2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{C5819899-F00B-4074-A9D5-366438FB062E}</x14:id>
        </ext>
      </extLst>
    </cfRule>
  </conditionalFormatting>
  <conditionalFormatting sqref="V139">
    <cfRule type="dataBar" priority="2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{EAB9537B-32F7-436E-BB43-F18621BD958E}</x14:id>
        </ext>
      </extLst>
    </cfRule>
  </conditionalFormatting>
  <conditionalFormatting sqref="V143:V149">
    <cfRule type="dataBar" priority="2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{9C5E2559-1B0C-4860-9007-22B23975A706}</x14:id>
        </ext>
      </extLst>
    </cfRule>
  </conditionalFormatting>
  <conditionalFormatting sqref="V149:V183">
    <cfRule type="dataBar" priority="2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{3C1AABF4-B6E1-4152-959D-D11CE88D030B}</x14:id>
        </ext>
      </extLst>
    </cfRule>
  </conditionalFormatting>
  <conditionalFormatting sqref="V152">
    <cfRule type="dataBar" priority="2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{843D1907-6635-425D-BF26-08C818DD0F5F}</x14:id>
        </ext>
      </extLst>
    </cfRule>
  </conditionalFormatting>
  <conditionalFormatting sqref="V161">
    <cfRule type="dataBar" priority="2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{EA70A250-F29D-4FE1-A98F-CE7500887ED5}</x14:id>
        </ext>
      </extLst>
    </cfRule>
  </conditionalFormatting>
  <conditionalFormatting sqref="V174">
    <cfRule type="dataBar" priority="2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{81C4E5F8-3B35-4F5A-8A13-1A5AF3DB018F}</x14:id>
        </ext>
      </extLst>
    </cfRule>
  </conditionalFormatting>
  <conditionalFormatting sqref="V175:V184">
    <cfRule type="dataBar" priority="2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{AB415C3E-D417-4137-A3AB-69CF5CEBDD1C}</x14:id>
        </ext>
      </extLst>
    </cfRule>
  </conditionalFormatting>
  <conditionalFormatting sqref="V185:V191">
    <cfRule type="dataBar" priority="2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{98FC2F42-E835-4227-A131-676340CD3120}</x14:id>
        </ext>
      </extLst>
    </cfRule>
  </conditionalFormatting>
  <conditionalFormatting sqref="V192:V197">
    <cfRule type="dataBar" priority="2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{11E10730-050D-4BB1-BCBD-99D3E7311E4F}</x14:id>
        </ext>
      </extLst>
    </cfRule>
  </conditionalFormatting>
  <conditionalFormatting sqref="V198:V199">
    <cfRule type="dataBar" priority="2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{A14D5321-E12C-4098-AEDE-67D07D0F0BFD}</x14:id>
        </ext>
      </extLst>
    </cfRule>
  </conditionalFormatting>
  <conditionalFormatting sqref="V200:V202">
    <cfRule type="dataBar" priority="2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{BC764B50-230D-44E1-B0B6-95D318FDED00}</x14:id>
        </ext>
      </extLst>
    </cfRule>
  </conditionalFormatting>
  <conditionalFormatting sqref="V205">
    <cfRule type="dataBar" priority="2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{5921DA4B-4D1A-4345-A1B1-8D8F06E34FBE}</x14:id>
        </ext>
      </extLst>
    </cfRule>
  </conditionalFormatting>
  <conditionalFormatting sqref="V206:V213 V218:V223 V203:V204">
    <cfRule type="dataBar" priority="2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{99521008-3D5C-4797-8331-74BEBA9C5B6D}</x14:id>
        </ext>
      </extLst>
    </cfRule>
  </conditionalFormatting>
  <conditionalFormatting sqref="V214:V217">
    <cfRule type="dataBar" priority="2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{14AF8509-86B7-4990-BC41-B94D09EC124F}</x14:id>
        </ext>
      </extLst>
    </cfRule>
  </conditionalFormatting>
  <conditionalFormatting sqref="V224:V226">
    <cfRule type="dataBar" priority="2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{A8131FAA-BE31-4A18-8509-0F9E6E32897C}</x14:id>
        </ext>
      </extLst>
    </cfRule>
  </conditionalFormatting>
  <conditionalFormatting sqref="V227:V235">
    <cfRule type="dataBar" priority="2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{2088DB54-6985-4B36-A991-4709CE2537B6}</x14:id>
        </ext>
      </extLst>
    </cfRule>
  </conditionalFormatting>
  <conditionalFormatting sqref="V240">
    <cfRule type="dataBar" priority="2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{AAFCC1CB-EAE8-4E70-B4D8-9047DBA7EDE0}</x14:id>
        </ext>
      </extLst>
    </cfRule>
  </conditionalFormatting>
  <conditionalFormatting sqref="V242">
    <cfRule type="dataBar" priority="2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{09533FB6-B7B4-46D8-9243-B7F706AE0F5A}</x14:id>
        </ext>
      </extLst>
    </cfRule>
  </conditionalFormatting>
  <conditionalFormatting sqref="V245:V247">
    <cfRule type="dataBar" priority="2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{6F957C60-17F2-4D4E-B879-5EEA514D4261}</x14:id>
        </ext>
      </extLst>
    </cfRule>
  </conditionalFormatting>
  <conditionalFormatting sqref="V253">
    <cfRule type="dataBar" priority="2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{73C71640-9267-4965-93C1-9ACD7E6EDD84}</x14:id>
        </ext>
      </extLst>
    </cfRule>
  </conditionalFormatting>
  <conditionalFormatting sqref="V257:V260">
    <cfRule type="dataBar" priority="2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{AC234C3D-F040-425A-ACC9-6F7022308715}</x14:id>
        </ext>
      </extLst>
    </cfRule>
  </conditionalFormatting>
  <conditionalFormatting sqref="V262">
    <cfRule type="dataBar" priority="2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{3F01E7C3-A834-4F73-8185-6814B7292B2C}</x14:id>
        </ext>
      </extLst>
    </cfRule>
  </conditionalFormatting>
  <conditionalFormatting sqref="V270">
    <cfRule type="dataBar" priority="2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{842060BA-E038-4DD8-90E1-057A724BCDEE}</x14:id>
        </ext>
      </extLst>
    </cfRule>
  </conditionalFormatting>
  <conditionalFormatting sqref="V248:V252 V261 V254:V256 V243:V244 V241 V271:V274 V263:V269 V236:V239">
    <cfRule type="dataBar" priority="2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{4B2221EB-5633-48A3-8549-2A7B8E8A1B29}</x14:id>
        </ext>
      </extLst>
    </cfRule>
  </conditionalFormatting>
  <conditionalFormatting sqref="V5">
    <cfRule type="dataBar" priority="2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{21743D4F-631E-4014-8104-C901CC44A985}</x14:id>
        </ext>
      </extLst>
    </cfRule>
  </conditionalFormatting>
  <conditionalFormatting sqref="V15">
    <cfRule type="dataBar" priority="2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{1E386CDE-C9ED-4074-9CBE-1AEDED5AB9E9}</x14:id>
        </ext>
      </extLst>
    </cfRule>
  </conditionalFormatting>
  <conditionalFormatting sqref="V16">
    <cfRule type="dataBar" priority="2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{11DF748D-86B1-437E-A5BA-B3CEDE15F96C}</x14:id>
        </ext>
      </extLst>
    </cfRule>
  </conditionalFormatting>
  <conditionalFormatting sqref="V34">
    <cfRule type="dataBar" priority="2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{66A034BA-FFD7-4F0F-A36D-C7221135043F}</x14:id>
        </ext>
      </extLst>
    </cfRule>
  </conditionalFormatting>
  <conditionalFormatting sqref="V41">
    <cfRule type="dataBar" priority="2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{DCF61A4B-46DC-4302-BC9A-6DE4700440BA}</x14:id>
        </ext>
      </extLst>
    </cfRule>
  </conditionalFormatting>
  <conditionalFormatting sqref="V27">
    <cfRule type="dataBar" priority="2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{A57E9A9E-19D7-41C5-8B3A-9268E7948033}</x14:id>
        </ext>
      </extLst>
    </cfRule>
  </conditionalFormatting>
  <conditionalFormatting sqref="V49">
    <cfRule type="dataBar" priority="2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{0224A018-8EF1-4EA3-BED5-931BEF5675D7}</x14:id>
        </ext>
      </extLst>
    </cfRule>
  </conditionalFormatting>
  <conditionalFormatting sqref="V91:V95">
    <cfRule type="dataBar" priority="2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{C8D478D5-5F38-4AAA-B4D6-1685EA4681BC}</x14:id>
        </ext>
      </extLst>
    </cfRule>
  </conditionalFormatting>
  <conditionalFormatting sqref="AP7">
    <cfRule type="dataBar" priority="2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{288EEFF7-A6A5-4899-BA84-12061B2CE7DC}</x14:id>
        </ext>
      </extLst>
    </cfRule>
  </conditionalFormatting>
  <conditionalFormatting sqref="AP8:AP12 AP6">
    <cfRule type="dataBar" priority="2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{93BB7499-BAA6-4ED8-85E9-B17FD643163D}</x14:id>
        </ext>
      </extLst>
    </cfRule>
  </conditionalFormatting>
  <conditionalFormatting sqref="AP13">
    <cfRule type="dataBar" priority="2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{0D0A48C2-764B-411B-AEAF-24D0BB38B361}</x14:id>
        </ext>
      </extLst>
    </cfRule>
  </conditionalFormatting>
  <conditionalFormatting sqref="AP14">
    <cfRule type="dataBar" priority="1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{F202E334-3DDA-431A-AA5B-A068E504B133}</x14:id>
        </ext>
      </extLst>
    </cfRule>
  </conditionalFormatting>
  <conditionalFormatting sqref="AP17:AP19">
    <cfRule type="dataBar" priority="2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{7DE228F0-3C97-4B95-8D23-5C12DFE5F73C}</x14:id>
        </ext>
      </extLst>
    </cfRule>
  </conditionalFormatting>
  <conditionalFormatting sqref="AP20:AP22">
    <cfRule type="dataBar" priority="2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{8299CF88-BEE6-4F8B-87E9-CF87C9BC425F}</x14:id>
        </ext>
      </extLst>
    </cfRule>
  </conditionalFormatting>
  <conditionalFormatting sqref="AP23:AP26 AP28">
    <cfRule type="dataBar" priority="2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{641082F5-FB66-4FFB-AE24-9C64360FAC06}</x14:id>
        </ext>
      </extLst>
    </cfRule>
  </conditionalFormatting>
  <conditionalFormatting sqref="AP29:AP32">
    <cfRule type="dataBar" priority="2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{11511169-1A50-408B-9E3E-664D761DA086}</x14:id>
        </ext>
      </extLst>
    </cfRule>
  </conditionalFormatting>
  <conditionalFormatting sqref="AP33">
    <cfRule type="dataBar" priority="2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{2C7B6B6F-832F-4307-A68F-AFF6D3D87E3A}</x14:id>
        </ext>
      </extLst>
    </cfRule>
  </conditionalFormatting>
  <conditionalFormatting sqref="AP35:AP40">
    <cfRule type="dataBar" priority="2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{D2E16228-8EDC-42CA-A5C9-67531349BF5A}</x14:id>
        </ext>
      </extLst>
    </cfRule>
  </conditionalFormatting>
  <conditionalFormatting sqref="AP42:AP43">
    <cfRule type="dataBar" priority="2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{877AE191-2E64-4E6C-9718-BD96ED682DDD}</x14:id>
        </ext>
      </extLst>
    </cfRule>
  </conditionalFormatting>
  <conditionalFormatting sqref="AP44:AP45">
    <cfRule type="dataBar" priority="2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{8723E1AF-0973-43AB-A6A5-7DC36EA1CE0C}</x14:id>
        </ext>
      </extLst>
    </cfRule>
  </conditionalFormatting>
  <conditionalFormatting sqref="AP58">
    <cfRule type="dataBar" priority="2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{D9B3574B-F6A7-4042-8FEB-1960EE567D87}</x14:id>
        </ext>
      </extLst>
    </cfRule>
  </conditionalFormatting>
  <conditionalFormatting sqref="AP79:AP82 AP46:AP48 AP71:AP77 AP50:AP57 AP59:AP68">
    <cfRule type="dataBar" priority="2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{B7B39BFB-FBFE-44D7-B766-3E713C4C82BA}</x14:id>
        </ext>
      </extLst>
    </cfRule>
  </conditionalFormatting>
  <conditionalFormatting sqref="AP69:AP70">
    <cfRule type="dataBar" priority="1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{671A976A-4B30-4282-8C4F-15240F9C9482}</x14:id>
        </ext>
      </extLst>
    </cfRule>
  </conditionalFormatting>
  <conditionalFormatting sqref="AP78">
    <cfRule type="dataBar" priority="1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{8FF3894A-2073-44FA-ABB6-9E8856511A55}</x14:id>
        </ext>
      </extLst>
    </cfRule>
  </conditionalFormatting>
  <conditionalFormatting sqref="AP83:AP86">
    <cfRule type="dataBar" priority="2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{220C99FF-8896-4169-88B7-01FAB039228A}</x14:id>
        </ext>
      </extLst>
    </cfRule>
  </conditionalFormatting>
  <conditionalFormatting sqref="AP87:AP88 AP90">
    <cfRule type="dataBar" priority="2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{0757AECE-992B-4243-937E-8BC48B22199A}</x14:id>
        </ext>
      </extLst>
    </cfRule>
  </conditionalFormatting>
  <conditionalFormatting sqref="AP89">
    <cfRule type="dataBar" priority="1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{2F70A601-317C-43D7-90DE-56A95D1D009E}</x14:id>
        </ext>
      </extLst>
    </cfRule>
  </conditionalFormatting>
  <conditionalFormatting sqref="AP96:AP129">
    <cfRule type="dataBar" priority="2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{C71EC8AD-F019-412F-A7BE-49374505B86D}</x14:id>
        </ext>
      </extLst>
    </cfRule>
  </conditionalFormatting>
  <conditionalFormatting sqref="AP130:AP135">
    <cfRule type="dataBar" priority="2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{D976CC65-2C9F-4C80-A184-4539BB8B5518}</x14:id>
        </ext>
      </extLst>
    </cfRule>
  </conditionalFormatting>
  <conditionalFormatting sqref="AP136:AP138 AP140:AP142">
    <cfRule type="dataBar" priority="1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{D210021B-DCCE-41AB-BD2A-2A40007C1637}</x14:id>
        </ext>
      </extLst>
    </cfRule>
  </conditionalFormatting>
  <conditionalFormatting sqref="AP139">
    <cfRule type="dataBar" priority="1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{72C194E3-A25E-412E-B52D-F72935B8408E}</x14:id>
        </ext>
      </extLst>
    </cfRule>
  </conditionalFormatting>
  <conditionalFormatting sqref="AP143:AP149">
    <cfRule type="dataBar" priority="1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{9EE04254-B368-4BFF-B5DD-5A5E892C9FF0}</x14:id>
        </ext>
      </extLst>
    </cfRule>
  </conditionalFormatting>
  <conditionalFormatting sqref="AP149:AP183">
    <cfRule type="dataBar" priority="1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{FEB8A082-3696-42F2-9041-E3999E28195E}</x14:id>
        </ext>
      </extLst>
    </cfRule>
  </conditionalFormatting>
  <conditionalFormatting sqref="AP152">
    <cfRule type="dataBar" priority="1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{2EE0CB8B-2999-4876-9BC1-872DF390AA5D}</x14:id>
        </ext>
      </extLst>
    </cfRule>
  </conditionalFormatting>
  <conditionalFormatting sqref="AP161">
    <cfRule type="dataBar" priority="1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{8E58EBFF-8EF3-4089-BF69-228D46ABBC57}</x14:id>
        </ext>
      </extLst>
    </cfRule>
  </conditionalFormatting>
  <conditionalFormatting sqref="AP174">
    <cfRule type="dataBar" priority="1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{9B057BBA-4EF7-438E-8DDC-87601B50EBA7}</x14:id>
        </ext>
      </extLst>
    </cfRule>
  </conditionalFormatting>
  <conditionalFormatting sqref="AP175:AP184">
    <cfRule type="dataBar" priority="1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{2DE5123B-D429-4AD3-A87A-0BDCC7CC139A}</x14:id>
        </ext>
      </extLst>
    </cfRule>
  </conditionalFormatting>
  <conditionalFormatting sqref="AP185:AP191">
    <cfRule type="dataBar" priority="1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{98A1623D-884E-4348-A460-419B192A6AC1}</x14:id>
        </ext>
      </extLst>
    </cfRule>
  </conditionalFormatting>
  <conditionalFormatting sqref="AP192:AP197">
    <cfRule type="dataBar" priority="1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{0F2E509B-4BE5-4718-89EE-40545C9DD9EA}</x14:id>
        </ext>
      </extLst>
    </cfRule>
  </conditionalFormatting>
  <conditionalFormatting sqref="AP198:AP199">
    <cfRule type="dataBar" priority="1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{EB3435A9-FF7F-4E81-8487-A8E4D08BBD7A}</x14:id>
        </ext>
      </extLst>
    </cfRule>
  </conditionalFormatting>
  <conditionalFormatting sqref="AP200:AP202">
    <cfRule type="dataBar" priority="1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{39198040-DF96-4011-B132-4D42D0E08819}</x14:id>
        </ext>
      </extLst>
    </cfRule>
  </conditionalFormatting>
  <conditionalFormatting sqref="AP205">
    <cfRule type="dataBar" priority="1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{C97F7DB3-3358-4EE7-BE79-D2E029469B71}</x14:id>
        </ext>
      </extLst>
    </cfRule>
  </conditionalFormatting>
  <conditionalFormatting sqref="AP206:AP213 AP218:AP223 AP203:AP204">
    <cfRule type="dataBar" priority="1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{4BD85AFD-15FD-4049-8E6E-AA76FA09B008}</x14:id>
        </ext>
      </extLst>
    </cfRule>
  </conditionalFormatting>
  <conditionalFormatting sqref="AP214:AP217">
    <cfRule type="dataBar" priority="1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{E3CC2B0D-F3E8-4F9A-A7CF-334FE335BC06}</x14:id>
        </ext>
      </extLst>
    </cfRule>
  </conditionalFormatting>
  <conditionalFormatting sqref="AP224:AP226">
    <cfRule type="dataBar" priority="1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{DA1C4936-32FF-4DF5-9F1E-C8CAEFB5D75D}</x14:id>
        </ext>
      </extLst>
    </cfRule>
  </conditionalFormatting>
  <conditionalFormatting sqref="AP227:AP235">
    <cfRule type="dataBar" priority="1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{DF162C19-6A5C-4E54-B4C5-EE6721D875A6}</x14:id>
        </ext>
      </extLst>
    </cfRule>
  </conditionalFormatting>
  <conditionalFormatting sqref="AP240">
    <cfRule type="dataBar" priority="1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{60EE3DF1-524D-4F1A-A041-0A220D020F73}</x14:id>
        </ext>
      </extLst>
    </cfRule>
  </conditionalFormatting>
  <conditionalFormatting sqref="AP242">
    <cfRule type="dataBar" priority="1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{F8FC38CE-4E51-4764-943E-0E6BAF3A65F1}</x14:id>
        </ext>
      </extLst>
    </cfRule>
  </conditionalFormatting>
  <conditionalFormatting sqref="AP245:AP247">
    <cfRule type="dataBar" priority="1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{B745602A-B124-4025-8DF9-D50F2405A8BB}</x14:id>
        </ext>
      </extLst>
    </cfRule>
  </conditionalFormatting>
  <conditionalFormatting sqref="AP253">
    <cfRule type="dataBar" priority="1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{5E038D1F-A901-44FB-A844-9259A86F6289}</x14:id>
        </ext>
      </extLst>
    </cfRule>
  </conditionalFormatting>
  <conditionalFormatting sqref="AP257:AP260">
    <cfRule type="dataBar" priority="1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{0A693695-5EF9-4F58-8050-ADCA48727DE1}</x14:id>
        </ext>
      </extLst>
    </cfRule>
  </conditionalFormatting>
  <conditionalFormatting sqref="AP262">
    <cfRule type="dataBar" priority="1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{369F9396-86B2-4543-80CC-4E4319D67B17}</x14:id>
        </ext>
      </extLst>
    </cfRule>
  </conditionalFormatting>
  <conditionalFormatting sqref="AP270">
    <cfRule type="dataBar" priority="1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{AFB049E7-4DDC-4835-9B9F-F0B634B363BE}</x14:id>
        </ext>
      </extLst>
    </cfRule>
  </conditionalFormatting>
  <conditionalFormatting sqref="AP248:AP252 AP261 AP254:AP256 AP243:AP244 AP241 AP271:AP274 AP263:AP269 AP236:AP239">
    <cfRule type="dataBar" priority="1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{70E5D386-9711-4ABC-9891-FA3A6962E74F}</x14:id>
        </ext>
      </extLst>
    </cfRule>
  </conditionalFormatting>
  <conditionalFormatting sqref="AP5">
    <cfRule type="dataBar" priority="1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{38FB1ECC-4D19-4245-8BED-97E39B6B810F}</x14:id>
        </ext>
      </extLst>
    </cfRule>
  </conditionalFormatting>
  <conditionalFormatting sqref="AP15">
    <cfRule type="dataBar" priority="1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{3C1D7247-E6D4-494D-9EBC-43E81F132D32}</x14:id>
        </ext>
      </extLst>
    </cfRule>
  </conditionalFormatting>
  <conditionalFormatting sqref="AP16">
    <cfRule type="dataBar" priority="1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{44DA1D58-0DFF-4B80-8204-1FA23BB90373}</x14:id>
        </ext>
      </extLst>
    </cfRule>
  </conditionalFormatting>
  <conditionalFormatting sqref="AP34">
    <cfRule type="dataBar" priority="1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{C7D73A4D-B3C6-4A66-B74B-4390CF8C673D}</x14:id>
        </ext>
      </extLst>
    </cfRule>
  </conditionalFormatting>
  <conditionalFormatting sqref="AP41">
    <cfRule type="dataBar" priority="1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{2CFC3726-C3CC-41E8-8330-94485C62DCDA}</x14:id>
        </ext>
      </extLst>
    </cfRule>
  </conditionalFormatting>
  <conditionalFormatting sqref="AP27">
    <cfRule type="dataBar" priority="1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{9B818DA1-838D-449D-AD14-F0F4F6503795}</x14:id>
        </ext>
      </extLst>
    </cfRule>
  </conditionalFormatting>
  <conditionalFormatting sqref="AP49">
    <cfRule type="dataBar" priority="1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{08297B15-BF38-4573-AF89-AD23D4DB00B6}</x14:id>
        </ext>
      </extLst>
    </cfRule>
  </conditionalFormatting>
  <conditionalFormatting sqref="AP91:AP95">
    <cfRule type="dataBar" priority="1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{62E2C917-A8A5-42DD-9E96-F3B57ECD9766}</x14:id>
        </ext>
      </extLst>
    </cfRule>
  </conditionalFormatting>
  <conditionalFormatting sqref="BJ7">
    <cfRule type="dataBar" priority="1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{50B7AF44-243A-4843-9E43-70F473680362}</x14:id>
        </ext>
      </extLst>
    </cfRule>
  </conditionalFormatting>
  <conditionalFormatting sqref="BJ8:BJ12 BJ6">
    <cfRule type="dataBar" priority="1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{71751FE4-DFED-4330-B8C4-52A95FB9EF3E}</x14:id>
        </ext>
      </extLst>
    </cfRule>
  </conditionalFormatting>
  <conditionalFormatting sqref="BJ13">
    <cfRule type="dataBar" priority="1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{97F3A1CF-DB89-457C-A471-829AA8B8ACF6}</x14:id>
        </ext>
      </extLst>
    </cfRule>
  </conditionalFormatting>
  <conditionalFormatting sqref="BJ14">
    <cfRule type="dataBar" priority="1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{14BD105C-9A12-44EB-ABF6-C136337B10BD}</x14:id>
        </ext>
      </extLst>
    </cfRule>
  </conditionalFormatting>
  <conditionalFormatting sqref="BJ17:BJ19">
    <cfRule type="dataBar" priority="1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{863B0BA0-069A-4B7A-B4CB-F70F5BD7BDE5}</x14:id>
        </ext>
      </extLst>
    </cfRule>
  </conditionalFormatting>
  <conditionalFormatting sqref="BJ20:BJ22">
    <cfRule type="dataBar" priority="1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{7A947610-468B-4251-B974-41321B8B433A}</x14:id>
        </ext>
      </extLst>
    </cfRule>
  </conditionalFormatting>
  <conditionalFormatting sqref="BJ23:BJ26 BJ28">
    <cfRule type="dataBar" priority="1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{5DF2A533-BFB3-4D34-A1E6-4B7697F5D319}</x14:id>
        </ext>
      </extLst>
    </cfRule>
  </conditionalFormatting>
  <conditionalFormatting sqref="BJ29:BJ32">
    <cfRule type="dataBar" priority="1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{37997FF3-D4E0-44C6-909C-C32ACB7C4257}</x14:id>
        </ext>
      </extLst>
    </cfRule>
  </conditionalFormatting>
  <conditionalFormatting sqref="BJ33">
    <cfRule type="dataBar" priority="1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{82AAE5D9-4BF0-4CF9-B186-F7870A998F50}</x14:id>
        </ext>
      </extLst>
    </cfRule>
  </conditionalFormatting>
  <conditionalFormatting sqref="BJ35:BJ40">
    <cfRule type="dataBar" priority="1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{2E1BA6CA-2B39-4D36-A62A-CC05A7D60123}</x14:id>
        </ext>
      </extLst>
    </cfRule>
  </conditionalFormatting>
  <conditionalFormatting sqref="BJ42:BJ43">
    <cfRule type="dataBar" priority="1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{18C8AFFD-0E1E-4211-9E1A-96AFF786E0E9}</x14:id>
        </ext>
      </extLst>
    </cfRule>
  </conditionalFormatting>
  <conditionalFormatting sqref="BJ44:BJ45">
    <cfRule type="dataBar" priority="1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{58CD85F2-83BA-4C7B-AE0F-ED30F1F2AF28}</x14:id>
        </ext>
      </extLst>
    </cfRule>
  </conditionalFormatting>
  <conditionalFormatting sqref="BJ58">
    <cfRule type="dataBar" priority="1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{97711D55-6109-4021-B183-0EC4662339FB}</x14:id>
        </ext>
      </extLst>
    </cfRule>
  </conditionalFormatting>
  <conditionalFormatting sqref="BJ79:BJ82 BJ46:BJ48 BJ71:BJ77 BJ50:BJ57 BJ59:BJ68">
    <cfRule type="dataBar" priority="1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{BBD4CDF3-FABB-48CB-9F64-D88FC2ABA61A}</x14:id>
        </ext>
      </extLst>
    </cfRule>
  </conditionalFormatting>
  <conditionalFormatting sqref="BJ69:BJ70">
    <cfRule type="dataBar" priority="1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{CFAAF01C-C8AC-4234-A1A2-B34781BCFF10}</x14:id>
        </ext>
      </extLst>
    </cfRule>
  </conditionalFormatting>
  <conditionalFormatting sqref="BJ78">
    <cfRule type="dataBar" priority="1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{AD4BC9D5-7E6F-4C48-8F26-F00492291DF1}</x14:id>
        </ext>
      </extLst>
    </cfRule>
  </conditionalFormatting>
  <conditionalFormatting sqref="BJ83:BJ86">
    <cfRule type="dataBar" priority="1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{EDEC9BF3-180D-4648-BB7F-E156E90C5843}</x14:id>
        </ext>
      </extLst>
    </cfRule>
  </conditionalFormatting>
  <conditionalFormatting sqref="BJ87:BJ88 BJ90">
    <cfRule type="dataBar" priority="1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{4D09C972-7529-4F9A-A320-5FAF5C02F9C7}</x14:id>
        </ext>
      </extLst>
    </cfRule>
  </conditionalFormatting>
  <conditionalFormatting sqref="BJ89">
    <cfRule type="dataBar" priority="1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{629B9DAB-7061-4CC4-AE94-3C699572FFD7}</x14:id>
        </ext>
      </extLst>
    </cfRule>
  </conditionalFormatting>
  <conditionalFormatting sqref="BJ96:BJ129">
    <cfRule type="dataBar" priority="1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{3AF34230-F354-4A31-B1BE-104985766DA6}</x14:id>
        </ext>
      </extLst>
    </cfRule>
  </conditionalFormatting>
  <conditionalFormatting sqref="BJ130:BJ135">
    <cfRule type="dataBar" priority="1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{2E84C1C4-1942-4942-BD14-6422FA7ED8A1}</x14:id>
        </ext>
      </extLst>
    </cfRule>
  </conditionalFormatting>
  <conditionalFormatting sqref="BJ136:BJ138 BJ140:BJ142">
    <cfRule type="dataBar" priority="1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{03201884-2E5A-4DE5-8E5B-49BF2213C69B}</x14:id>
        </ext>
      </extLst>
    </cfRule>
  </conditionalFormatting>
  <conditionalFormatting sqref="BJ139">
    <cfRule type="dataBar" priority="1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{AAE46162-A960-4396-94EA-F1F49823C7D9}</x14:id>
        </ext>
      </extLst>
    </cfRule>
  </conditionalFormatting>
  <conditionalFormatting sqref="BJ143:BJ149">
    <cfRule type="dataBar" priority="1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{412E2758-70F1-436C-B0B8-A005924E7D56}</x14:id>
        </ext>
      </extLst>
    </cfRule>
  </conditionalFormatting>
  <conditionalFormatting sqref="BJ149:BJ183">
    <cfRule type="dataBar" priority="1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{8A3829D7-61F4-4B55-AFF1-1F76355C6D15}</x14:id>
        </ext>
      </extLst>
    </cfRule>
  </conditionalFormatting>
  <conditionalFormatting sqref="BJ152">
    <cfRule type="dataBar" priority="1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{3F8CE92E-8BF4-42CE-9ECB-1E1B78A459C6}</x14:id>
        </ext>
      </extLst>
    </cfRule>
  </conditionalFormatting>
  <conditionalFormatting sqref="BJ161">
    <cfRule type="dataBar" priority="1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{64E448E9-D968-42EC-86B7-255396D4E4AE}</x14:id>
        </ext>
      </extLst>
    </cfRule>
  </conditionalFormatting>
  <conditionalFormatting sqref="BJ174">
    <cfRule type="dataBar" priority="1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{CDA739CF-B6C8-4C94-9BDC-C2F274363D6A}</x14:id>
        </ext>
      </extLst>
    </cfRule>
  </conditionalFormatting>
  <conditionalFormatting sqref="BJ175:BJ184">
    <cfRule type="dataBar" priority="1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{CD0DE2A1-69FB-4ED2-BFA1-BD1654D6EDB7}</x14:id>
        </ext>
      </extLst>
    </cfRule>
  </conditionalFormatting>
  <conditionalFormatting sqref="BJ185:BJ191">
    <cfRule type="dataBar" priority="1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{6C3F4F40-628C-493B-B344-12BD928A24C8}</x14:id>
        </ext>
      </extLst>
    </cfRule>
  </conditionalFormatting>
  <conditionalFormatting sqref="BJ192:BJ197">
    <cfRule type="dataBar" priority="1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{A1AB3060-12E7-4E83-83CF-74072BAF91AD}</x14:id>
        </ext>
      </extLst>
    </cfRule>
  </conditionalFormatting>
  <conditionalFormatting sqref="BJ198:BJ199">
    <cfRule type="dataBar" priority="1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{38D29A0D-C7BD-4B97-BD2F-FE0BCBEF783F}</x14:id>
        </ext>
      </extLst>
    </cfRule>
  </conditionalFormatting>
  <conditionalFormatting sqref="BJ200:BJ202">
    <cfRule type="dataBar" priority="1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{F221B7EA-5968-4988-A46D-4EF6024A9AAE}</x14:id>
        </ext>
      </extLst>
    </cfRule>
  </conditionalFormatting>
  <conditionalFormatting sqref="BJ205">
    <cfRule type="dataBar" priority="1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{3AA5584B-F426-426E-A624-BB457BF0CEB2}</x14:id>
        </ext>
      </extLst>
    </cfRule>
  </conditionalFormatting>
  <conditionalFormatting sqref="BJ206:BJ213 BJ218:BJ223 BJ203:BJ204">
    <cfRule type="dataBar" priority="1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{304E5269-4FC0-4154-9DFD-F4C74D68AAD9}</x14:id>
        </ext>
      </extLst>
    </cfRule>
  </conditionalFormatting>
  <conditionalFormatting sqref="BJ214:BJ217">
    <cfRule type="dataBar" priority="1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{9EEC62D5-4229-4435-B102-EB9E06F5803E}</x14:id>
        </ext>
      </extLst>
    </cfRule>
  </conditionalFormatting>
  <conditionalFormatting sqref="BJ224:BJ226">
    <cfRule type="dataBar" priority="1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{D6FCBFEC-E3C7-49F2-A860-AD005FC521C9}</x14:id>
        </ext>
      </extLst>
    </cfRule>
  </conditionalFormatting>
  <conditionalFormatting sqref="BJ227:BJ235">
    <cfRule type="dataBar" priority="1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{77A5799D-859F-4CF7-AEDF-4835387DC916}</x14:id>
        </ext>
      </extLst>
    </cfRule>
  </conditionalFormatting>
  <conditionalFormatting sqref="BJ240">
    <cfRule type="dataBar" priority="1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{BCC49230-2870-4E2C-BCCF-2EBB2B516642}</x14:id>
        </ext>
      </extLst>
    </cfRule>
  </conditionalFormatting>
  <conditionalFormatting sqref="BJ242">
    <cfRule type="dataBar" priority="1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{D77BA2E7-7C15-4175-AA2F-B19B89E15FE3}</x14:id>
        </ext>
      </extLst>
    </cfRule>
  </conditionalFormatting>
  <conditionalFormatting sqref="BJ245:BJ247">
    <cfRule type="dataBar" priority="1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{0EFE7301-4BA5-4ED6-815D-55954E2305D9}</x14:id>
        </ext>
      </extLst>
    </cfRule>
  </conditionalFormatting>
  <conditionalFormatting sqref="BJ253">
    <cfRule type="dataBar" priority="1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{4DC00CB1-4C67-42DE-BC5F-DCF34D21E5CC}</x14:id>
        </ext>
      </extLst>
    </cfRule>
  </conditionalFormatting>
  <conditionalFormatting sqref="BJ257:BJ260">
    <cfRule type="dataBar" priority="1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{B1D85ED5-39E4-4C2B-8589-31EF6B86F4E7}</x14:id>
        </ext>
      </extLst>
    </cfRule>
  </conditionalFormatting>
  <conditionalFormatting sqref="BJ262">
    <cfRule type="dataBar" priority="1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{2F9B5EBA-4472-403B-ADA0-55D3E09C1DF8}</x14:id>
        </ext>
      </extLst>
    </cfRule>
  </conditionalFormatting>
  <conditionalFormatting sqref="BJ270">
    <cfRule type="dataBar" priority="1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{49598DC4-6E0B-413C-9EC6-D0FFF3DACCC7}</x14:id>
        </ext>
      </extLst>
    </cfRule>
  </conditionalFormatting>
  <conditionalFormatting sqref="BJ248:BJ252 BJ261 BJ254:BJ256 BJ243:BJ244 BJ241 BJ271:BJ274 BJ263:BJ269 BJ236:BJ239">
    <cfRule type="dataBar" priority="1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{39BDE7E3-36E0-4C05-B50A-6119B1E4A5FD}</x14:id>
        </ext>
      </extLst>
    </cfRule>
  </conditionalFormatting>
  <conditionalFormatting sqref="BJ5">
    <cfRule type="dataBar" priority="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{8C5A1E87-7202-42DC-8CD4-1F34EBA87A8B}</x14:id>
        </ext>
      </extLst>
    </cfRule>
  </conditionalFormatting>
  <conditionalFormatting sqref="BJ15">
    <cfRule type="dataBar" priority="1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{97DE0ABD-DF31-4C51-8AF7-7D7A2B8BF9AB}</x14:id>
        </ext>
      </extLst>
    </cfRule>
  </conditionalFormatting>
  <conditionalFormatting sqref="BJ16">
    <cfRule type="dataBar" priority="1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{883BFE84-B901-433D-942E-4DE9DEA2FC48}</x14:id>
        </ext>
      </extLst>
    </cfRule>
  </conditionalFormatting>
  <conditionalFormatting sqref="BJ34">
    <cfRule type="dataBar" priority="1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{A949D11C-AE62-4675-8F14-C35787858E73}</x14:id>
        </ext>
      </extLst>
    </cfRule>
  </conditionalFormatting>
  <conditionalFormatting sqref="BJ41">
    <cfRule type="dataBar" priority="1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{684256F4-BFF3-4333-9984-9AF08F6BB1A1}</x14:id>
        </ext>
      </extLst>
    </cfRule>
  </conditionalFormatting>
  <conditionalFormatting sqref="BJ27">
    <cfRule type="dataBar" priority="1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{81C1E572-D49D-4865-B37F-23FFA4C371F1}</x14:id>
        </ext>
      </extLst>
    </cfRule>
  </conditionalFormatting>
  <conditionalFormatting sqref="BJ49">
    <cfRule type="dataBar" priority="1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{40C8E7C9-8FA1-4AA5-870F-DCA6461CC94B}</x14:id>
        </ext>
      </extLst>
    </cfRule>
  </conditionalFormatting>
  <conditionalFormatting sqref="BJ91:BJ95">
    <cfRule type="dataBar" priority="1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{F2371A8C-CF00-425C-ABA8-517FB8294EF3}</x14:id>
        </ext>
      </extLst>
    </cfRule>
  </conditionalFormatting>
  <conditionalFormatting sqref="CD7">
    <cfRule type="dataBar" priority="1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{6EB217B6-7FC9-4EED-98F7-7EE1F99762F0}</x14:id>
        </ext>
      </extLst>
    </cfRule>
  </conditionalFormatting>
  <conditionalFormatting sqref="CD8:CD12 CD6">
    <cfRule type="dataBar" priority="1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{D4EB08F6-7F3C-42B3-AF9E-15621E014904}</x14:id>
        </ext>
      </extLst>
    </cfRule>
  </conditionalFormatting>
  <conditionalFormatting sqref="CD13">
    <cfRule type="dataBar" priority="1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{E5444B66-8789-4162-A92C-1382309AC44A}</x14:id>
        </ext>
      </extLst>
    </cfRule>
  </conditionalFormatting>
  <conditionalFormatting sqref="CD14"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{BAFCC7F9-0569-48D0-B6FF-4DF2DF26DF61}</x14:id>
        </ext>
      </extLst>
    </cfRule>
  </conditionalFormatting>
  <conditionalFormatting sqref="CD17:CD19">
    <cfRule type="dataBar" priority="1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{8797915D-DB34-4362-AE51-94AC8A1EF603}</x14:id>
        </ext>
      </extLst>
    </cfRule>
  </conditionalFormatting>
  <conditionalFormatting sqref="CD20:CD22">
    <cfRule type="dataBar" priority="1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{346B9A86-171A-45C9-904F-ADA5E52BFA8A}</x14:id>
        </ext>
      </extLst>
    </cfRule>
  </conditionalFormatting>
  <conditionalFormatting sqref="CD23:CD26 CD28">
    <cfRule type="dataBar" priority="1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{04CDBE6B-069A-45A3-9FDE-EC8C62F9F493}</x14:id>
        </ext>
      </extLst>
    </cfRule>
  </conditionalFormatting>
  <conditionalFormatting sqref="CD29:CD32">
    <cfRule type="dataBar" priority="1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{ED2D19FD-B5D2-4E8B-A13B-F620E9AC1434}</x14:id>
        </ext>
      </extLst>
    </cfRule>
  </conditionalFormatting>
  <conditionalFormatting sqref="CD33">
    <cfRule type="dataBar" priority="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{F2DD1D50-E801-4E0C-B48A-93861817A7EE}</x14:id>
        </ext>
      </extLst>
    </cfRule>
  </conditionalFormatting>
  <conditionalFormatting sqref="CD35:CD40">
    <cfRule type="dataBar" priority="1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{AF36E8F2-7818-47B8-9B36-A75A0C16054C}</x14:id>
        </ext>
      </extLst>
    </cfRule>
  </conditionalFormatting>
  <conditionalFormatting sqref="CD42:CD43">
    <cfRule type="dataBar" priority="1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{7DED197F-B956-4E6E-945B-B5AFFCA39F8A}</x14:id>
        </ext>
      </extLst>
    </cfRule>
  </conditionalFormatting>
  <conditionalFormatting sqref="CD44:CD45">
    <cfRule type="dataBar" priority="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{BC02292A-5B1B-4BE6-8C61-F06D17264AEF}</x14:id>
        </ext>
      </extLst>
    </cfRule>
  </conditionalFormatting>
  <conditionalFormatting sqref="CD58">
    <cfRule type="dataBar" priority="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{2C9487A8-4B0D-4AD4-A889-B597E112541A}</x14:id>
        </ext>
      </extLst>
    </cfRule>
  </conditionalFormatting>
  <conditionalFormatting sqref="CD79:CD82 CD46:CD48 CD71:CD77 CD50:CD57 CD59:CD68">
    <cfRule type="dataBar" priority="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{B941CBE9-0796-4469-956B-7CF25BF7E0D4}</x14:id>
        </ext>
      </extLst>
    </cfRule>
  </conditionalFormatting>
  <conditionalFormatting sqref="CD69:CD70">
    <cfRule type="dataBar" priority="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{310D41A1-85BC-43C2-A221-8A6A7D325FA0}</x14:id>
        </ext>
      </extLst>
    </cfRule>
  </conditionalFormatting>
  <conditionalFormatting sqref="CD78">
    <cfRule type="dataBar" priority="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{6025E067-70D4-4394-9AC9-2C48044C591B}</x14:id>
        </ext>
      </extLst>
    </cfRule>
  </conditionalFormatting>
  <conditionalFormatting sqref="CD83:CD86">
    <cfRule type="dataBar" priority="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{B7CC918F-0446-4DB8-B2B6-EAA36DC1D8C6}</x14:id>
        </ext>
      </extLst>
    </cfRule>
  </conditionalFormatting>
  <conditionalFormatting sqref="CD87:CD88 CD90">
    <cfRule type="dataBar" priority="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{59853A8E-338B-44F0-B758-C74161DA04D0}</x14:id>
        </ext>
      </extLst>
    </cfRule>
  </conditionalFormatting>
  <conditionalFormatting sqref="CD89">
    <cfRule type="dataBar" priority="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{98BCFA86-BA75-4EC2-A177-67897B5FE93A}</x14:id>
        </ext>
      </extLst>
    </cfRule>
  </conditionalFormatting>
  <conditionalFormatting sqref="CD96:CD129">
    <cfRule type="dataBar" priority="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{EAD8AAF1-4EB1-445A-892F-AF4BB21FE50D}</x14:id>
        </ext>
      </extLst>
    </cfRule>
  </conditionalFormatting>
  <conditionalFormatting sqref="CD130:CD135">
    <cfRule type="dataBar" priority="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{418DB50C-9CEA-450E-A407-99DD3BB866CE}</x14:id>
        </ext>
      </extLst>
    </cfRule>
  </conditionalFormatting>
  <conditionalFormatting sqref="CD136:CD138 CD140:CD142">
    <cfRule type="dataBar" priority="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{B18601F3-78F7-4ECD-AFAC-027B54BB3400}</x14:id>
        </ext>
      </extLst>
    </cfRule>
  </conditionalFormatting>
  <conditionalFormatting sqref="CD139">
    <cfRule type="dataBar" priority="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{2CABEF39-33E8-4727-9B74-34B0E8C6EF69}</x14:id>
        </ext>
      </extLst>
    </cfRule>
  </conditionalFormatting>
  <conditionalFormatting sqref="CD143:CD149">
    <cfRule type="dataBar" priority="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{F57E467E-2EC9-468A-81E1-3407F22FCD64}</x14:id>
        </ext>
      </extLst>
    </cfRule>
  </conditionalFormatting>
  <conditionalFormatting sqref="CD149:CD183">
    <cfRule type="dataBar" priority="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{14805A2E-7F67-4713-837F-C8D8BFB29170}</x14:id>
        </ext>
      </extLst>
    </cfRule>
  </conditionalFormatting>
  <conditionalFormatting sqref="CD152">
    <cfRule type="dataBar" priority="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{9904C2F6-A4B5-4F10-BB1A-E40BB879FA52}</x14:id>
        </ext>
      </extLst>
    </cfRule>
  </conditionalFormatting>
  <conditionalFormatting sqref="CD161">
    <cfRule type="dataBar" priority="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{151FDFEF-48CD-4207-BAD3-27EDA45014BF}</x14:id>
        </ext>
      </extLst>
    </cfRule>
  </conditionalFormatting>
  <conditionalFormatting sqref="CD174">
    <cfRule type="dataBar" priority="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{EF5AAB60-BF18-46DA-81C4-73BCA64BE661}</x14:id>
        </ext>
      </extLst>
    </cfRule>
  </conditionalFormatting>
  <conditionalFormatting sqref="CD175:CD184">
    <cfRule type="dataBar" priority="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{23F5A362-B261-465B-BDB8-BC2740A61499}</x14:id>
        </ext>
      </extLst>
    </cfRule>
  </conditionalFormatting>
  <conditionalFormatting sqref="CD185:CD191">
    <cfRule type="dataBar" priority="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{4F949030-8594-4E15-9BB3-F76CC9E02103}</x14:id>
        </ext>
      </extLst>
    </cfRule>
  </conditionalFormatting>
  <conditionalFormatting sqref="CD192:CD197">
    <cfRule type="dataBar" priority="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{011299EA-72F3-40F8-A06E-E1E2883FE33A}</x14:id>
        </ext>
      </extLst>
    </cfRule>
  </conditionalFormatting>
  <conditionalFormatting sqref="CD198:CD199">
    <cfRule type="dataBar" priority="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{19FA0AA7-8E3E-4C78-AA37-0F5E1F494D57}</x14:id>
        </ext>
      </extLst>
    </cfRule>
  </conditionalFormatting>
  <conditionalFormatting sqref="CD200:CD202">
    <cfRule type="dataBar" priority="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{F050B3D4-0969-4584-A701-F03B9D40222B}</x14:id>
        </ext>
      </extLst>
    </cfRule>
  </conditionalFormatting>
  <conditionalFormatting sqref="CD205">
    <cfRule type="dataBar" priority="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{08F5DE5D-3880-420E-ACF0-1C1805C3A336}</x14:id>
        </ext>
      </extLst>
    </cfRule>
  </conditionalFormatting>
  <conditionalFormatting sqref="CD206:CD213 CD218:CD223 CD203:CD204">
    <cfRule type="dataBar" priority="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{A30380C3-8036-4235-B2F3-8E3C081811FD}</x14:id>
        </ext>
      </extLst>
    </cfRule>
  </conditionalFormatting>
  <conditionalFormatting sqref="CD214:CD217">
    <cfRule type="dataBar" priority="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{CE3B6FA9-59FC-483A-BC27-C8A42488DC74}</x14:id>
        </ext>
      </extLst>
    </cfRule>
  </conditionalFormatting>
  <conditionalFormatting sqref="CD224:CD226">
    <cfRule type="dataBar" priority="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{C1BC19F9-509E-4E8D-807B-0E9DB9596585}</x14:id>
        </ext>
      </extLst>
    </cfRule>
  </conditionalFormatting>
  <conditionalFormatting sqref="CD227:CD235">
    <cfRule type="dataBar" priority="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{C300F875-014A-47DB-A2BD-B8FB1B56A691}</x14:id>
        </ext>
      </extLst>
    </cfRule>
  </conditionalFormatting>
  <conditionalFormatting sqref="CD240">
    <cfRule type="dataBar" priority="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{691C7E51-3984-4B7F-A908-9D069246532D}</x14:id>
        </ext>
      </extLst>
    </cfRule>
  </conditionalFormatting>
  <conditionalFormatting sqref="CD242">
    <cfRule type="dataBar" priority="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{BFF38EB0-5EBA-4E7C-A60D-07C80CEA0FF7}</x14:id>
        </ext>
      </extLst>
    </cfRule>
  </conditionalFormatting>
  <conditionalFormatting sqref="CD245:CD247">
    <cfRule type="dataBar" priority="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{594B8429-D4A2-4913-9BE7-8362E538C45E}</x14:id>
        </ext>
      </extLst>
    </cfRule>
  </conditionalFormatting>
  <conditionalFormatting sqref="CD253">
    <cfRule type="dataBar" priority="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{B9C050BB-2080-4554-B339-3316A879E326}</x14:id>
        </ext>
      </extLst>
    </cfRule>
  </conditionalFormatting>
  <conditionalFormatting sqref="CD257:CD260">
    <cfRule type="dataBar" priority="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{1D833A3F-5CC9-4990-8FD6-C497D6D09DA4}</x14:id>
        </ext>
      </extLst>
    </cfRule>
  </conditionalFormatting>
  <conditionalFormatting sqref="CD262">
    <cfRule type="dataBar" priority="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{2B34B1F6-C452-46F3-9E59-0F324B0AC5DC}</x14:id>
        </ext>
      </extLst>
    </cfRule>
  </conditionalFormatting>
  <conditionalFormatting sqref="CD270">
    <cfRule type="dataBar" priority="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{08219D06-9887-4D70-BF5B-8A5474C238B8}</x14:id>
        </ext>
      </extLst>
    </cfRule>
  </conditionalFormatting>
  <conditionalFormatting sqref="CD248:CD252 CD261 CD254:CD256 CD243:CD244 CD241 CD271:CD274 CD263:CD269 CD236:CD239">
    <cfRule type="dataBar" priority="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{9F29A947-DAC3-481F-8CF1-4B38FCF81090}</x14:id>
        </ext>
      </extLst>
    </cfRule>
  </conditionalFormatting>
  <conditionalFormatting sqref="CD5">
    <cfRule type="dataBar" priority="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{7BA4826E-8F6C-4F2B-881B-99857A0BC503}</x14:id>
        </ext>
      </extLst>
    </cfRule>
  </conditionalFormatting>
  <conditionalFormatting sqref="CD15">
    <cfRule type="dataBar" priority="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{195F9BF8-03F2-406C-A11E-0D766966433F}</x14:id>
        </ext>
      </extLst>
    </cfRule>
  </conditionalFormatting>
  <conditionalFormatting sqref="CD16">
    <cfRule type="dataBar" priority="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{CCF0A6C8-728A-47C6-AC66-DAF4EB65DC6E}</x14:id>
        </ext>
      </extLst>
    </cfRule>
  </conditionalFormatting>
  <conditionalFormatting sqref="CD34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{42D811A7-179B-47A2-AA95-6F2C34356CD9}</x14:id>
        </ext>
      </extLst>
    </cfRule>
  </conditionalFormatting>
  <conditionalFormatting sqref="CD41">
    <cfRule type="dataBar" priority="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{8566D309-7F6D-43E2-B0F9-5D870CB24BBC}</x14:id>
        </ext>
      </extLst>
    </cfRule>
  </conditionalFormatting>
  <conditionalFormatting sqref="CD27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{3A63056C-25ED-404F-AB18-16C6068AA436}</x14:id>
        </ext>
      </extLst>
    </cfRule>
  </conditionalFormatting>
  <conditionalFormatting sqref="CD49">
    <cfRule type="dataBar" priority="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{00493CAB-8973-402F-8932-F8B0642664B5}</x14:id>
        </ext>
      </extLst>
    </cfRule>
  </conditionalFormatting>
  <conditionalFormatting sqref="CD91:CD95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{1426481F-63E8-49DF-9999-F480DAD73289}</x14:id>
        </ext>
      </extLst>
    </cfRule>
  </conditionalFormatting>
  <conditionalFormatting sqref="CX7">
    <cfRule type="dataBar" priority="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{1767DA19-A1CE-4EA2-901C-81E1A692F177}</x14:id>
        </ext>
      </extLst>
    </cfRule>
  </conditionalFormatting>
  <conditionalFormatting sqref="CX8:CX12 CX6">
    <cfRule type="dataBar" priority="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{38ADE416-609C-4CA5-B770-8C97BA25C459}</x14:id>
        </ext>
      </extLst>
    </cfRule>
  </conditionalFormatting>
  <conditionalFormatting sqref="CX13">
    <cfRule type="dataBar" priority="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{CF76E4E4-A268-498D-BED6-67257DA6C995}</x14:id>
        </ext>
      </extLst>
    </cfRule>
  </conditionalFormatting>
  <conditionalFormatting sqref="CX14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{28CE8E4A-CD4F-43A8-B136-EF1E530D1436}</x14:id>
        </ext>
      </extLst>
    </cfRule>
  </conditionalFormatting>
  <conditionalFormatting sqref="CX17:CX19">
    <cfRule type="dataBar" priority="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{444714B8-09D9-4C92-B5C2-A237DDDA9533}</x14:id>
        </ext>
      </extLst>
    </cfRule>
  </conditionalFormatting>
  <conditionalFormatting sqref="CX20:CX22">
    <cfRule type="dataBar" priority="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{A78134FE-3B90-4E3E-8769-351700D75B5A}</x14:id>
        </ext>
      </extLst>
    </cfRule>
  </conditionalFormatting>
  <conditionalFormatting sqref="CX23:CX26 CX28">
    <cfRule type="dataBar" priority="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{4A55AE72-7BC2-4B6B-877E-C24D8F744638}</x14:id>
        </ext>
      </extLst>
    </cfRule>
  </conditionalFormatting>
  <conditionalFormatting sqref="CX29:CX32">
    <cfRule type="dataBar" priority="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{A72EB509-6D43-4308-BF26-DF6398814914}</x14:id>
        </ext>
      </extLst>
    </cfRule>
  </conditionalFormatting>
  <conditionalFormatting sqref="CX33">
    <cfRule type="dataBar" priority="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{3E7990CF-37E3-46D2-87B7-27E3DE4F9FFD}</x14:id>
        </ext>
      </extLst>
    </cfRule>
  </conditionalFormatting>
  <conditionalFormatting sqref="CX35:CX40">
    <cfRule type="dataBar" priority="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{7536494F-50D4-49C3-9AF7-72D22F899B5B}</x14:id>
        </ext>
      </extLst>
    </cfRule>
  </conditionalFormatting>
  <conditionalFormatting sqref="CX42:CX43">
    <cfRule type="dataBar" priority="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{4F111705-F9E7-4006-BBFC-6306D05E49AD}</x14:id>
        </ext>
      </extLst>
    </cfRule>
  </conditionalFormatting>
  <conditionalFormatting sqref="CX44:CX45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{FEA5C6B7-A1F0-4BE9-8777-7FF61B71EAF8}</x14:id>
        </ext>
      </extLst>
    </cfRule>
  </conditionalFormatting>
  <conditionalFormatting sqref="CX58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{4C765B62-1AF5-464C-95CC-8D8AE456B95F}</x14:id>
        </ext>
      </extLst>
    </cfRule>
  </conditionalFormatting>
  <conditionalFormatting sqref="CX79:CX82 CX46:CX48 CX71:CX77 CX50:CX57 CX59:CX68">
    <cfRule type="dataBar" priority="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{122E8ABC-DF0C-4729-B9B3-2E89E94D32D4}</x14:id>
        </ext>
      </extLst>
    </cfRule>
  </conditionalFormatting>
  <conditionalFormatting sqref="CX69:CX70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{D51FEC5E-D621-492E-98D7-DFBDB697B75F}</x14:id>
        </ext>
      </extLst>
    </cfRule>
  </conditionalFormatting>
  <conditionalFormatting sqref="CX78">
    <cfRule type="dataBar" priority="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{194F180E-CD6D-45CB-B4F4-C479DA2393B4}</x14:id>
        </ext>
      </extLst>
    </cfRule>
  </conditionalFormatting>
  <conditionalFormatting sqref="CX83:CX86">
    <cfRule type="dataBar" priority="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{5D7610EA-6DE8-40AF-A876-576C0C0057F0}</x14:id>
        </ext>
      </extLst>
    </cfRule>
  </conditionalFormatting>
  <conditionalFormatting sqref="CX87:CX88 CX90">
    <cfRule type="dataBar" priority="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{F2320EE3-A6C6-4039-92C0-2D1FA8A5B0F8}</x14:id>
        </ext>
      </extLst>
    </cfRule>
  </conditionalFormatting>
  <conditionalFormatting sqref="CX89"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{60A99A39-B956-4C8E-8C3D-498E27EE6CAB}</x14:id>
        </ext>
      </extLst>
    </cfRule>
  </conditionalFormatting>
  <conditionalFormatting sqref="CX96:CX129">
    <cfRule type="dataBar" priority="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{FBDA7085-6FDC-431F-BACB-D6C20A708E74}</x14:id>
        </ext>
      </extLst>
    </cfRule>
  </conditionalFormatting>
  <conditionalFormatting sqref="CX130:CX135">
    <cfRule type="dataBar" priority="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{2B3C346E-F80F-4D7B-A4B9-62491DA314ED}</x14:id>
        </ext>
      </extLst>
    </cfRule>
  </conditionalFormatting>
  <conditionalFormatting sqref="CX136:CX138 CX140:CX142">
    <cfRule type="dataBar" priority="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{B44F4A8C-BC5E-49A6-A97C-431B66E05B3F}</x14:id>
        </ext>
      </extLst>
    </cfRule>
  </conditionalFormatting>
  <conditionalFormatting sqref="CX139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{A2886A33-A8B6-4CD7-B235-4180CA75F0AE}</x14:id>
        </ext>
      </extLst>
    </cfRule>
  </conditionalFormatting>
  <conditionalFormatting sqref="CX143:CX149">
    <cfRule type="dataBar" priority="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{E9DF27ED-84E3-4C82-A632-91EFB4D55D6B}</x14:id>
        </ext>
      </extLst>
    </cfRule>
  </conditionalFormatting>
  <conditionalFormatting sqref="CX149:CX183">
    <cfRule type="dataBar" priority="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{4828BA1E-0090-4A38-8A5E-7F19DDB7EB05}</x14:id>
        </ext>
      </extLst>
    </cfRule>
  </conditionalFormatting>
  <conditionalFormatting sqref="CX152">
    <cfRule type="dataBar" priority="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{C2EE251F-B23D-4C1E-94E7-A988D4E12058}</x14:id>
        </ext>
      </extLst>
    </cfRule>
  </conditionalFormatting>
  <conditionalFormatting sqref="CX161">
    <cfRule type="dataBar" priority="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{DE5527DE-325B-4282-9E9F-DA426EC81DE3}</x14:id>
        </ext>
      </extLst>
    </cfRule>
  </conditionalFormatting>
  <conditionalFormatting sqref="CX174">
    <cfRule type="dataBar" priority="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{BF5651C0-5126-43F0-9764-89DFCA54ACFB}</x14:id>
        </ext>
      </extLst>
    </cfRule>
  </conditionalFormatting>
  <conditionalFormatting sqref="CX175:CX184">
    <cfRule type="dataBar" priority="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{2F0C9811-127D-4496-BD8F-D91C4953E703}</x14:id>
        </ext>
      </extLst>
    </cfRule>
  </conditionalFormatting>
  <conditionalFormatting sqref="CX185:CX191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{7BB3463C-E02B-4BC6-96FB-DCAD8F7D15FE}</x14:id>
        </ext>
      </extLst>
    </cfRule>
  </conditionalFormatting>
  <conditionalFormatting sqref="CX192:CX197">
    <cfRule type="dataBar" priority="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{C91FC901-6604-410B-B64C-3B54783F8E45}</x14:id>
        </ext>
      </extLst>
    </cfRule>
  </conditionalFormatting>
  <conditionalFormatting sqref="CX198:CX199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{19A8F0F9-B4B2-4E3D-B5A8-796F8A891D77}</x14:id>
        </ext>
      </extLst>
    </cfRule>
  </conditionalFormatting>
  <conditionalFormatting sqref="CX200:CX202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{592CCAB2-F308-44AB-A0DD-25B14E3219C4}</x14:id>
        </ext>
      </extLst>
    </cfRule>
  </conditionalFormatting>
  <conditionalFormatting sqref="CX205">
    <cfRule type="dataBar" priority="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{DB27F826-049C-422B-BE3D-CA6D446C9A88}</x14:id>
        </ext>
      </extLst>
    </cfRule>
  </conditionalFormatting>
  <conditionalFormatting sqref="CX206:CX213 CX218:CX223 CX203:CX204">
    <cfRule type="dataBar" priority="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{05E74EA2-AED2-49B6-B324-573627E99880}</x14:id>
        </ext>
      </extLst>
    </cfRule>
  </conditionalFormatting>
  <conditionalFormatting sqref="CX214:CX217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{98AED4ED-BFD1-45A9-B77F-0AF254400117}</x14:id>
        </ext>
      </extLst>
    </cfRule>
  </conditionalFormatting>
  <conditionalFormatting sqref="CX224:CX226">
    <cfRule type="dataBar" priority="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{5CA312F0-BC7A-4DA4-8B79-960445D94FC7}</x14:id>
        </ext>
      </extLst>
    </cfRule>
  </conditionalFormatting>
  <conditionalFormatting sqref="CX227:CX235">
    <cfRule type="dataBar" priority="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{3E5A326F-AAE7-4F47-911C-D753A502DDF5}</x14:id>
        </ext>
      </extLst>
    </cfRule>
  </conditionalFormatting>
  <conditionalFormatting sqref="CX240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{D3DDCAB6-2A97-4C92-A2C2-654BB4D7F81D}</x14:id>
        </ext>
      </extLst>
    </cfRule>
  </conditionalFormatting>
  <conditionalFormatting sqref="CX242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{4203AF1F-216F-4A1B-ACB0-54492113D001}</x14:id>
        </ext>
      </extLst>
    </cfRule>
  </conditionalFormatting>
  <conditionalFormatting sqref="CX245:CX247">
    <cfRule type="dataBar" priority="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{825A9FE4-EB11-4C0B-90F1-06C5A03AA19B}</x14:id>
        </ext>
      </extLst>
    </cfRule>
  </conditionalFormatting>
  <conditionalFormatting sqref="CX253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{49570925-7469-4AB6-8552-26C6CC81EB58}</x14:id>
        </ext>
      </extLst>
    </cfRule>
  </conditionalFormatting>
  <conditionalFormatting sqref="CX257:CX260">
    <cfRule type="dataBar" priority="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{4677F153-93B4-4C85-85D3-8738835901C4}</x14:id>
        </ext>
      </extLst>
    </cfRule>
  </conditionalFormatting>
  <conditionalFormatting sqref="CX262">
    <cfRule type="dataBar" priority="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{F1FF4735-B5E7-4301-AF7C-3F453E427457}</x14:id>
        </ext>
      </extLst>
    </cfRule>
  </conditionalFormatting>
  <conditionalFormatting sqref="CX270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{E5BCE05A-95C3-445D-93B0-9FC85BDB9877}</x14:id>
        </ext>
      </extLst>
    </cfRule>
  </conditionalFormatting>
  <conditionalFormatting sqref="CX248:CX252 CX261 CX254:CX256 CX243:CX244 CX241 CX271:CX274 CX263:CX269 CX236:CX239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{2699A67D-70D2-4361-94C7-CE198A3D128F}</x14:id>
        </ext>
      </extLst>
    </cfRule>
  </conditionalFormatting>
  <conditionalFormatting sqref="CX5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{4546BB84-63D5-4D3B-B9DB-B90CA24588C0}</x14:id>
        </ext>
      </extLst>
    </cfRule>
  </conditionalFormatting>
  <conditionalFormatting sqref="CX15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{7A50E52C-E671-40F7-A46E-841312F4F8F8}</x14:id>
        </ext>
      </extLst>
    </cfRule>
  </conditionalFormatting>
  <conditionalFormatting sqref="CX16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{9EB5EEAE-C6A0-47A9-AF43-9CA3A8232916}</x14:id>
        </ext>
      </extLst>
    </cfRule>
  </conditionalFormatting>
  <conditionalFormatting sqref="CX34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{7CAA9CB2-7EB7-4AAC-8B4E-13C520B5212F}</x14:id>
        </ext>
      </extLst>
    </cfRule>
  </conditionalFormatting>
  <conditionalFormatting sqref="CX41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{18BB972F-E335-44FF-B63C-D75E8662B17E}</x14:id>
        </ext>
      </extLst>
    </cfRule>
  </conditionalFormatting>
  <conditionalFormatting sqref="CX27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{582DA8E4-553F-419A-AFF6-823591874260}</x14:id>
        </ext>
      </extLst>
    </cfRule>
  </conditionalFormatting>
  <conditionalFormatting sqref="CX49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{31E9CAE2-BBEB-49A2-A248-4F7CC21CE72C}</x14:id>
        </ext>
      </extLst>
    </cfRule>
  </conditionalFormatting>
  <conditionalFormatting sqref="CX91:CX95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{B1DAEC0F-591C-4F32-A103-12CFB75CB4F6}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67BE94-57B4-4FEE-BD5F-8BC8603297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DC73:DC80 DC233 DC113 DC149:DC150 DC152:DC156 DC268:DC269 DC271 DC255:DC258 DC260:DC266 DC236:DC251 DC222 DC224:DC230 DC181:DC219 DC174:DC177 DC158:DC172 DC142:DC145 DC140 DC136:DC138 DC126:DC127 DC129:DC134 DC119:DC123 DC116:DC117 DC101:DC111 DC91:DC98 DC82:DC88 DC68:DC71 DC56:DC65 DC51:DC54 DC49 DC40:DC47 DC20:DC34 DC36:DC38 DC5:DC18</xm:sqref>
        </x14:conditionalFormatting>
        <x14:conditionalFormatting xmlns:xm="http://schemas.microsoft.com/office/excel/2006/main">
          <x14:cfRule type="dataBar" id="{2FBE2420-F4CF-427B-B2F7-C09F9191ED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DD73:DD80 DD233 DD113 DD149:DD150 DD152:DD156 DD268:DD269 DD271 DD255:DD258 DD260:DD266 DD236:DD251 DD222 DD224:DD230 DD181:DD219 DD174:DD177 DD158:DD172 DD142:DD145 DD140 DD136:DD138 DD126:DD127 DD129:DD134 DD119:DD123 DD116:DD117 DD101:DD111 DD91:DD98 DD82:DD88 DD68:DD71 DD56:DD65 DD51:DD54 DD49 DD40:DD47 DD20:DD34 DD36:DD38 DD5:DD18</xm:sqref>
        </x14:conditionalFormatting>
        <x14:conditionalFormatting xmlns:xm="http://schemas.microsoft.com/office/excel/2006/main">
          <x14:cfRule type="dataBar" id="{AC2C2161-AC8C-48B1-BA7C-05A8D7CCA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CY233:CZ233 CY113:CZ113 CX4:CZ4 CY49:CZ49 CY36:CZ38 CY68:CZ71 CY142:CZ145 CY152:CZ156 CY268:CZ269 CY271:CZ271 CY255:CZ258 CY260:CZ266 CY236:CZ251 CY222:CZ222 CY224:CZ230 CY181:CZ219 CY174:CZ177 CY158:CZ172 CY149:CZ150 CY140:CZ140 CY136:CZ138 CY129:CZ134 CY126:CZ127 CY91:CZ98 CY119:CZ123 CY116:CZ117 CY101:CZ111 CY82:CZ88 CY73:CZ80 CY56:CZ65 CY51:CZ54 CY40:CZ47 CY20:CZ34 CY5:CZ18</xm:sqref>
        </x14:conditionalFormatting>
        <x14:conditionalFormatting xmlns:xm="http://schemas.microsoft.com/office/excel/2006/main">
          <x14:cfRule type="dataBar" id="{57FD5E59-7A83-4BC7-B1A7-8DFDF0640F7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8EE28884-3AD5-4FB1-9546-47D627A56E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B8:B12 B6</xm:sqref>
        </x14:conditionalFormatting>
        <x14:conditionalFormatting xmlns:xm="http://schemas.microsoft.com/office/excel/2006/main">
          <x14:cfRule type="dataBar" id="{406AED42-AF44-4E01-8492-8EE21CF5DBD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6B2C0F26-D713-4011-AA8E-6BE34CD3F1D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D6CA6743-C300-4C8B-9EDD-4A40A415EC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B17:B19</xm:sqref>
        </x14:conditionalFormatting>
        <x14:conditionalFormatting xmlns:xm="http://schemas.microsoft.com/office/excel/2006/main">
          <x14:cfRule type="dataBar" id="{FEE7D0BB-554C-432A-AD60-3056F699477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B20:B22</xm:sqref>
        </x14:conditionalFormatting>
        <x14:conditionalFormatting xmlns:xm="http://schemas.microsoft.com/office/excel/2006/main">
          <x14:cfRule type="dataBar" id="{2DC8EB55-F495-4FEE-9B4B-248AD9D8BC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B23:B26 B28</xm:sqref>
        </x14:conditionalFormatting>
        <x14:conditionalFormatting xmlns:xm="http://schemas.microsoft.com/office/excel/2006/main">
          <x14:cfRule type="dataBar" id="{E6463B7A-6FF4-497E-8346-63C228B903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B29:B32</xm:sqref>
        </x14:conditionalFormatting>
        <x14:conditionalFormatting xmlns:xm="http://schemas.microsoft.com/office/excel/2006/main">
          <x14:cfRule type="dataBar" id="{9E02D0CF-978A-4DEB-910B-A8F5AB9CC91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B33</xm:sqref>
        </x14:conditionalFormatting>
        <x14:conditionalFormatting xmlns:xm="http://schemas.microsoft.com/office/excel/2006/main">
          <x14:cfRule type="dataBar" id="{AAEAB415-AEDA-4367-91BB-0C40801ECC9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B35:B40</xm:sqref>
        </x14:conditionalFormatting>
        <x14:conditionalFormatting xmlns:xm="http://schemas.microsoft.com/office/excel/2006/main">
          <x14:cfRule type="dataBar" id="{5CAA4583-3229-4742-A43D-B3A454C9900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B42:B43</xm:sqref>
        </x14:conditionalFormatting>
        <x14:conditionalFormatting xmlns:xm="http://schemas.microsoft.com/office/excel/2006/main">
          <x14:cfRule type="dataBar" id="{440432F1-2BE1-4E57-AA43-CC79806D571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B44:B45</xm:sqref>
        </x14:conditionalFormatting>
        <x14:conditionalFormatting xmlns:xm="http://schemas.microsoft.com/office/excel/2006/main">
          <x14:cfRule type="dataBar" id="{8EAB1952-6E8E-455C-A814-D28CB2AC93A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B58</xm:sqref>
        </x14:conditionalFormatting>
        <x14:conditionalFormatting xmlns:xm="http://schemas.microsoft.com/office/excel/2006/main">
          <x14:cfRule type="dataBar" id="{922252CA-2359-4FD0-B44C-2027283914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B79:B82 B46:B48 B71:B77 B50:B57 B59:B68</xm:sqref>
        </x14:conditionalFormatting>
        <x14:conditionalFormatting xmlns:xm="http://schemas.microsoft.com/office/excel/2006/main">
          <x14:cfRule type="dataBar" id="{966D8A73-F496-45DB-939C-525C28CB9C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B69:B70</xm:sqref>
        </x14:conditionalFormatting>
        <x14:conditionalFormatting xmlns:xm="http://schemas.microsoft.com/office/excel/2006/main">
          <x14:cfRule type="dataBar" id="{7E42EC21-0EA0-4F06-A381-B5E7433A7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B78</xm:sqref>
        </x14:conditionalFormatting>
        <x14:conditionalFormatting xmlns:xm="http://schemas.microsoft.com/office/excel/2006/main">
          <x14:cfRule type="dataBar" id="{CCC57CE3-EC16-4C5F-A2C0-6AC3B3F4F59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B83:B86</xm:sqref>
        </x14:conditionalFormatting>
        <x14:conditionalFormatting xmlns:xm="http://schemas.microsoft.com/office/excel/2006/main">
          <x14:cfRule type="dataBar" id="{C70EE151-5C9A-40A3-A02E-E77F38B2161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B87:B88 B90</xm:sqref>
        </x14:conditionalFormatting>
        <x14:conditionalFormatting xmlns:xm="http://schemas.microsoft.com/office/excel/2006/main">
          <x14:cfRule type="dataBar" id="{575E3A9E-FAB6-4FCC-B195-EDBFE49AD91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BA9F8540-10AF-4837-B379-E7CA80B0986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B96:B129</xm:sqref>
        </x14:conditionalFormatting>
        <x14:conditionalFormatting xmlns:xm="http://schemas.microsoft.com/office/excel/2006/main">
          <x14:cfRule type="dataBar" id="{59A85721-4B8C-46FB-8B6A-CB9E5BC725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B130:B135</xm:sqref>
        </x14:conditionalFormatting>
        <x14:conditionalFormatting xmlns:xm="http://schemas.microsoft.com/office/excel/2006/main">
          <x14:cfRule type="dataBar" id="{DC20FA75-DEA6-428B-8F88-CB2DB4F804D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B136:B138 B140:B142</xm:sqref>
        </x14:conditionalFormatting>
        <x14:conditionalFormatting xmlns:xm="http://schemas.microsoft.com/office/excel/2006/main">
          <x14:cfRule type="dataBar" id="{A9230D1A-F0B0-44D6-86C5-050450A1C9C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B139</xm:sqref>
        </x14:conditionalFormatting>
        <x14:conditionalFormatting xmlns:xm="http://schemas.microsoft.com/office/excel/2006/main">
          <x14:cfRule type="dataBar" id="{84053551-BE57-4F6E-9B74-4FB5DA51D0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B143:B149</xm:sqref>
        </x14:conditionalFormatting>
        <x14:conditionalFormatting xmlns:xm="http://schemas.microsoft.com/office/excel/2006/main">
          <x14:cfRule type="dataBar" id="{D1A4888C-5E36-41A5-841D-4CBFA36D4C3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B149:B183</xm:sqref>
        </x14:conditionalFormatting>
        <x14:conditionalFormatting xmlns:xm="http://schemas.microsoft.com/office/excel/2006/main">
          <x14:cfRule type="dataBar" id="{CFD9CE3C-EFF5-41BB-9C09-751A44E9764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B152</xm:sqref>
        </x14:conditionalFormatting>
        <x14:conditionalFormatting xmlns:xm="http://schemas.microsoft.com/office/excel/2006/main">
          <x14:cfRule type="dataBar" id="{5D785D0C-D157-4DE5-B6C8-AF8EAE9B22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B161</xm:sqref>
        </x14:conditionalFormatting>
        <x14:conditionalFormatting xmlns:xm="http://schemas.microsoft.com/office/excel/2006/main">
          <x14:cfRule type="dataBar" id="{0A5C6BF2-AE23-4A41-9672-A492E6DF3E3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59B3B9B0-8C57-4714-AC0D-E94CCFE6E7E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B175:B184</xm:sqref>
        </x14:conditionalFormatting>
        <x14:conditionalFormatting xmlns:xm="http://schemas.microsoft.com/office/excel/2006/main">
          <x14:cfRule type="dataBar" id="{C526E438-B774-484B-ADBE-9C8FC3388F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B185:B191</xm:sqref>
        </x14:conditionalFormatting>
        <x14:conditionalFormatting xmlns:xm="http://schemas.microsoft.com/office/excel/2006/main">
          <x14:cfRule type="dataBar" id="{95A43E1B-F307-4604-86B3-6EBF02CE16E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B192:B197</xm:sqref>
        </x14:conditionalFormatting>
        <x14:conditionalFormatting xmlns:xm="http://schemas.microsoft.com/office/excel/2006/main">
          <x14:cfRule type="dataBar" id="{E15B17B4-9B11-4983-81D0-E92BC911A92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B198:B199</xm:sqref>
        </x14:conditionalFormatting>
        <x14:conditionalFormatting xmlns:xm="http://schemas.microsoft.com/office/excel/2006/main">
          <x14:cfRule type="dataBar" id="{752D984B-184B-4CBE-94B8-F1999D03EF3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B200:B202</xm:sqref>
        </x14:conditionalFormatting>
        <x14:conditionalFormatting xmlns:xm="http://schemas.microsoft.com/office/excel/2006/main">
          <x14:cfRule type="dataBar" id="{5C5AD67A-B213-4A49-B702-75940A604E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B205</xm:sqref>
        </x14:conditionalFormatting>
        <x14:conditionalFormatting xmlns:xm="http://schemas.microsoft.com/office/excel/2006/main">
          <x14:cfRule type="dataBar" id="{4D6130D0-6100-491E-8436-0330C3922F7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B206:B213 B218:B223 B203:B204</xm:sqref>
        </x14:conditionalFormatting>
        <x14:conditionalFormatting xmlns:xm="http://schemas.microsoft.com/office/excel/2006/main">
          <x14:cfRule type="dataBar" id="{8EFB2824-5971-4F0A-AEA2-460ED3D2F2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B214:B217</xm:sqref>
        </x14:conditionalFormatting>
        <x14:conditionalFormatting xmlns:xm="http://schemas.microsoft.com/office/excel/2006/main">
          <x14:cfRule type="dataBar" id="{5F98C778-AFE3-435F-9351-F588E6FBF4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B224:B226</xm:sqref>
        </x14:conditionalFormatting>
        <x14:conditionalFormatting xmlns:xm="http://schemas.microsoft.com/office/excel/2006/main">
          <x14:cfRule type="dataBar" id="{994A1CB7-1169-41FE-AF3C-D72D5AE32F5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B227:B235</xm:sqref>
        </x14:conditionalFormatting>
        <x14:conditionalFormatting xmlns:xm="http://schemas.microsoft.com/office/excel/2006/main">
          <x14:cfRule type="dataBar" id="{65DC6C97-3EDA-46CB-A20A-263A1642ED4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B240</xm:sqref>
        </x14:conditionalFormatting>
        <x14:conditionalFormatting xmlns:xm="http://schemas.microsoft.com/office/excel/2006/main">
          <x14:cfRule type="dataBar" id="{E4FEF581-93E5-497E-945A-95A67E4C0F5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B242</xm:sqref>
        </x14:conditionalFormatting>
        <x14:conditionalFormatting xmlns:xm="http://schemas.microsoft.com/office/excel/2006/main">
          <x14:cfRule type="dataBar" id="{2148BF03-DFBC-4DFB-A5B0-A06D5C62FB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B245:B247</xm:sqref>
        </x14:conditionalFormatting>
        <x14:conditionalFormatting xmlns:xm="http://schemas.microsoft.com/office/excel/2006/main">
          <x14:cfRule type="dataBar" id="{548F6EF4-220A-4973-8609-8F3855D786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B253</xm:sqref>
        </x14:conditionalFormatting>
        <x14:conditionalFormatting xmlns:xm="http://schemas.microsoft.com/office/excel/2006/main">
          <x14:cfRule type="dataBar" id="{F1CBD447-B1C3-4B7C-98A4-548E1C055EA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B257:B260</xm:sqref>
        </x14:conditionalFormatting>
        <x14:conditionalFormatting xmlns:xm="http://schemas.microsoft.com/office/excel/2006/main">
          <x14:cfRule type="dataBar" id="{E6CF1824-B423-4380-A259-08A2CCDE41E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B262</xm:sqref>
        </x14:conditionalFormatting>
        <x14:conditionalFormatting xmlns:xm="http://schemas.microsoft.com/office/excel/2006/main">
          <x14:cfRule type="dataBar" id="{38025316-4A09-4052-864F-C844C4D096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B270</xm:sqref>
        </x14:conditionalFormatting>
        <x14:conditionalFormatting xmlns:xm="http://schemas.microsoft.com/office/excel/2006/main">
          <x14:cfRule type="dataBar" id="{787D083A-DA91-47D7-A7B6-F13710702E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B248:B252 B261 B254:B256 B243:B244 B241 B271:B274 B263:B269 B236:B239</xm:sqref>
        </x14:conditionalFormatting>
        <x14:conditionalFormatting xmlns:xm="http://schemas.microsoft.com/office/excel/2006/main">
          <x14:cfRule type="dataBar" id="{34F7FE83-19D8-4D9F-98C6-6FC57651F7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B5</xm:sqref>
        </x14:conditionalFormatting>
        <x14:conditionalFormatting xmlns:xm="http://schemas.microsoft.com/office/excel/2006/main">
          <x14:cfRule type="dataBar" id="{47B79089-83E5-4032-844F-CA1F9ED979E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C8B2208-0351-480A-9C0B-6D6148C798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B16</xm:sqref>
        </x14:conditionalFormatting>
        <x14:conditionalFormatting xmlns:xm="http://schemas.microsoft.com/office/excel/2006/main">
          <x14:cfRule type="dataBar" id="{6DCFA36D-976E-49FE-A8F3-ECC68C1777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6CDE7960-E0BE-45A2-BEDE-B5970B1874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693CEA15-CD8C-4A72-BAFB-0314420B44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B27</xm:sqref>
        </x14:conditionalFormatting>
        <x14:conditionalFormatting xmlns:xm="http://schemas.microsoft.com/office/excel/2006/main">
          <x14:cfRule type="dataBar" id="{616A0603-B975-4014-953B-3332A4BA90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B49</xm:sqref>
        </x14:conditionalFormatting>
        <x14:conditionalFormatting xmlns:xm="http://schemas.microsoft.com/office/excel/2006/main">
          <x14:cfRule type="dataBar" id="{8BE31AC8-9088-492B-ADF3-FC7F6A7C9D0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B91:B95</xm:sqref>
        </x14:conditionalFormatting>
        <x14:conditionalFormatting xmlns:xm="http://schemas.microsoft.com/office/excel/2006/main">
          <x14:cfRule type="dataBar" id="{1AF45D90-728A-4275-BB72-8DDCA18F9F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V7</xm:sqref>
        </x14:conditionalFormatting>
        <x14:conditionalFormatting xmlns:xm="http://schemas.microsoft.com/office/excel/2006/main">
          <x14:cfRule type="dataBar" id="{290FE8E4-9535-492A-86F9-45CA21E6F39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V8:V12 V6</xm:sqref>
        </x14:conditionalFormatting>
        <x14:conditionalFormatting xmlns:xm="http://schemas.microsoft.com/office/excel/2006/main">
          <x14:cfRule type="dataBar" id="{77ECC80C-87BD-4469-9080-F210C7C155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V13</xm:sqref>
        </x14:conditionalFormatting>
        <x14:conditionalFormatting xmlns:xm="http://schemas.microsoft.com/office/excel/2006/main">
          <x14:cfRule type="dataBar" id="{1B922C07-AF2A-4184-AEA0-82A1425967F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V14</xm:sqref>
        </x14:conditionalFormatting>
        <x14:conditionalFormatting xmlns:xm="http://schemas.microsoft.com/office/excel/2006/main">
          <x14:cfRule type="dataBar" id="{F1A9137F-B47E-4368-AF96-F6B88F714F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V17:V19</xm:sqref>
        </x14:conditionalFormatting>
        <x14:conditionalFormatting xmlns:xm="http://schemas.microsoft.com/office/excel/2006/main">
          <x14:cfRule type="dataBar" id="{DF902AE2-8232-4E94-BA81-ABCA992E3A5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V20:V22</xm:sqref>
        </x14:conditionalFormatting>
        <x14:conditionalFormatting xmlns:xm="http://schemas.microsoft.com/office/excel/2006/main">
          <x14:cfRule type="dataBar" id="{DED9ABCB-89CD-402A-B20D-DB0D3764E1E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V23:V26 V28</xm:sqref>
        </x14:conditionalFormatting>
        <x14:conditionalFormatting xmlns:xm="http://schemas.microsoft.com/office/excel/2006/main">
          <x14:cfRule type="dataBar" id="{F0633245-86DF-4C96-9369-274E4993DE7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V29:V32</xm:sqref>
        </x14:conditionalFormatting>
        <x14:conditionalFormatting xmlns:xm="http://schemas.microsoft.com/office/excel/2006/main">
          <x14:cfRule type="dataBar" id="{23F7F2FF-DBB2-421D-A40A-F5025E66EEF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V33</xm:sqref>
        </x14:conditionalFormatting>
        <x14:conditionalFormatting xmlns:xm="http://schemas.microsoft.com/office/excel/2006/main">
          <x14:cfRule type="dataBar" id="{53D5AD21-7532-4D80-AFEF-B58F154177C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V35:V40</xm:sqref>
        </x14:conditionalFormatting>
        <x14:conditionalFormatting xmlns:xm="http://schemas.microsoft.com/office/excel/2006/main">
          <x14:cfRule type="dataBar" id="{AEA3E535-DB57-42CE-AE38-53444E8940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V42:V43</xm:sqref>
        </x14:conditionalFormatting>
        <x14:conditionalFormatting xmlns:xm="http://schemas.microsoft.com/office/excel/2006/main">
          <x14:cfRule type="dataBar" id="{BF8C877C-A497-40E1-98A7-E36D97238C5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V44:V45</xm:sqref>
        </x14:conditionalFormatting>
        <x14:conditionalFormatting xmlns:xm="http://schemas.microsoft.com/office/excel/2006/main">
          <x14:cfRule type="dataBar" id="{999D42E1-9C36-44A3-8585-AB8D4B22DB4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V58</xm:sqref>
        </x14:conditionalFormatting>
        <x14:conditionalFormatting xmlns:xm="http://schemas.microsoft.com/office/excel/2006/main">
          <x14:cfRule type="dataBar" id="{49915B57-C5AB-4BAE-B04E-1FF20311F3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V79:V82 V46:V48 V71:V77 V50:V57 V59:V68</xm:sqref>
        </x14:conditionalFormatting>
        <x14:conditionalFormatting xmlns:xm="http://schemas.microsoft.com/office/excel/2006/main">
          <x14:cfRule type="dataBar" id="{2FAC26CD-5BC2-434D-85C5-2557C95753B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V69:V70</xm:sqref>
        </x14:conditionalFormatting>
        <x14:conditionalFormatting xmlns:xm="http://schemas.microsoft.com/office/excel/2006/main">
          <x14:cfRule type="dataBar" id="{EED19E70-C851-432D-87A1-54CE1D713E6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V78</xm:sqref>
        </x14:conditionalFormatting>
        <x14:conditionalFormatting xmlns:xm="http://schemas.microsoft.com/office/excel/2006/main">
          <x14:cfRule type="dataBar" id="{6D639BA2-2DF2-4708-937D-16707B31CC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V83:V86</xm:sqref>
        </x14:conditionalFormatting>
        <x14:conditionalFormatting xmlns:xm="http://schemas.microsoft.com/office/excel/2006/main">
          <x14:cfRule type="dataBar" id="{9E316F3F-AAFF-4DCA-82D9-06B9D701F0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V87:V88 V90</xm:sqref>
        </x14:conditionalFormatting>
        <x14:conditionalFormatting xmlns:xm="http://schemas.microsoft.com/office/excel/2006/main">
          <x14:cfRule type="dataBar" id="{F27CB2D6-D0F3-4825-B6AC-EA0C010274F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V89</xm:sqref>
        </x14:conditionalFormatting>
        <x14:conditionalFormatting xmlns:xm="http://schemas.microsoft.com/office/excel/2006/main">
          <x14:cfRule type="dataBar" id="{481512F2-DF2C-42F8-8CF6-19356B3B0D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V96:V129</xm:sqref>
        </x14:conditionalFormatting>
        <x14:conditionalFormatting xmlns:xm="http://schemas.microsoft.com/office/excel/2006/main">
          <x14:cfRule type="dataBar" id="{61019B1C-3651-41BB-B390-766756ECC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V130:V135</xm:sqref>
        </x14:conditionalFormatting>
        <x14:conditionalFormatting xmlns:xm="http://schemas.microsoft.com/office/excel/2006/main">
          <x14:cfRule type="dataBar" id="{C5819899-F00B-4074-A9D5-366438FB06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V136:V138 V140:V142</xm:sqref>
        </x14:conditionalFormatting>
        <x14:conditionalFormatting xmlns:xm="http://schemas.microsoft.com/office/excel/2006/main">
          <x14:cfRule type="dataBar" id="{EAB9537B-32F7-436E-BB43-F18621BD958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V139</xm:sqref>
        </x14:conditionalFormatting>
        <x14:conditionalFormatting xmlns:xm="http://schemas.microsoft.com/office/excel/2006/main">
          <x14:cfRule type="dataBar" id="{9C5E2559-1B0C-4860-9007-22B23975A70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V143:V149</xm:sqref>
        </x14:conditionalFormatting>
        <x14:conditionalFormatting xmlns:xm="http://schemas.microsoft.com/office/excel/2006/main">
          <x14:cfRule type="dataBar" id="{3C1AABF4-B6E1-4152-959D-D11CE88D030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V149:V183</xm:sqref>
        </x14:conditionalFormatting>
        <x14:conditionalFormatting xmlns:xm="http://schemas.microsoft.com/office/excel/2006/main">
          <x14:cfRule type="dataBar" id="{843D1907-6635-425D-BF26-08C818DD0F5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V152</xm:sqref>
        </x14:conditionalFormatting>
        <x14:conditionalFormatting xmlns:xm="http://schemas.microsoft.com/office/excel/2006/main">
          <x14:cfRule type="dataBar" id="{EA70A250-F29D-4FE1-A98F-CE7500887ED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V161</xm:sqref>
        </x14:conditionalFormatting>
        <x14:conditionalFormatting xmlns:xm="http://schemas.microsoft.com/office/excel/2006/main">
          <x14:cfRule type="dataBar" id="{81C4E5F8-3B35-4F5A-8A13-1A5AF3DB018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V174</xm:sqref>
        </x14:conditionalFormatting>
        <x14:conditionalFormatting xmlns:xm="http://schemas.microsoft.com/office/excel/2006/main">
          <x14:cfRule type="dataBar" id="{AB415C3E-D417-4137-A3AB-69CF5CEBDD1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V175:V184</xm:sqref>
        </x14:conditionalFormatting>
        <x14:conditionalFormatting xmlns:xm="http://schemas.microsoft.com/office/excel/2006/main">
          <x14:cfRule type="dataBar" id="{98FC2F42-E835-4227-A131-676340CD312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V185:V191</xm:sqref>
        </x14:conditionalFormatting>
        <x14:conditionalFormatting xmlns:xm="http://schemas.microsoft.com/office/excel/2006/main">
          <x14:cfRule type="dataBar" id="{11E10730-050D-4BB1-BCBD-99D3E7311E4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V192:V197</xm:sqref>
        </x14:conditionalFormatting>
        <x14:conditionalFormatting xmlns:xm="http://schemas.microsoft.com/office/excel/2006/main">
          <x14:cfRule type="dataBar" id="{A14D5321-E12C-4098-AEDE-67D07D0F0B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V198:V199</xm:sqref>
        </x14:conditionalFormatting>
        <x14:conditionalFormatting xmlns:xm="http://schemas.microsoft.com/office/excel/2006/main">
          <x14:cfRule type="dataBar" id="{BC764B50-230D-44E1-B0B6-95D318FDED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V200:V202</xm:sqref>
        </x14:conditionalFormatting>
        <x14:conditionalFormatting xmlns:xm="http://schemas.microsoft.com/office/excel/2006/main">
          <x14:cfRule type="dataBar" id="{5921DA4B-4D1A-4345-A1B1-8D8F06E34FB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V205</xm:sqref>
        </x14:conditionalFormatting>
        <x14:conditionalFormatting xmlns:xm="http://schemas.microsoft.com/office/excel/2006/main">
          <x14:cfRule type="dataBar" id="{99521008-3D5C-4797-8331-74BEBA9C5B6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V206:V213 V218:V223 V203:V204</xm:sqref>
        </x14:conditionalFormatting>
        <x14:conditionalFormatting xmlns:xm="http://schemas.microsoft.com/office/excel/2006/main">
          <x14:cfRule type="dataBar" id="{14AF8509-86B7-4990-BC41-B94D09EC124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V214:V217</xm:sqref>
        </x14:conditionalFormatting>
        <x14:conditionalFormatting xmlns:xm="http://schemas.microsoft.com/office/excel/2006/main">
          <x14:cfRule type="dataBar" id="{A8131FAA-BE31-4A18-8509-0F9E6E32897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V224:V226</xm:sqref>
        </x14:conditionalFormatting>
        <x14:conditionalFormatting xmlns:xm="http://schemas.microsoft.com/office/excel/2006/main">
          <x14:cfRule type="dataBar" id="{2088DB54-6985-4B36-A991-4709CE2537B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V227:V235</xm:sqref>
        </x14:conditionalFormatting>
        <x14:conditionalFormatting xmlns:xm="http://schemas.microsoft.com/office/excel/2006/main">
          <x14:cfRule type="dataBar" id="{AAFCC1CB-EAE8-4E70-B4D8-9047DBA7ED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V240</xm:sqref>
        </x14:conditionalFormatting>
        <x14:conditionalFormatting xmlns:xm="http://schemas.microsoft.com/office/excel/2006/main">
          <x14:cfRule type="dataBar" id="{09533FB6-B7B4-46D8-9243-B7F706AE0F5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V242</xm:sqref>
        </x14:conditionalFormatting>
        <x14:conditionalFormatting xmlns:xm="http://schemas.microsoft.com/office/excel/2006/main">
          <x14:cfRule type="dataBar" id="{6F957C60-17F2-4D4E-B879-5EEA514D426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V245:V247</xm:sqref>
        </x14:conditionalFormatting>
        <x14:conditionalFormatting xmlns:xm="http://schemas.microsoft.com/office/excel/2006/main">
          <x14:cfRule type="dataBar" id="{73C71640-9267-4965-93C1-9ACD7E6EDD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V253</xm:sqref>
        </x14:conditionalFormatting>
        <x14:conditionalFormatting xmlns:xm="http://schemas.microsoft.com/office/excel/2006/main">
          <x14:cfRule type="dataBar" id="{AC234C3D-F040-425A-ACC9-6F70223087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V257:V260</xm:sqref>
        </x14:conditionalFormatting>
        <x14:conditionalFormatting xmlns:xm="http://schemas.microsoft.com/office/excel/2006/main">
          <x14:cfRule type="dataBar" id="{3F01E7C3-A834-4F73-8185-6814B7292B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V262</xm:sqref>
        </x14:conditionalFormatting>
        <x14:conditionalFormatting xmlns:xm="http://schemas.microsoft.com/office/excel/2006/main">
          <x14:cfRule type="dataBar" id="{842060BA-E038-4DD8-90E1-057A724BCDE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V270</xm:sqref>
        </x14:conditionalFormatting>
        <x14:conditionalFormatting xmlns:xm="http://schemas.microsoft.com/office/excel/2006/main">
          <x14:cfRule type="dataBar" id="{4B2221EB-5633-48A3-8549-2A7B8E8A1B2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V248:V252 V261 V254:V256 V243:V244 V241 V271:V274 V263:V269 V236:V239</xm:sqref>
        </x14:conditionalFormatting>
        <x14:conditionalFormatting xmlns:xm="http://schemas.microsoft.com/office/excel/2006/main">
          <x14:cfRule type="dataBar" id="{21743D4F-631E-4014-8104-C901CC44A9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V5</xm:sqref>
        </x14:conditionalFormatting>
        <x14:conditionalFormatting xmlns:xm="http://schemas.microsoft.com/office/excel/2006/main">
          <x14:cfRule type="dataBar" id="{1E386CDE-C9ED-4074-9CBE-1AEDED5AB9E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V15</xm:sqref>
        </x14:conditionalFormatting>
        <x14:conditionalFormatting xmlns:xm="http://schemas.microsoft.com/office/excel/2006/main">
          <x14:cfRule type="dataBar" id="{11DF748D-86B1-437E-A5BA-B3CEDE15F9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V16</xm:sqref>
        </x14:conditionalFormatting>
        <x14:conditionalFormatting xmlns:xm="http://schemas.microsoft.com/office/excel/2006/main">
          <x14:cfRule type="dataBar" id="{66A034BA-FFD7-4F0F-A36D-C7221135043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V34</xm:sqref>
        </x14:conditionalFormatting>
        <x14:conditionalFormatting xmlns:xm="http://schemas.microsoft.com/office/excel/2006/main">
          <x14:cfRule type="dataBar" id="{DCF61A4B-46DC-4302-BC9A-6DE4700440B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V41</xm:sqref>
        </x14:conditionalFormatting>
        <x14:conditionalFormatting xmlns:xm="http://schemas.microsoft.com/office/excel/2006/main">
          <x14:cfRule type="dataBar" id="{A57E9A9E-19D7-41C5-8B3A-9268E794803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V27</xm:sqref>
        </x14:conditionalFormatting>
        <x14:conditionalFormatting xmlns:xm="http://schemas.microsoft.com/office/excel/2006/main">
          <x14:cfRule type="dataBar" id="{0224A018-8EF1-4EA3-BED5-931BEF5675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V49</xm:sqref>
        </x14:conditionalFormatting>
        <x14:conditionalFormatting xmlns:xm="http://schemas.microsoft.com/office/excel/2006/main">
          <x14:cfRule type="dataBar" id="{C8D478D5-5F38-4AAA-B4D6-1685EA4681B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V91:V95</xm:sqref>
        </x14:conditionalFormatting>
        <x14:conditionalFormatting xmlns:xm="http://schemas.microsoft.com/office/excel/2006/main">
          <x14:cfRule type="dataBar" id="{288EEFF7-A6A5-4899-BA84-12061B2CE7D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AP7</xm:sqref>
        </x14:conditionalFormatting>
        <x14:conditionalFormatting xmlns:xm="http://schemas.microsoft.com/office/excel/2006/main">
          <x14:cfRule type="dataBar" id="{93BB7499-BAA6-4ED8-85E9-B17FD64316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AP8:AP12 AP6</xm:sqref>
        </x14:conditionalFormatting>
        <x14:conditionalFormatting xmlns:xm="http://schemas.microsoft.com/office/excel/2006/main">
          <x14:cfRule type="dataBar" id="{0D0A48C2-764B-411B-AEAF-24D0BB38B36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AP13</xm:sqref>
        </x14:conditionalFormatting>
        <x14:conditionalFormatting xmlns:xm="http://schemas.microsoft.com/office/excel/2006/main">
          <x14:cfRule type="dataBar" id="{F202E334-3DDA-431A-AA5B-A068E504B13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AP14</xm:sqref>
        </x14:conditionalFormatting>
        <x14:conditionalFormatting xmlns:xm="http://schemas.microsoft.com/office/excel/2006/main">
          <x14:cfRule type="dataBar" id="{7DE228F0-3C97-4B95-8D23-5C12DFE5F7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AP17:AP19</xm:sqref>
        </x14:conditionalFormatting>
        <x14:conditionalFormatting xmlns:xm="http://schemas.microsoft.com/office/excel/2006/main">
          <x14:cfRule type="dataBar" id="{8299CF88-BEE6-4F8B-87E9-CF87C9BC425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AP20:AP22</xm:sqref>
        </x14:conditionalFormatting>
        <x14:conditionalFormatting xmlns:xm="http://schemas.microsoft.com/office/excel/2006/main">
          <x14:cfRule type="dataBar" id="{641082F5-FB66-4FFB-AE24-9C64360FAC0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AP23:AP26 AP28</xm:sqref>
        </x14:conditionalFormatting>
        <x14:conditionalFormatting xmlns:xm="http://schemas.microsoft.com/office/excel/2006/main">
          <x14:cfRule type="dataBar" id="{11511169-1A50-408B-9E3E-664D761DA0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AP29:AP32</xm:sqref>
        </x14:conditionalFormatting>
        <x14:conditionalFormatting xmlns:xm="http://schemas.microsoft.com/office/excel/2006/main">
          <x14:cfRule type="dataBar" id="{2C7B6B6F-832F-4307-A68F-AFF6D3D87E3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AP33</xm:sqref>
        </x14:conditionalFormatting>
        <x14:conditionalFormatting xmlns:xm="http://schemas.microsoft.com/office/excel/2006/main">
          <x14:cfRule type="dataBar" id="{D2E16228-8EDC-42CA-A5C9-67531349BF5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AP35:AP40</xm:sqref>
        </x14:conditionalFormatting>
        <x14:conditionalFormatting xmlns:xm="http://schemas.microsoft.com/office/excel/2006/main">
          <x14:cfRule type="dataBar" id="{877AE191-2E64-4E6C-9718-BD96ED682D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AP42:AP43</xm:sqref>
        </x14:conditionalFormatting>
        <x14:conditionalFormatting xmlns:xm="http://schemas.microsoft.com/office/excel/2006/main">
          <x14:cfRule type="dataBar" id="{8723E1AF-0973-43AB-A6A5-7DC36EA1CE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AP44:AP45</xm:sqref>
        </x14:conditionalFormatting>
        <x14:conditionalFormatting xmlns:xm="http://schemas.microsoft.com/office/excel/2006/main">
          <x14:cfRule type="dataBar" id="{D9B3574B-F6A7-4042-8FEB-1960EE567D8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AP58</xm:sqref>
        </x14:conditionalFormatting>
        <x14:conditionalFormatting xmlns:xm="http://schemas.microsoft.com/office/excel/2006/main">
          <x14:cfRule type="dataBar" id="{B7B39BFB-FBFE-44D7-B766-3E713C4C82B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AP79:AP82 AP46:AP48 AP71:AP77 AP50:AP57 AP59:AP68</xm:sqref>
        </x14:conditionalFormatting>
        <x14:conditionalFormatting xmlns:xm="http://schemas.microsoft.com/office/excel/2006/main">
          <x14:cfRule type="dataBar" id="{671A976A-4B30-4282-8C4F-15240F9C948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AP69:AP70</xm:sqref>
        </x14:conditionalFormatting>
        <x14:conditionalFormatting xmlns:xm="http://schemas.microsoft.com/office/excel/2006/main">
          <x14:cfRule type="dataBar" id="{8FF3894A-2073-44FA-ABB6-9E8856511A5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AP78</xm:sqref>
        </x14:conditionalFormatting>
        <x14:conditionalFormatting xmlns:xm="http://schemas.microsoft.com/office/excel/2006/main">
          <x14:cfRule type="dataBar" id="{220C99FF-8896-4169-88B7-01FAB039228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AP83:AP86</xm:sqref>
        </x14:conditionalFormatting>
        <x14:conditionalFormatting xmlns:xm="http://schemas.microsoft.com/office/excel/2006/main">
          <x14:cfRule type="dataBar" id="{0757AECE-992B-4243-937E-8BC48B2219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AP87:AP88 AP90</xm:sqref>
        </x14:conditionalFormatting>
        <x14:conditionalFormatting xmlns:xm="http://schemas.microsoft.com/office/excel/2006/main">
          <x14:cfRule type="dataBar" id="{2F70A601-317C-43D7-90DE-56A95D1D009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AP89</xm:sqref>
        </x14:conditionalFormatting>
        <x14:conditionalFormatting xmlns:xm="http://schemas.microsoft.com/office/excel/2006/main">
          <x14:cfRule type="dataBar" id="{C71EC8AD-F019-412F-A7BE-49374505B86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AP96:AP129</xm:sqref>
        </x14:conditionalFormatting>
        <x14:conditionalFormatting xmlns:xm="http://schemas.microsoft.com/office/excel/2006/main">
          <x14:cfRule type="dataBar" id="{D976CC65-2C9F-4C80-A184-4539BB8B551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AP130:AP135</xm:sqref>
        </x14:conditionalFormatting>
        <x14:conditionalFormatting xmlns:xm="http://schemas.microsoft.com/office/excel/2006/main">
          <x14:cfRule type="dataBar" id="{D210021B-DCCE-41AB-BD2A-2A40007C163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AP136:AP138 AP140:AP142</xm:sqref>
        </x14:conditionalFormatting>
        <x14:conditionalFormatting xmlns:xm="http://schemas.microsoft.com/office/excel/2006/main">
          <x14:cfRule type="dataBar" id="{72C194E3-A25E-412E-B52D-F72935B8408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AP139</xm:sqref>
        </x14:conditionalFormatting>
        <x14:conditionalFormatting xmlns:xm="http://schemas.microsoft.com/office/excel/2006/main">
          <x14:cfRule type="dataBar" id="{9EE04254-B368-4BFF-B5DD-5A5E892C9FF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AP143:AP149</xm:sqref>
        </x14:conditionalFormatting>
        <x14:conditionalFormatting xmlns:xm="http://schemas.microsoft.com/office/excel/2006/main">
          <x14:cfRule type="dataBar" id="{FEB8A082-3696-42F2-9041-E3999E2819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AP149:AP183</xm:sqref>
        </x14:conditionalFormatting>
        <x14:conditionalFormatting xmlns:xm="http://schemas.microsoft.com/office/excel/2006/main">
          <x14:cfRule type="dataBar" id="{2EE0CB8B-2999-4876-9BC1-872DF390AA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AP152</xm:sqref>
        </x14:conditionalFormatting>
        <x14:conditionalFormatting xmlns:xm="http://schemas.microsoft.com/office/excel/2006/main">
          <x14:cfRule type="dataBar" id="{8E58EBFF-8EF3-4089-BF69-228D46ABBC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AP161</xm:sqref>
        </x14:conditionalFormatting>
        <x14:conditionalFormatting xmlns:xm="http://schemas.microsoft.com/office/excel/2006/main">
          <x14:cfRule type="dataBar" id="{9B057BBA-4EF7-438E-8DDC-87601B50EBA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AP174</xm:sqref>
        </x14:conditionalFormatting>
        <x14:conditionalFormatting xmlns:xm="http://schemas.microsoft.com/office/excel/2006/main">
          <x14:cfRule type="dataBar" id="{2DE5123B-D429-4AD3-A87A-0BDCC7CC13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AP175:AP184</xm:sqref>
        </x14:conditionalFormatting>
        <x14:conditionalFormatting xmlns:xm="http://schemas.microsoft.com/office/excel/2006/main">
          <x14:cfRule type="dataBar" id="{98A1623D-884E-4348-A460-419B192A6AC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AP185:AP191</xm:sqref>
        </x14:conditionalFormatting>
        <x14:conditionalFormatting xmlns:xm="http://schemas.microsoft.com/office/excel/2006/main">
          <x14:cfRule type="dataBar" id="{0F2E509B-4BE5-4718-89EE-40545C9DD9E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AP192:AP197</xm:sqref>
        </x14:conditionalFormatting>
        <x14:conditionalFormatting xmlns:xm="http://schemas.microsoft.com/office/excel/2006/main">
          <x14:cfRule type="dataBar" id="{EB3435A9-FF7F-4E81-8487-A8E4D08BBD7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AP198:AP199</xm:sqref>
        </x14:conditionalFormatting>
        <x14:conditionalFormatting xmlns:xm="http://schemas.microsoft.com/office/excel/2006/main">
          <x14:cfRule type="dataBar" id="{39198040-DF96-4011-B132-4D42D0E0881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AP200:AP202</xm:sqref>
        </x14:conditionalFormatting>
        <x14:conditionalFormatting xmlns:xm="http://schemas.microsoft.com/office/excel/2006/main">
          <x14:cfRule type="dataBar" id="{C97F7DB3-3358-4EE7-BE79-D2E029469B7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AP205</xm:sqref>
        </x14:conditionalFormatting>
        <x14:conditionalFormatting xmlns:xm="http://schemas.microsoft.com/office/excel/2006/main">
          <x14:cfRule type="dataBar" id="{4BD85AFD-15FD-4049-8E6E-AA76FA09B0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AP206:AP213 AP218:AP223 AP203:AP204</xm:sqref>
        </x14:conditionalFormatting>
        <x14:conditionalFormatting xmlns:xm="http://schemas.microsoft.com/office/excel/2006/main">
          <x14:cfRule type="dataBar" id="{E3CC2B0D-F3E8-4F9A-A7CF-334FE335BC0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AP214:AP217</xm:sqref>
        </x14:conditionalFormatting>
        <x14:conditionalFormatting xmlns:xm="http://schemas.microsoft.com/office/excel/2006/main">
          <x14:cfRule type="dataBar" id="{DA1C4936-32FF-4DF5-9F1E-C8CAEFB5D7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AP224:AP226</xm:sqref>
        </x14:conditionalFormatting>
        <x14:conditionalFormatting xmlns:xm="http://schemas.microsoft.com/office/excel/2006/main">
          <x14:cfRule type="dataBar" id="{DF162C19-6A5C-4E54-B4C5-EE6721D875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AP227:AP235</xm:sqref>
        </x14:conditionalFormatting>
        <x14:conditionalFormatting xmlns:xm="http://schemas.microsoft.com/office/excel/2006/main">
          <x14:cfRule type="dataBar" id="{60EE3DF1-524D-4F1A-A041-0A220D020F7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AP240</xm:sqref>
        </x14:conditionalFormatting>
        <x14:conditionalFormatting xmlns:xm="http://schemas.microsoft.com/office/excel/2006/main">
          <x14:cfRule type="dataBar" id="{F8FC38CE-4E51-4764-943E-0E6BAF3A65F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AP242</xm:sqref>
        </x14:conditionalFormatting>
        <x14:conditionalFormatting xmlns:xm="http://schemas.microsoft.com/office/excel/2006/main">
          <x14:cfRule type="dataBar" id="{B745602A-B124-4025-8DF9-D50F2405A8B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AP245:AP247</xm:sqref>
        </x14:conditionalFormatting>
        <x14:conditionalFormatting xmlns:xm="http://schemas.microsoft.com/office/excel/2006/main">
          <x14:cfRule type="dataBar" id="{5E038D1F-A901-44FB-A844-9259A86F62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AP253</xm:sqref>
        </x14:conditionalFormatting>
        <x14:conditionalFormatting xmlns:xm="http://schemas.microsoft.com/office/excel/2006/main">
          <x14:cfRule type="dataBar" id="{0A693695-5EF9-4F58-8050-ADCA48727D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AP257:AP260</xm:sqref>
        </x14:conditionalFormatting>
        <x14:conditionalFormatting xmlns:xm="http://schemas.microsoft.com/office/excel/2006/main">
          <x14:cfRule type="dataBar" id="{369F9396-86B2-4543-80CC-4E4319D67B1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AP262</xm:sqref>
        </x14:conditionalFormatting>
        <x14:conditionalFormatting xmlns:xm="http://schemas.microsoft.com/office/excel/2006/main">
          <x14:cfRule type="dataBar" id="{AFB049E7-4DDC-4835-9B9F-F0B634B363B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AP270</xm:sqref>
        </x14:conditionalFormatting>
        <x14:conditionalFormatting xmlns:xm="http://schemas.microsoft.com/office/excel/2006/main">
          <x14:cfRule type="dataBar" id="{70E5D386-9711-4ABC-9891-FA3A6962E74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AP248:AP252 AP261 AP254:AP256 AP243:AP244 AP241 AP271:AP274 AP263:AP269 AP236:AP239</xm:sqref>
        </x14:conditionalFormatting>
        <x14:conditionalFormatting xmlns:xm="http://schemas.microsoft.com/office/excel/2006/main">
          <x14:cfRule type="dataBar" id="{38FB1ECC-4D19-4245-8BED-97E39B6B810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AP5</xm:sqref>
        </x14:conditionalFormatting>
        <x14:conditionalFormatting xmlns:xm="http://schemas.microsoft.com/office/excel/2006/main">
          <x14:cfRule type="dataBar" id="{3C1D7247-E6D4-494D-9EBC-43E81F132D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AP15</xm:sqref>
        </x14:conditionalFormatting>
        <x14:conditionalFormatting xmlns:xm="http://schemas.microsoft.com/office/excel/2006/main">
          <x14:cfRule type="dataBar" id="{44DA1D58-0DFF-4B80-8204-1FA23BB9037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AP16</xm:sqref>
        </x14:conditionalFormatting>
        <x14:conditionalFormatting xmlns:xm="http://schemas.microsoft.com/office/excel/2006/main">
          <x14:cfRule type="dataBar" id="{C7D73A4D-B3C6-4A66-B74B-4390CF8C67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AP34</xm:sqref>
        </x14:conditionalFormatting>
        <x14:conditionalFormatting xmlns:xm="http://schemas.microsoft.com/office/excel/2006/main">
          <x14:cfRule type="dataBar" id="{2CFC3726-C3CC-41E8-8330-94485C62DCD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AP41</xm:sqref>
        </x14:conditionalFormatting>
        <x14:conditionalFormatting xmlns:xm="http://schemas.microsoft.com/office/excel/2006/main">
          <x14:cfRule type="dataBar" id="{9B818DA1-838D-449D-AD14-F0F4F650379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AP27</xm:sqref>
        </x14:conditionalFormatting>
        <x14:conditionalFormatting xmlns:xm="http://schemas.microsoft.com/office/excel/2006/main">
          <x14:cfRule type="dataBar" id="{08297B15-BF38-4573-AF89-AD23D4DB00B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AP49</xm:sqref>
        </x14:conditionalFormatting>
        <x14:conditionalFormatting xmlns:xm="http://schemas.microsoft.com/office/excel/2006/main">
          <x14:cfRule type="dataBar" id="{62E2C917-A8A5-42DD-9E96-F3B57ECD976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AP91:AP95</xm:sqref>
        </x14:conditionalFormatting>
        <x14:conditionalFormatting xmlns:xm="http://schemas.microsoft.com/office/excel/2006/main">
          <x14:cfRule type="dataBar" id="{50B7AF44-243A-4843-9E43-70F47368036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BJ7</xm:sqref>
        </x14:conditionalFormatting>
        <x14:conditionalFormatting xmlns:xm="http://schemas.microsoft.com/office/excel/2006/main">
          <x14:cfRule type="dataBar" id="{71751FE4-DFED-4330-B8C4-52A95FB9EF3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BJ8:BJ12 BJ6</xm:sqref>
        </x14:conditionalFormatting>
        <x14:conditionalFormatting xmlns:xm="http://schemas.microsoft.com/office/excel/2006/main">
          <x14:cfRule type="dataBar" id="{97F3A1CF-DB89-457C-A471-829AA8B8AC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BJ13</xm:sqref>
        </x14:conditionalFormatting>
        <x14:conditionalFormatting xmlns:xm="http://schemas.microsoft.com/office/excel/2006/main">
          <x14:cfRule type="dataBar" id="{14BD105C-9A12-44EB-ABF6-C136337B10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BJ14</xm:sqref>
        </x14:conditionalFormatting>
        <x14:conditionalFormatting xmlns:xm="http://schemas.microsoft.com/office/excel/2006/main">
          <x14:cfRule type="dataBar" id="{863B0BA0-069A-4B7A-B4CB-F70F5BD7BDE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BJ17:BJ19</xm:sqref>
        </x14:conditionalFormatting>
        <x14:conditionalFormatting xmlns:xm="http://schemas.microsoft.com/office/excel/2006/main">
          <x14:cfRule type="dataBar" id="{7A947610-468B-4251-B974-41321B8B433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BJ20:BJ22</xm:sqref>
        </x14:conditionalFormatting>
        <x14:conditionalFormatting xmlns:xm="http://schemas.microsoft.com/office/excel/2006/main">
          <x14:cfRule type="dataBar" id="{5DF2A533-BFB3-4D34-A1E6-4B7697F5D31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BJ23:BJ26 BJ28</xm:sqref>
        </x14:conditionalFormatting>
        <x14:conditionalFormatting xmlns:xm="http://schemas.microsoft.com/office/excel/2006/main">
          <x14:cfRule type="dataBar" id="{37997FF3-D4E0-44C6-909C-C32ACB7C42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BJ29:BJ32</xm:sqref>
        </x14:conditionalFormatting>
        <x14:conditionalFormatting xmlns:xm="http://schemas.microsoft.com/office/excel/2006/main">
          <x14:cfRule type="dataBar" id="{82AAE5D9-4BF0-4CF9-B186-F7870A998F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BJ33</xm:sqref>
        </x14:conditionalFormatting>
        <x14:conditionalFormatting xmlns:xm="http://schemas.microsoft.com/office/excel/2006/main">
          <x14:cfRule type="dataBar" id="{2E1BA6CA-2B39-4D36-A62A-CC05A7D601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BJ35:BJ40</xm:sqref>
        </x14:conditionalFormatting>
        <x14:conditionalFormatting xmlns:xm="http://schemas.microsoft.com/office/excel/2006/main">
          <x14:cfRule type="dataBar" id="{18C8AFFD-0E1E-4211-9E1A-96AFF786E0E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BJ42:BJ43</xm:sqref>
        </x14:conditionalFormatting>
        <x14:conditionalFormatting xmlns:xm="http://schemas.microsoft.com/office/excel/2006/main">
          <x14:cfRule type="dataBar" id="{58CD85F2-83BA-4C7B-AE0F-ED30F1F2AF2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BJ44:BJ45</xm:sqref>
        </x14:conditionalFormatting>
        <x14:conditionalFormatting xmlns:xm="http://schemas.microsoft.com/office/excel/2006/main">
          <x14:cfRule type="dataBar" id="{97711D55-6109-4021-B183-0EC4662339F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BJ58</xm:sqref>
        </x14:conditionalFormatting>
        <x14:conditionalFormatting xmlns:xm="http://schemas.microsoft.com/office/excel/2006/main">
          <x14:cfRule type="dataBar" id="{BBD4CDF3-FABB-48CB-9F64-D88FC2ABA61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BJ79:BJ82 BJ46:BJ48 BJ71:BJ77 BJ50:BJ57 BJ59:BJ68</xm:sqref>
        </x14:conditionalFormatting>
        <x14:conditionalFormatting xmlns:xm="http://schemas.microsoft.com/office/excel/2006/main">
          <x14:cfRule type="dataBar" id="{CFAAF01C-C8AC-4234-A1A2-B34781BCFF1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BJ69:BJ70</xm:sqref>
        </x14:conditionalFormatting>
        <x14:conditionalFormatting xmlns:xm="http://schemas.microsoft.com/office/excel/2006/main">
          <x14:cfRule type="dataBar" id="{AD4BC9D5-7E6F-4C48-8F26-F00492291DF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BJ78</xm:sqref>
        </x14:conditionalFormatting>
        <x14:conditionalFormatting xmlns:xm="http://schemas.microsoft.com/office/excel/2006/main">
          <x14:cfRule type="dataBar" id="{EDEC9BF3-180D-4648-BB7F-E156E90C58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BJ83:BJ86</xm:sqref>
        </x14:conditionalFormatting>
        <x14:conditionalFormatting xmlns:xm="http://schemas.microsoft.com/office/excel/2006/main">
          <x14:cfRule type="dataBar" id="{4D09C972-7529-4F9A-A320-5FAF5C02F9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BJ87:BJ88 BJ90</xm:sqref>
        </x14:conditionalFormatting>
        <x14:conditionalFormatting xmlns:xm="http://schemas.microsoft.com/office/excel/2006/main">
          <x14:cfRule type="dataBar" id="{629B9DAB-7061-4CC4-AE94-3C699572FF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BJ89</xm:sqref>
        </x14:conditionalFormatting>
        <x14:conditionalFormatting xmlns:xm="http://schemas.microsoft.com/office/excel/2006/main">
          <x14:cfRule type="dataBar" id="{3AF34230-F354-4A31-B1BE-104985766D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BJ96:BJ129</xm:sqref>
        </x14:conditionalFormatting>
        <x14:conditionalFormatting xmlns:xm="http://schemas.microsoft.com/office/excel/2006/main">
          <x14:cfRule type="dataBar" id="{2E84C1C4-1942-4942-BD14-6422FA7ED8A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BJ130:BJ135</xm:sqref>
        </x14:conditionalFormatting>
        <x14:conditionalFormatting xmlns:xm="http://schemas.microsoft.com/office/excel/2006/main">
          <x14:cfRule type="dataBar" id="{03201884-2E5A-4DE5-8E5B-49BF2213C6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BJ136:BJ138 BJ140:BJ142</xm:sqref>
        </x14:conditionalFormatting>
        <x14:conditionalFormatting xmlns:xm="http://schemas.microsoft.com/office/excel/2006/main">
          <x14:cfRule type="dataBar" id="{AAE46162-A960-4396-94EA-F1F49823C7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BJ139</xm:sqref>
        </x14:conditionalFormatting>
        <x14:conditionalFormatting xmlns:xm="http://schemas.microsoft.com/office/excel/2006/main">
          <x14:cfRule type="dataBar" id="{412E2758-70F1-436C-B0B8-A005924E7D5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BJ143:BJ149</xm:sqref>
        </x14:conditionalFormatting>
        <x14:conditionalFormatting xmlns:xm="http://schemas.microsoft.com/office/excel/2006/main">
          <x14:cfRule type="dataBar" id="{8A3829D7-61F4-4B55-AFF1-1F76355C6D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BJ149:BJ183</xm:sqref>
        </x14:conditionalFormatting>
        <x14:conditionalFormatting xmlns:xm="http://schemas.microsoft.com/office/excel/2006/main">
          <x14:cfRule type="dataBar" id="{3F8CE92E-8BF4-42CE-9ECB-1E1B78A459C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BJ152</xm:sqref>
        </x14:conditionalFormatting>
        <x14:conditionalFormatting xmlns:xm="http://schemas.microsoft.com/office/excel/2006/main">
          <x14:cfRule type="dataBar" id="{64E448E9-D968-42EC-86B7-255396D4E4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BJ161</xm:sqref>
        </x14:conditionalFormatting>
        <x14:conditionalFormatting xmlns:xm="http://schemas.microsoft.com/office/excel/2006/main">
          <x14:cfRule type="dataBar" id="{CDA739CF-B6C8-4C94-9BDC-C2F274363D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BJ174</xm:sqref>
        </x14:conditionalFormatting>
        <x14:conditionalFormatting xmlns:xm="http://schemas.microsoft.com/office/excel/2006/main">
          <x14:cfRule type="dataBar" id="{CD0DE2A1-69FB-4ED2-BFA1-BD1654D6EDB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BJ175:BJ184</xm:sqref>
        </x14:conditionalFormatting>
        <x14:conditionalFormatting xmlns:xm="http://schemas.microsoft.com/office/excel/2006/main">
          <x14:cfRule type="dataBar" id="{6C3F4F40-628C-493B-B344-12BD928A24C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BJ185:BJ191</xm:sqref>
        </x14:conditionalFormatting>
        <x14:conditionalFormatting xmlns:xm="http://schemas.microsoft.com/office/excel/2006/main">
          <x14:cfRule type="dataBar" id="{A1AB3060-12E7-4E83-83CF-74072BAF91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BJ192:BJ197</xm:sqref>
        </x14:conditionalFormatting>
        <x14:conditionalFormatting xmlns:xm="http://schemas.microsoft.com/office/excel/2006/main">
          <x14:cfRule type="dataBar" id="{38D29A0D-C7BD-4B97-BD2F-FE0BCBEF783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BJ198:BJ199</xm:sqref>
        </x14:conditionalFormatting>
        <x14:conditionalFormatting xmlns:xm="http://schemas.microsoft.com/office/excel/2006/main">
          <x14:cfRule type="dataBar" id="{F221B7EA-5968-4988-A46D-4EF6024A9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BJ200:BJ202</xm:sqref>
        </x14:conditionalFormatting>
        <x14:conditionalFormatting xmlns:xm="http://schemas.microsoft.com/office/excel/2006/main">
          <x14:cfRule type="dataBar" id="{3AA5584B-F426-426E-A624-BB457BF0CEB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BJ205</xm:sqref>
        </x14:conditionalFormatting>
        <x14:conditionalFormatting xmlns:xm="http://schemas.microsoft.com/office/excel/2006/main">
          <x14:cfRule type="dataBar" id="{304E5269-4FC0-4154-9DFD-F4C74D68AA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BJ206:BJ213 BJ218:BJ223 BJ203:BJ204</xm:sqref>
        </x14:conditionalFormatting>
        <x14:conditionalFormatting xmlns:xm="http://schemas.microsoft.com/office/excel/2006/main">
          <x14:cfRule type="dataBar" id="{9EEC62D5-4229-4435-B102-EB9E06F5803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BJ214:BJ217</xm:sqref>
        </x14:conditionalFormatting>
        <x14:conditionalFormatting xmlns:xm="http://schemas.microsoft.com/office/excel/2006/main">
          <x14:cfRule type="dataBar" id="{D6FCBFEC-E3C7-49F2-A860-AD005FC521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BJ224:BJ226</xm:sqref>
        </x14:conditionalFormatting>
        <x14:conditionalFormatting xmlns:xm="http://schemas.microsoft.com/office/excel/2006/main">
          <x14:cfRule type="dataBar" id="{77A5799D-859F-4CF7-AEDF-4835387DC91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BJ227:BJ235</xm:sqref>
        </x14:conditionalFormatting>
        <x14:conditionalFormatting xmlns:xm="http://schemas.microsoft.com/office/excel/2006/main">
          <x14:cfRule type="dataBar" id="{BCC49230-2870-4E2C-BCCF-2EBB2B51664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BJ240</xm:sqref>
        </x14:conditionalFormatting>
        <x14:conditionalFormatting xmlns:xm="http://schemas.microsoft.com/office/excel/2006/main">
          <x14:cfRule type="dataBar" id="{D77BA2E7-7C15-4175-AA2F-B19B89E15FE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BJ242</xm:sqref>
        </x14:conditionalFormatting>
        <x14:conditionalFormatting xmlns:xm="http://schemas.microsoft.com/office/excel/2006/main">
          <x14:cfRule type="dataBar" id="{0EFE7301-4BA5-4ED6-815D-55954E2305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BJ245:BJ247</xm:sqref>
        </x14:conditionalFormatting>
        <x14:conditionalFormatting xmlns:xm="http://schemas.microsoft.com/office/excel/2006/main">
          <x14:cfRule type="dataBar" id="{4DC00CB1-4C67-42DE-BC5F-DCF34D21E5C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BJ253</xm:sqref>
        </x14:conditionalFormatting>
        <x14:conditionalFormatting xmlns:xm="http://schemas.microsoft.com/office/excel/2006/main">
          <x14:cfRule type="dataBar" id="{B1D85ED5-39E4-4C2B-8589-31EF6B86F4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BJ257:BJ260</xm:sqref>
        </x14:conditionalFormatting>
        <x14:conditionalFormatting xmlns:xm="http://schemas.microsoft.com/office/excel/2006/main">
          <x14:cfRule type="dataBar" id="{2F9B5EBA-4472-403B-ADA0-55D3E09C1DF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BJ262</xm:sqref>
        </x14:conditionalFormatting>
        <x14:conditionalFormatting xmlns:xm="http://schemas.microsoft.com/office/excel/2006/main">
          <x14:cfRule type="dataBar" id="{49598DC4-6E0B-413C-9EC6-D0FFF3DACC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BJ270</xm:sqref>
        </x14:conditionalFormatting>
        <x14:conditionalFormatting xmlns:xm="http://schemas.microsoft.com/office/excel/2006/main">
          <x14:cfRule type="dataBar" id="{39BDE7E3-36E0-4C05-B50A-6119B1E4A5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BJ248:BJ252 BJ261 BJ254:BJ256 BJ243:BJ244 BJ241 BJ271:BJ274 BJ263:BJ269 BJ236:BJ239</xm:sqref>
        </x14:conditionalFormatting>
        <x14:conditionalFormatting xmlns:xm="http://schemas.microsoft.com/office/excel/2006/main">
          <x14:cfRule type="dataBar" id="{8C5A1E87-7202-42DC-8CD4-1F34EBA87A8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BJ5</xm:sqref>
        </x14:conditionalFormatting>
        <x14:conditionalFormatting xmlns:xm="http://schemas.microsoft.com/office/excel/2006/main">
          <x14:cfRule type="dataBar" id="{97DE0ABD-DF31-4C51-8AF7-7D7A2B8BF9A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BJ15</xm:sqref>
        </x14:conditionalFormatting>
        <x14:conditionalFormatting xmlns:xm="http://schemas.microsoft.com/office/excel/2006/main">
          <x14:cfRule type="dataBar" id="{883BFE84-B901-433D-942E-4DE9DEA2FC4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BJ16</xm:sqref>
        </x14:conditionalFormatting>
        <x14:conditionalFormatting xmlns:xm="http://schemas.microsoft.com/office/excel/2006/main">
          <x14:cfRule type="dataBar" id="{A949D11C-AE62-4675-8F14-C35787858E7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BJ34</xm:sqref>
        </x14:conditionalFormatting>
        <x14:conditionalFormatting xmlns:xm="http://schemas.microsoft.com/office/excel/2006/main">
          <x14:cfRule type="dataBar" id="{684256F4-BFF3-4333-9984-9AF08F6BB1A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BJ41</xm:sqref>
        </x14:conditionalFormatting>
        <x14:conditionalFormatting xmlns:xm="http://schemas.microsoft.com/office/excel/2006/main">
          <x14:cfRule type="dataBar" id="{81C1E572-D49D-4865-B37F-23FFA4C371F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BJ27</xm:sqref>
        </x14:conditionalFormatting>
        <x14:conditionalFormatting xmlns:xm="http://schemas.microsoft.com/office/excel/2006/main">
          <x14:cfRule type="dataBar" id="{40C8E7C9-8FA1-4AA5-870F-DCA6461CC9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BJ49</xm:sqref>
        </x14:conditionalFormatting>
        <x14:conditionalFormatting xmlns:xm="http://schemas.microsoft.com/office/excel/2006/main">
          <x14:cfRule type="dataBar" id="{F2371A8C-CF00-425C-ABA8-517FB8294EF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BJ91:BJ95</xm:sqref>
        </x14:conditionalFormatting>
        <x14:conditionalFormatting xmlns:xm="http://schemas.microsoft.com/office/excel/2006/main">
          <x14:cfRule type="dataBar" id="{6EB217B6-7FC9-4EED-98F7-7EE1F99762F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CD7</xm:sqref>
        </x14:conditionalFormatting>
        <x14:conditionalFormatting xmlns:xm="http://schemas.microsoft.com/office/excel/2006/main">
          <x14:cfRule type="dataBar" id="{D4EB08F6-7F3C-42B3-AF9E-15621E0149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CD8:CD12 CD6</xm:sqref>
        </x14:conditionalFormatting>
        <x14:conditionalFormatting xmlns:xm="http://schemas.microsoft.com/office/excel/2006/main">
          <x14:cfRule type="dataBar" id="{E5444B66-8789-4162-A92C-1382309AC4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CD13</xm:sqref>
        </x14:conditionalFormatting>
        <x14:conditionalFormatting xmlns:xm="http://schemas.microsoft.com/office/excel/2006/main">
          <x14:cfRule type="dataBar" id="{BAFCC7F9-0569-48D0-B6FF-4DF2DF26DF6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CD14</xm:sqref>
        </x14:conditionalFormatting>
        <x14:conditionalFormatting xmlns:xm="http://schemas.microsoft.com/office/excel/2006/main">
          <x14:cfRule type="dataBar" id="{8797915D-DB34-4362-AE51-94AC8A1EF60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CD17:CD19</xm:sqref>
        </x14:conditionalFormatting>
        <x14:conditionalFormatting xmlns:xm="http://schemas.microsoft.com/office/excel/2006/main">
          <x14:cfRule type="dataBar" id="{346B9A86-171A-45C9-904F-ADA5E52BFA8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CD20:CD22</xm:sqref>
        </x14:conditionalFormatting>
        <x14:conditionalFormatting xmlns:xm="http://schemas.microsoft.com/office/excel/2006/main">
          <x14:cfRule type="dataBar" id="{04CDBE6B-069A-45A3-9FDE-EC8C62F9F49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CD23:CD26 CD28</xm:sqref>
        </x14:conditionalFormatting>
        <x14:conditionalFormatting xmlns:xm="http://schemas.microsoft.com/office/excel/2006/main">
          <x14:cfRule type="dataBar" id="{ED2D19FD-B5D2-4E8B-A13B-F620E9AC143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CD29:CD32</xm:sqref>
        </x14:conditionalFormatting>
        <x14:conditionalFormatting xmlns:xm="http://schemas.microsoft.com/office/excel/2006/main">
          <x14:cfRule type="dataBar" id="{F2DD1D50-E801-4E0C-B48A-93861817A7E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CD33</xm:sqref>
        </x14:conditionalFormatting>
        <x14:conditionalFormatting xmlns:xm="http://schemas.microsoft.com/office/excel/2006/main">
          <x14:cfRule type="dataBar" id="{AF36E8F2-7818-47B8-9B36-A75A0C16054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CD35:CD40</xm:sqref>
        </x14:conditionalFormatting>
        <x14:conditionalFormatting xmlns:xm="http://schemas.microsoft.com/office/excel/2006/main">
          <x14:cfRule type="dataBar" id="{7DED197F-B956-4E6E-945B-B5AFFCA39F8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CD42:CD43</xm:sqref>
        </x14:conditionalFormatting>
        <x14:conditionalFormatting xmlns:xm="http://schemas.microsoft.com/office/excel/2006/main">
          <x14:cfRule type="dataBar" id="{BC02292A-5B1B-4BE6-8C61-F06D17264AE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CD44:CD45</xm:sqref>
        </x14:conditionalFormatting>
        <x14:conditionalFormatting xmlns:xm="http://schemas.microsoft.com/office/excel/2006/main">
          <x14:cfRule type="dataBar" id="{2C9487A8-4B0D-4AD4-A889-B597E112541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CD58</xm:sqref>
        </x14:conditionalFormatting>
        <x14:conditionalFormatting xmlns:xm="http://schemas.microsoft.com/office/excel/2006/main">
          <x14:cfRule type="dataBar" id="{B941CBE9-0796-4469-956B-7CF25BF7E0D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CD79:CD82 CD46:CD48 CD71:CD77 CD50:CD57 CD59:CD68</xm:sqref>
        </x14:conditionalFormatting>
        <x14:conditionalFormatting xmlns:xm="http://schemas.microsoft.com/office/excel/2006/main">
          <x14:cfRule type="dataBar" id="{310D41A1-85BC-43C2-A221-8A6A7D325FA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CD69:CD70</xm:sqref>
        </x14:conditionalFormatting>
        <x14:conditionalFormatting xmlns:xm="http://schemas.microsoft.com/office/excel/2006/main">
          <x14:cfRule type="dataBar" id="{6025E067-70D4-4394-9AC9-2C48044C591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CD78</xm:sqref>
        </x14:conditionalFormatting>
        <x14:conditionalFormatting xmlns:xm="http://schemas.microsoft.com/office/excel/2006/main">
          <x14:cfRule type="dataBar" id="{B7CC918F-0446-4DB8-B2B6-EAA36DC1D8C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CD83:CD86</xm:sqref>
        </x14:conditionalFormatting>
        <x14:conditionalFormatting xmlns:xm="http://schemas.microsoft.com/office/excel/2006/main">
          <x14:cfRule type="dataBar" id="{59853A8E-338B-44F0-B758-C74161DA04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CD87:CD88 CD90</xm:sqref>
        </x14:conditionalFormatting>
        <x14:conditionalFormatting xmlns:xm="http://schemas.microsoft.com/office/excel/2006/main">
          <x14:cfRule type="dataBar" id="{98BCFA86-BA75-4EC2-A177-67897B5FE93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CD89</xm:sqref>
        </x14:conditionalFormatting>
        <x14:conditionalFormatting xmlns:xm="http://schemas.microsoft.com/office/excel/2006/main">
          <x14:cfRule type="dataBar" id="{EAD8AAF1-4EB1-445A-892F-AF4BB21FE5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CD96:CD129</xm:sqref>
        </x14:conditionalFormatting>
        <x14:conditionalFormatting xmlns:xm="http://schemas.microsoft.com/office/excel/2006/main">
          <x14:cfRule type="dataBar" id="{418DB50C-9CEA-450E-A407-99DD3BB866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CD130:CD135</xm:sqref>
        </x14:conditionalFormatting>
        <x14:conditionalFormatting xmlns:xm="http://schemas.microsoft.com/office/excel/2006/main">
          <x14:cfRule type="dataBar" id="{B18601F3-78F7-4ECD-AFAC-027B54BB34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CD136:CD138 CD140:CD142</xm:sqref>
        </x14:conditionalFormatting>
        <x14:conditionalFormatting xmlns:xm="http://schemas.microsoft.com/office/excel/2006/main">
          <x14:cfRule type="dataBar" id="{2CABEF39-33E8-4727-9B74-34B0E8C6EF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CD139</xm:sqref>
        </x14:conditionalFormatting>
        <x14:conditionalFormatting xmlns:xm="http://schemas.microsoft.com/office/excel/2006/main">
          <x14:cfRule type="dataBar" id="{F57E467E-2EC9-468A-81E1-3407F22FCD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CD143:CD149</xm:sqref>
        </x14:conditionalFormatting>
        <x14:conditionalFormatting xmlns:xm="http://schemas.microsoft.com/office/excel/2006/main">
          <x14:cfRule type="dataBar" id="{14805A2E-7F67-4713-837F-C8D8BFB2917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CD149:CD183</xm:sqref>
        </x14:conditionalFormatting>
        <x14:conditionalFormatting xmlns:xm="http://schemas.microsoft.com/office/excel/2006/main">
          <x14:cfRule type="dataBar" id="{9904C2F6-A4B5-4F10-BB1A-E40BB879FA5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CD152</xm:sqref>
        </x14:conditionalFormatting>
        <x14:conditionalFormatting xmlns:xm="http://schemas.microsoft.com/office/excel/2006/main">
          <x14:cfRule type="dataBar" id="{151FDFEF-48CD-4207-BAD3-27EDA45014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CD161</xm:sqref>
        </x14:conditionalFormatting>
        <x14:conditionalFormatting xmlns:xm="http://schemas.microsoft.com/office/excel/2006/main">
          <x14:cfRule type="dataBar" id="{EF5AAB60-BF18-46DA-81C4-73BCA64BE66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CD174</xm:sqref>
        </x14:conditionalFormatting>
        <x14:conditionalFormatting xmlns:xm="http://schemas.microsoft.com/office/excel/2006/main">
          <x14:cfRule type="dataBar" id="{23F5A362-B261-465B-BDB8-BC2740A6149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CD175:CD184</xm:sqref>
        </x14:conditionalFormatting>
        <x14:conditionalFormatting xmlns:xm="http://schemas.microsoft.com/office/excel/2006/main">
          <x14:cfRule type="dataBar" id="{4F949030-8594-4E15-9BB3-F76CC9E0210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CD185:CD191</xm:sqref>
        </x14:conditionalFormatting>
        <x14:conditionalFormatting xmlns:xm="http://schemas.microsoft.com/office/excel/2006/main">
          <x14:cfRule type="dataBar" id="{011299EA-72F3-40F8-A06E-E1E2883FE33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CD192:CD197</xm:sqref>
        </x14:conditionalFormatting>
        <x14:conditionalFormatting xmlns:xm="http://schemas.microsoft.com/office/excel/2006/main">
          <x14:cfRule type="dataBar" id="{19FA0AA7-8E3E-4C78-AA37-0F5E1F494D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CD198:CD199</xm:sqref>
        </x14:conditionalFormatting>
        <x14:conditionalFormatting xmlns:xm="http://schemas.microsoft.com/office/excel/2006/main">
          <x14:cfRule type="dataBar" id="{F050B3D4-0969-4584-A701-F03B9D40222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CD200:CD202</xm:sqref>
        </x14:conditionalFormatting>
        <x14:conditionalFormatting xmlns:xm="http://schemas.microsoft.com/office/excel/2006/main">
          <x14:cfRule type="dataBar" id="{08F5DE5D-3880-420E-ACF0-1C1805C3A33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CD205</xm:sqref>
        </x14:conditionalFormatting>
        <x14:conditionalFormatting xmlns:xm="http://schemas.microsoft.com/office/excel/2006/main">
          <x14:cfRule type="dataBar" id="{A30380C3-8036-4235-B2F3-8E3C081811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CD206:CD213 CD218:CD223 CD203:CD204</xm:sqref>
        </x14:conditionalFormatting>
        <x14:conditionalFormatting xmlns:xm="http://schemas.microsoft.com/office/excel/2006/main">
          <x14:cfRule type="dataBar" id="{CE3B6FA9-59FC-483A-BC27-C8A42488DC7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CD214:CD217</xm:sqref>
        </x14:conditionalFormatting>
        <x14:conditionalFormatting xmlns:xm="http://schemas.microsoft.com/office/excel/2006/main">
          <x14:cfRule type="dataBar" id="{C1BC19F9-509E-4E8D-807B-0E9DB95965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CD224:CD226</xm:sqref>
        </x14:conditionalFormatting>
        <x14:conditionalFormatting xmlns:xm="http://schemas.microsoft.com/office/excel/2006/main">
          <x14:cfRule type="dataBar" id="{C300F875-014A-47DB-A2BD-B8FB1B56A69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CD227:CD235</xm:sqref>
        </x14:conditionalFormatting>
        <x14:conditionalFormatting xmlns:xm="http://schemas.microsoft.com/office/excel/2006/main">
          <x14:cfRule type="dataBar" id="{691C7E51-3984-4B7F-A908-9D06924653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CD240</xm:sqref>
        </x14:conditionalFormatting>
        <x14:conditionalFormatting xmlns:xm="http://schemas.microsoft.com/office/excel/2006/main">
          <x14:cfRule type="dataBar" id="{BFF38EB0-5EBA-4E7C-A60D-07C80CEA0FF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CD242</xm:sqref>
        </x14:conditionalFormatting>
        <x14:conditionalFormatting xmlns:xm="http://schemas.microsoft.com/office/excel/2006/main">
          <x14:cfRule type="dataBar" id="{594B8429-D4A2-4913-9BE7-8362E538C4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CD245:CD247</xm:sqref>
        </x14:conditionalFormatting>
        <x14:conditionalFormatting xmlns:xm="http://schemas.microsoft.com/office/excel/2006/main">
          <x14:cfRule type="dataBar" id="{B9C050BB-2080-4554-B339-3316A879E32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CD253</xm:sqref>
        </x14:conditionalFormatting>
        <x14:conditionalFormatting xmlns:xm="http://schemas.microsoft.com/office/excel/2006/main">
          <x14:cfRule type="dataBar" id="{1D833A3F-5CC9-4990-8FD6-C497D6D09D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CD257:CD260</xm:sqref>
        </x14:conditionalFormatting>
        <x14:conditionalFormatting xmlns:xm="http://schemas.microsoft.com/office/excel/2006/main">
          <x14:cfRule type="dataBar" id="{2B34B1F6-C452-46F3-9E59-0F324B0AC5D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CD262</xm:sqref>
        </x14:conditionalFormatting>
        <x14:conditionalFormatting xmlns:xm="http://schemas.microsoft.com/office/excel/2006/main">
          <x14:cfRule type="dataBar" id="{08219D06-9887-4D70-BF5B-8A5474C238B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CD270</xm:sqref>
        </x14:conditionalFormatting>
        <x14:conditionalFormatting xmlns:xm="http://schemas.microsoft.com/office/excel/2006/main">
          <x14:cfRule type="dataBar" id="{9F29A947-DAC3-481F-8CF1-4B38FCF810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CD248:CD252 CD261 CD254:CD256 CD243:CD244 CD241 CD271:CD274 CD263:CD269 CD236:CD239</xm:sqref>
        </x14:conditionalFormatting>
        <x14:conditionalFormatting xmlns:xm="http://schemas.microsoft.com/office/excel/2006/main">
          <x14:cfRule type="dataBar" id="{7BA4826E-8F6C-4F2B-881B-99857A0BC50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CD5</xm:sqref>
        </x14:conditionalFormatting>
        <x14:conditionalFormatting xmlns:xm="http://schemas.microsoft.com/office/excel/2006/main">
          <x14:cfRule type="dataBar" id="{195F9BF8-03F2-406C-A11E-0D766966433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CD15</xm:sqref>
        </x14:conditionalFormatting>
        <x14:conditionalFormatting xmlns:xm="http://schemas.microsoft.com/office/excel/2006/main">
          <x14:cfRule type="dataBar" id="{CCF0A6C8-728A-47C6-AC66-DAF4EB65DC6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CD16</xm:sqref>
        </x14:conditionalFormatting>
        <x14:conditionalFormatting xmlns:xm="http://schemas.microsoft.com/office/excel/2006/main">
          <x14:cfRule type="dataBar" id="{42D811A7-179B-47A2-AA95-6F2C34356C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CD34</xm:sqref>
        </x14:conditionalFormatting>
        <x14:conditionalFormatting xmlns:xm="http://schemas.microsoft.com/office/excel/2006/main">
          <x14:cfRule type="dataBar" id="{8566D309-7F6D-43E2-B0F9-5D870CB24BB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CD41</xm:sqref>
        </x14:conditionalFormatting>
        <x14:conditionalFormatting xmlns:xm="http://schemas.microsoft.com/office/excel/2006/main">
          <x14:cfRule type="dataBar" id="{3A63056C-25ED-404F-AB18-16C6068AA43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CD27</xm:sqref>
        </x14:conditionalFormatting>
        <x14:conditionalFormatting xmlns:xm="http://schemas.microsoft.com/office/excel/2006/main">
          <x14:cfRule type="dataBar" id="{00493CAB-8973-402F-8932-F8B0642664B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CD49</xm:sqref>
        </x14:conditionalFormatting>
        <x14:conditionalFormatting xmlns:xm="http://schemas.microsoft.com/office/excel/2006/main">
          <x14:cfRule type="dataBar" id="{1426481F-63E8-49DF-9999-F480DAD732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CD91:CD95</xm:sqref>
        </x14:conditionalFormatting>
        <x14:conditionalFormatting xmlns:xm="http://schemas.microsoft.com/office/excel/2006/main">
          <x14:cfRule type="dataBar" id="{1767DA19-A1CE-4EA2-901C-81E1A692F17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CX7</xm:sqref>
        </x14:conditionalFormatting>
        <x14:conditionalFormatting xmlns:xm="http://schemas.microsoft.com/office/excel/2006/main">
          <x14:cfRule type="dataBar" id="{38ADE416-609C-4CA5-B770-8C97BA25C4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CX8:CX12 CX6</xm:sqref>
        </x14:conditionalFormatting>
        <x14:conditionalFormatting xmlns:xm="http://schemas.microsoft.com/office/excel/2006/main">
          <x14:cfRule type="dataBar" id="{CF76E4E4-A268-498D-BED6-67257DA6C99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CX13</xm:sqref>
        </x14:conditionalFormatting>
        <x14:conditionalFormatting xmlns:xm="http://schemas.microsoft.com/office/excel/2006/main">
          <x14:cfRule type="dataBar" id="{28CE8E4A-CD4F-43A8-B136-EF1E530D143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CX14</xm:sqref>
        </x14:conditionalFormatting>
        <x14:conditionalFormatting xmlns:xm="http://schemas.microsoft.com/office/excel/2006/main">
          <x14:cfRule type="dataBar" id="{444714B8-09D9-4C92-B5C2-A237DDDA953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CX17:CX19</xm:sqref>
        </x14:conditionalFormatting>
        <x14:conditionalFormatting xmlns:xm="http://schemas.microsoft.com/office/excel/2006/main">
          <x14:cfRule type="dataBar" id="{A78134FE-3B90-4E3E-8769-351700D75B5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CX20:CX22</xm:sqref>
        </x14:conditionalFormatting>
        <x14:conditionalFormatting xmlns:xm="http://schemas.microsoft.com/office/excel/2006/main">
          <x14:cfRule type="dataBar" id="{4A55AE72-7BC2-4B6B-877E-C24D8F74463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CX23:CX26 CX28</xm:sqref>
        </x14:conditionalFormatting>
        <x14:conditionalFormatting xmlns:xm="http://schemas.microsoft.com/office/excel/2006/main">
          <x14:cfRule type="dataBar" id="{A72EB509-6D43-4308-BF26-DF639881491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CX29:CX32</xm:sqref>
        </x14:conditionalFormatting>
        <x14:conditionalFormatting xmlns:xm="http://schemas.microsoft.com/office/excel/2006/main">
          <x14:cfRule type="dataBar" id="{3E7990CF-37E3-46D2-87B7-27E3DE4F9F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CX33</xm:sqref>
        </x14:conditionalFormatting>
        <x14:conditionalFormatting xmlns:xm="http://schemas.microsoft.com/office/excel/2006/main">
          <x14:cfRule type="dataBar" id="{7536494F-50D4-49C3-9AF7-72D22F899B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CX35:CX40</xm:sqref>
        </x14:conditionalFormatting>
        <x14:conditionalFormatting xmlns:xm="http://schemas.microsoft.com/office/excel/2006/main">
          <x14:cfRule type="dataBar" id="{4F111705-F9E7-4006-BBFC-6306D05E49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CX42:CX43</xm:sqref>
        </x14:conditionalFormatting>
        <x14:conditionalFormatting xmlns:xm="http://schemas.microsoft.com/office/excel/2006/main">
          <x14:cfRule type="dataBar" id="{FEA5C6B7-A1F0-4BE9-8777-7FF61B71EAF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CX44:CX45</xm:sqref>
        </x14:conditionalFormatting>
        <x14:conditionalFormatting xmlns:xm="http://schemas.microsoft.com/office/excel/2006/main">
          <x14:cfRule type="dataBar" id="{4C765B62-1AF5-464C-95CC-8D8AE456B95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CX58</xm:sqref>
        </x14:conditionalFormatting>
        <x14:conditionalFormatting xmlns:xm="http://schemas.microsoft.com/office/excel/2006/main">
          <x14:cfRule type="dataBar" id="{122E8ABC-DF0C-4729-B9B3-2E89E94D32D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CX79:CX82 CX46:CX48 CX71:CX77 CX50:CX57 CX59:CX68</xm:sqref>
        </x14:conditionalFormatting>
        <x14:conditionalFormatting xmlns:xm="http://schemas.microsoft.com/office/excel/2006/main">
          <x14:cfRule type="dataBar" id="{D51FEC5E-D621-492E-98D7-DFBDB697B75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CX69:CX70</xm:sqref>
        </x14:conditionalFormatting>
        <x14:conditionalFormatting xmlns:xm="http://schemas.microsoft.com/office/excel/2006/main">
          <x14:cfRule type="dataBar" id="{194F180E-CD6D-45CB-B4F4-C479DA2393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CX78</xm:sqref>
        </x14:conditionalFormatting>
        <x14:conditionalFormatting xmlns:xm="http://schemas.microsoft.com/office/excel/2006/main">
          <x14:cfRule type="dataBar" id="{5D7610EA-6DE8-40AF-A876-576C0C0057F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CX83:CX86</xm:sqref>
        </x14:conditionalFormatting>
        <x14:conditionalFormatting xmlns:xm="http://schemas.microsoft.com/office/excel/2006/main">
          <x14:cfRule type="dataBar" id="{F2320EE3-A6C6-4039-92C0-2D1FA8A5B0F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CX87:CX88 CX90</xm:sqref>
        </x14:conditionalFormatting>
        <x14:conditionalFormatting xmlns:xm="http://schemas.microsoft.com/office/excel/2006/main">
          <x14:cfRule type="dataBar" id="{60A99A39-B956-4C8E-8C3D-498E27EE6CA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CX89</xm:sqref>
        </x14:conditionalFormatting>
        <x14:conditionalFormatting xmlns:xm="http://schemas.microsoft.com/office/excel/2006/main">
          <x14:cfRule type="dataBar" id="{FBDA7085-6FDC-431F-BACB-D6C20A708E7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CX96:CX129</xm:sqref>
        </x14:conditionalFormatting>
        <x14:conditionalFormatting xmlns:xm="http://schemas.microsoft.com/office/excel/2006/main">
          <x14:cfRule type="dataBar" id="{2B3C346E-F80F-4D7B-A4B9-62491DA314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CX130:CX135</xm:sqref>
        </x14:conditionalFormatting>
        <x14:conditionalFormatting xmlns:xm="http://schemas.microsoft.com/office/excel/2006/main">
          <x14:cfRule type="dataBar" id="{B44F4A8C-BC5E-49A6-A97C-431B66E05B3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CX136:CX138 CX140:CX142</xm:sqref>
        </x14:conditionalFormatting>
        <x14:conditionalFormatting xmlns:xm="http://schemas.microsoft.com/office/excel/2006/main">
          <x14:cfRule type="dataBar" id="{A2886A33-A8B6-4CD7-B235-4180CA75F0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CX139</xm:sqref>
        </x14:conditionalFormatting>
        <x14:conditionalFormatting xmlns:xm="http://schemas.microsoft.com/office/excel/2006/main">
          <x14:cfRule type="dataBar" id="{E9DF27ED-84E3-4C82-A632-91EFB4D55D6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CX143:CX149</xm:sqref>
        </x14:conditionalFormatting>
        <x14:conditionalFormatting xmlns:xm="http://schemas.microsoft.com/office/excel/2006/main">
          <x14:cfRule type="dataBar" id="{4828BA1E-0090-4A38-8A5E-7F19DDB7EB0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CX149:CX183</xm:sqref>
        </x14:conditionalFormatting>
        <x14:conditionalFormatting xmlns:xm="http://schemas.microsoft.com/office/excel/2006/main">
          <x14:cfRule type="dataBar" id="{C2EE251F-B23D-4C1E-94E7-A988D4E1205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CX152</xm:sqref>
        </x14:conditionalFormatting>
        <x14:conditionalFormatting xmlns:xm="http://schemas.microsoft.com/office/excel/2006/main">
          <x14:cfRule type="dataBar" id="{DE5527DE-325B-4282-9E9F-DA426EC81DE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CX161</xm:sqref>
        </x14:conditionalFormatting>
        <x14:conditionalFormatting xmlns:xm="http://schemas.microsoft.com/office/excel/2006/main">
          <x14:cfRule type="dataBar" id="{BF5651C0-5126-43F0-9764-89DFCA54ACF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CX174</xm:sqref>
        </x14:conditionalFormatting>
        <x14:conditionalFormatting xmlns:xm="http://schemas.microsoft.com/office/excel/2006/main">
          <x14:cfRule type="dataBar" id="{2F0C9811-127D-4496-BD8F-D91C4953E70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CX175:CX184</xm:sqref>
        </x14:conditionalFormatting>
        <x14:conditionalFormatting xmlns:xm="http://schemas.microsoft.com/office/excel/2006/main">
          <x14:cfRule type="dataBar" id="{7BB3463C-E02B-4BC6-96FB-DCAD8F7D15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CX185:CX191</xm:sqref>
        </x14:conditionalFormatting>
        <x14:conditionalFormatting xmlns:xm="http://schemas.microsoft.com/office/excel/2006/main">
          <x14:cfRule type="dataBar" id="{C91FC901-6604-410B-B64C-3B54783F8E4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CX192:CX197</xm:sqref>
        </x14:conditionalFormatting>
        <x14:conditionalFormatting xmlns:xm="http://schemas.microsoft.com/office/excel/2006/main">
          <x14:cfRule type="dataBar" id="{19A8F0F9-B4B2-4E3D-B5A8-796F8A891D7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CX198:CX199</xm:sqref>
        </x14:conditionalFormatting>
        <x14:conditionalFormatting xmlns:xm="http://schemas.microsoft.com/office/excel/2006/main">
          <x14:cfRule type="dataBar" id="{592CCAB2-F308-44AB-A0DD-25B14E3219C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CX200:CX202</xm:sqref>
        </x14:conditionalFormatting>
        <x14:conditionalFormatting xmlns:xm="http://schemas.microsoft.com/office/excel/2006/main">
          <x14:cfRule type="dataBar" id="{DB27F826-049C-422B-BE3D-CA6D446C9A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CX205</xm:sqref>
        </x14:conditionalFormatting>
        <x14:conditionalFormatting xmlns:xm="http://schemas.microsoft.com/office/excel/2006/main">
          <x14:cfRule type="dataBar" id="{05E74EA2-AED2-49B6-B324-573627E998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CX206:CX213 CX218:CX223 CX203:CX204</xm:sqref>
        </x14:conditionalFormatting>
        <x14:conditionalFormatting xmlns:xm="http://schemas.microsoft.com/office/excel/2006/main">
          <x14:cfRule type="dataBar" id="{98AED4ED-BFD1-45A9-B77F-0AF25440011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CX214:CX217</xm:sqref>
        </x14:conditionalFormatting>
        <x14:conditionalFormatting xmlns:xm="http://schemas.microsoft.com/office/excel/2006/main">
          <x14:cfRule type="dataBar" id="{5CA312F0-BC7A-4DA4-8B79-960445D94F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CX224:CX226</xm:sqref>
        </x14:conditionalFormatting>
        <x14:conditionalFormatting xmlns:xm="http://schemas.microsoft.com/office/excel/2006/main">
          <x14:cfRule type="dataBar" id="{3E5A326F-AAE7-4F47-911C-D753A502DD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CX227:CX235</xm:sqref>
        </x14:conditionalFormatting>
        <x14:conditionalFormatting xmlns:xm="http://schemas.microsoft.com/office/excel/2006/main">
          <x14:cfRule type="dataBar" id="{D3DDCAB6-2A97-4C92-A2C2-654BB4D7F81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CX240</xm:sqref>
        </x14:conditionalFormatting>
        <x14:conditionalFormatting xmlns:xm="http://schemas.microsoft.com/office/excel/2006/main">
          <x14:cfRule type="dataBar" id="{4203AF1F-216F-4A1B-ACB0-54492113D0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CX242</xm:sqref>
        </x14:conditionalFormatting>
        <x14:conditionalFormatting xmlns:xm="http://schemas.microsoft.com/office/excel/2006/main">
          <x14:cfRule type="dataBar" id="{825A9FE4-EB11-4C0B-90F1-06C5A03AA1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CX245:CX247</xm:sqref>
        </x14:conditionalFormatting>
        <x14:conditionalFormatting xmlns:xm="http://schemas.microsoft.com/office/excel/2006/main">
          <x14:cfRule type="dataBar" id="{49570925-7469-4AB6-8552-26C6CC81EB5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CX253</xm:sqref>
        </x14:conditionalFormatting>
        <x14:conditionalFormatting xmlns:xm="http://schemas.microsoft.com/office/excel/2006/main">
          <x14:cfRule type="dataBar" id="{4677F153-93B4-4C85-85D3-8738835901C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CX257:CX260</xm:sqref>
        </x14:conditionalFormatting>
        <x14:conditionalFormatting xmlns:xm="http://schemas.microsoft.com/office/excel/2006/main">
          <x14:cfRule type="dataBar" id="{F1FF4735-B5E7-4301-AF7C-3F453E4274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CX262</xm:sqref>
        </x14:conditionalFormatting>
        <x14:conditionalFormatting xmlns:xm="http://schemas.microsoft.com/office/excel/2006/main">
          <x14:cfRule type="dataBar" id="{E5BCE05A-95C3-445D-93B0-9FC85BDB987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CX270</xm:sqref>
        </x14:conditionalFormatting>
        <x14:conditionalFormatting xmlns:xm="http://schemas.microsoft.com/office/excel/2006/main">
          <x14:cfRule type="dataBar" id="{2699A67D-70D2-4361-94C7-CE198A3D128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CX248:CX252 CX261 CX254:CX256 CX243:CX244 CX241 CX271:CX274 CX263:CX269 CX236:CX239</xm:sqref>
        </x14:conditionalFormatting>
        <x14:conditionalFormatting xmlns:xm="http://schemas.microsoft.com/office/excel/2006/main">
          <x14:cfRule type="dataBar" id="{4546BB84-63D5-4D3B-B9DB-B90CA24588C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CX5</xm:sqref>
        </x14:conditionalFormatting>
        <x14:conditionalFormatting xmlns:xm="http://schemas.microsoft.com/office/excel/2006/main">
          <x14:cfRule type="dataBar" id="{7A50E52C-E671-40F7-A46E-841312F4F8F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CX15</xm:sqref>
        </x14:conditionalFormatting>
        <x14:conditionalFormatting xmlns:xm="http://schemas.microsoft.com/office/excel/2006/main">
          <x14:cfRule type="dataBar" id="{9EB5EEAE-C6A0-47A9-AF43-9CA3A823291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CX16</xm:sqref>
        </x14:conditionalFormatting>
        <x14:conditionalFormatting xmlns:xm="http://schemas.microsoft.com/office/excel/2006/main">
          <x14:cfRule type="dataBar" id="{7CAA9CB2-7EB7-4AAC-8B4E-13C520B5212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CX34</xm:sqref>
        </x14:conditionalFormatting>
        <x14:conditionalFormatting xmlns:xm="http://schemas.microsoft.com/office/excel/2006/main">
          <x14:cfRule type="dataBar" id="{18BB972F-E335-44FF-B63C-D75E8662B1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CX41</xm:sqref>
        </x14:conditionalFormatting>
        <x14:conditionalFormatting xmlns:xm="http://schemas.microsoft.com/office/excel/2006/main">
          <x14:cfRule type="dataBar" id="{582DA8E4-553F-419A-AFF6-82359187426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CX27</xm:sqref>
        </x14:conditionalFormatting>
        <x14:conditionalFormatting xmlns:xm="http://schemas.microsoft.com/office/excel/2006/main">
          <x14:cfRule type="dataBar" id="{31E9CAE2-BBEB-49A2-A248-4F7CC21CE7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CX49</xm:sqref>
        </x14:conditionalFormatting>
        <x14:conditionalFormatting xmlns:xm="http://schemas.microsoft.com/office/excel/2006/main">
          <x14:cfRule type="dataBar" id="{B1DAEC0F-591C-4F32-A103-12CFB75CB4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CX91:CX95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9D534-3C96-4BDB-800D-00CEB45B3830}">
  <dimension ref="A1:DU197"/>
  <sheetViews>
    <sheetView topLeftCell="CO1" zoomScaleNormal="100" workbookViewId="0">
      <pane ySplit="4" topLeftCell="A5" activePane="bottomLeft" state="frozen"/>
      <selection activeCell="AS92" sqref="AS92"/>
      <selection pane="bottomLeft" activeCell="CX18" sqref="CX18"/>
    </sheetView>
  </sheetViews>
  <sheetFormatPr defaultRowHeight="14.4" x14ac:dyDescent="0.3"/>
  <cols>
    <col min="1" max="1" width="8.88671875" customWidth="1"/>
    <col min="2" max="2" width="12.5546875" customWidth="1"/>
    <col min="3" max="21" width="8.88671875" customWidth="1"/>
    <col min="22" max="22" width="13.88671875" customWidth="1"/>
    <col min="23" max="41" width="8.88671875" customWidth="1"/>
    <col min="42" max="42" width="14.88671875" customWidth="1"/>
    <col min="43" max="61" width="8.88671875" customWidth="1"/>
    <col min="62" max="62" width="15.33203125" customWidth="1"/>
    <col min="63" max="81" width="8.88671875" customWidth="1"/>
    <col min="82" max="82" width="16.6640625" customWidth="1"/>
    <col min="83" max="101" width="8.88671875" customWidth="1"/>
    <col min="102" max="103" width="17" customWidth="1"/>
    <col min="104" max="104" width="12.77734375" customWidth="1"/>
    <col min="105" max="113" width="8.88671875" customWidth="1"/>
    <col min="114" max="114" width="9.77734375" customWidth="1"/>
    <col min="115" max="126" width="8.88671875" customWidth="1"/>
  </cols>
  <sheetData>
    <row r="1" spans="1:125" x14ac:dyDescent="0.3">
      <c r="A1" s="1" t="s">
        <v>467</v>
      </c>
      <c r="B1" s="1" t="s">
        <v>499</v>
      </c>
      <c r="U1" s="1" t="s">
        <v>469</v>
      </c>
      <c r="V1" s="1" t="s">
        <v>500</v>
      </c>
      <c r="AO1" s="1" t="s">
        <v>471</v>
      </c>
      <c r="AP1" s="1" t="s">
        <v>501</v>
      </c>
      <c r="BI1" s="1" t="s">
        <v>473</v>
      </c>
      <c r="BJ1" s="1" t="s">
        <v>502</v>
      </c>
      <c r="CC1" s="1" t="s">
        <v>475</v>
      </c>
      <c r="CD1" s="1" t="s">
        <v>503</v>
      </c>
    </row>
    <row r="2" spans="1:125" x14ac:dyDescent="0.3">
      <c r="B2" s="1" t="s">
        <v>504</v>
      </c>
      <c r="V2" s="1" t="s">
        <v>505</v>
      </c>
      <c r="AP2" s="1" t="s">
        <v>506</v>
      </c>
      <c r="BI2" s="1"/>
      <c r="BJ2" s="1" t="s">
        <v>507</v>
      </c>
      <c r="CC2" s="1"/>
      <c r="CD2" s="1" t="s">
        <v>508</v>
      </c>
      <c r="DA2" s="1" t="s">
        <v>482</v>
      </c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</row>
    <row r="3" spans="1:125" ht="15" thickBot="1" x14ac:dyDescent="0.35">
      <c r="B3" s="1" t="s">
        <v>509</v>
      </c>
      <c r="V3" s="1" t="s">
        <v>510</v>
      </c>
      <c r="AP3" s="1" t="s">
        <v>511</v>
      </c>
      <c r="BI3" s="1"/>
      <c r="BJ3" s="1" t="s">
        <v>512</v>
      </c>
      <c r="CC3" s="1"/>
      <c r="CD3" s="1" t="s">
        <v>513</v>
      </c>
      <c r="CW3" t="s">
        <v>488</v>
      </c>
      <c r="CY3" t="s">
        <v>489</v>
      </c>
      <c r="DA3" s="109" t="s">
        <v>490</v>
      </c>
      <c r="DB3" s="109"/>
      <c r="DC3" s="109"/>
      <c r="DD3" s="109"/>
      <c r="DE3" s="109" t="s">
        <v>491</v>
      </c>
      <c r="DF3" s="109" t="s">
        <v>492</v>
      </c>
      <c r="DG3" s="109"/>
      <c r="DH3" s="123">
        <v>-1</v>
      </c>
      <c r="DI3" s="109" t="s">
        <v>496</v>
      </c>
      <c r="DJ3" s="109" t="s">
        <v>514</v>
      </c>
      <c r="DK3" s="109"/>
      <c r="DL3" s="109" t="s">
        <v>493</v>
      </c>
      <c r="DM3" s="109" t="s">
        <v>493</v>
      </c>
      <c r="DN3" s="109" t="s">
        <v>497</v>
      </c>
      <c r="DO3" s="109" t="s">
        <v>495</v>
      </c>
      <c r="DP3" s="109" t="s">
        <v>515</v>
      </c>
      <c r="DQ3" s="109" t="s">
        <v>496</v>
      </c>
      <c r="DR3" s="109" t="s">
        <v>516</v>
      </c>
      <c r="DS3" s="109" t="s">
        <v>497</v>
      </c>
      <c r="DT3" s="123">
        <v>-3</v>
      </c>
      <c r="DU3" s="123">
        <v>-6</v>
      </c>
    </row>
    <row r="4" spans="1:125" ht="36.6" thickBot="1" x14ac:dyDescent="0.35">
      <c r="A4" t="s">
        <v>1</v>
      </c>
      <c r="B4" t="s">
        <v>498</v>
      </c>
      <c r="C4" s="2" t="s">
        <v>5</v>
      </c>
      <c r="D4" s="2" t="s">
        <v>9</v>
      </c>
      <c r="E4" s="2" t="s">
        <v>10</v>
      </c>
      <c r="F4" s="2" t="s">
        <v>26</v>
      </c>
      <c r="G4" s="2" t="s">
        <v>27</v>
      </c>
      <c r="H4" s="2" t="s">
        <v>14</v>
      </c>
      <c r="I4" s="2" t="s">
        <v>16</v>
      </c>
      <c r="J4" s="2" t="s">
        <v>17</v>
      </c>
      <c r="K4" s="2" t="s">
        <v>18</v>
      </c>
      <c r="L4" s="2" t="s">
        <v>19</v>
      </c>
      <c r="M4" s="2" t="s">
        <v>20</v>
      </c>
      <c r="N4" s="2" t="s">
        <v>21</v>
      </c>
      <c r="O4" s="2" t="s">
        <v>22</v>
      </c>
      <c r="P4" s="2" t="s">
        <v>23</v>
      </c>
      <c r="Q4" s="2" t="s">
        <v>24</v>
      </c>
      <c r="R4" s="2" t="s">
        <v>25</v>
      </c>
      <c r="S4" s="110" t="s">
        <v>349</v>
      </c>
      <c r="U4" s="2" t="s">
        <v>1</v>
      </c>
      <c r="V4" s="2" t="s">
        <v>498</v>
      </c>
      <c r="W4" s="2" t="s">
        <v>5</v>
      </c>
      <c r="X4" s="2" t="s">
        <v>9</v>
      </c>
      <c r="Y4" s="2" t="s">
        <v>10</v>
      </c>
      <c r="Z4" s="2" t="s">
        <v>26</v>
      </c>
      <c r="AA4" s="2" t="s">
        <v>27</v>
      </c>
      <c r="AB4" s="2" t="s">
        <v>14</v>
      </c>
      <c r="AC4" s="2" t="s">
        <v>16</v>
      </c>
      <c r="AD4" s="2" t="s">
        <v>17</v>
      </c>
      <c r="AE4" s="2" t="s">
        <v>18</v>
      </c>
      <c r="AF4" s="2" t="s">
        <v>19</v>
      </c>
      <c r="AG4" s="2" t="s">
        <v>20</v>
      </c>
      <c r="AH4" s="2" t="s">
        <v>21</v>
      </c>
      <c r="AI4" s="2" t="s">
        <v>22</v>
      </c>
      <c r="AJ4" s="2" t="s">
        <v>23</v>
      </c>
      <c r="AK4" s="2" t="s">
        <v>24</v>
      </c>
      <c r="AL4" s="2" t="s">
        <v>25</v>
      </c>
      <c r="AM4" s="110" t="s">
        <v>349</v>
      </c>
      <c r="AO4" s="2" t="s">
        <v>1</v>
      </c>
      <c r="AP4" s="2" t="s">
        <v>498</v>
      </c>
      <c r="AQ4" s="2" t="s">
        <v>5</v>
      </c>
      <c r="AR4" s="2" t="s">
        <v>9</v>
      </c>
      <c r="AS4" s="2" t="s">
        <v>10</v>
      </c>
      <c r="AT4" s="2" t="s">
        <v>26</v>
      </c>
      <c r="AU4" s="2" t="s">
        <v>27</v>
      </c>
      <c r="AV4" s="2" t="s">
        <v>14</v>
      </c>
      <c r="AW4" s="2" t="s">
        <v>16</v>
      </c>
      <c r="AX4" s="2" t="s">
        <v>17</v>
      </c>
      <c r="AY4" s="2" t="s">
        <v>18</v>
      </c>
      <c r="AZ4" s="2" t="s">
        <v>19</v>
      </c>
      <c r="BA4" s="2" t="s">
        <v>20</v>
      </c>
      <c r="BB4" s="2" t="s">
        <v>21</v>
      </c>
      <c r="BC4" s="2" t="s">
        <v>22</v>
      </c>
      <c r="BD4" s="2" t="s">
        <v>23</v>
      </c>
      <c r="BE4" s="2" t="s">
        <v>24</v>
      </c>
      <c r="BF4" s="2" t="s">
        <v>25</v>
      </c>
      <c r="BG4" s="110" t="s">
        <v>349</v>
      </c>
      <c r="BH4" s="2"/>
      <c r="BI4" s="2" t="s">
        <v>1</v>
      </c>
      <c r="BJ4" s="2" t="s">
        <v>498</v>
      </c>
      <c r="BK4" s="2" t="s">
        <v>5</v>
      </c>
      <c r="BL4" s="2" t="s">
        <v>9</v>
      </c>
      <c r="BM4" s="2" t="s">
        <v>10</v>
      </c>
      <c r="BN4" s="2" t="s">
        <v>26</v>
      </c>
      <c r="BO4" s="2" t="s">
        <v>27</v>
      </c>
      <c r="BP4" s="2" t="s">
        <v>14</v>
      </c>
      <c r="BQ4" s="2" t="s">
        <v>16</v>
      </c>
      <c r="BR4" s="2" t="s">
        <v>17</v>
      </c>
      <c r="BS4" s="2" t="s">
        <v>18</v>
      </c>
      <c r="BT4" s="2" t="s">
        <v>19</v>
      </c>
      <c r="BU4" s="2" t="s">
        <v>20</v>
      </c>
      <c r="BV4" s="2" t="s">
        <v>21</v>
      </c>
      <c r="BW4" s="2" t="s">
        <v>22</v>
      </c>
      <c r="BX4" s="2" t="s">
        <v>23</v>
      </c>
      <c r="BY4" s="2" t="s">
        <v>24</v>
      </c>
      <c r="BZ4" s="2" t="s">
        <v>25</v>
      </c>
      <c r="CA4" s="110" t="s">
        <v>349</v>
      </c>
      <c r="CC4" s="2" t="s">
        <v>1</v>
      </c>
      <c r="CD4" s="2" t="s">
        <v>498</v>
      </c>
      <c r="CE4" s="2" t="s">
        <v>5</v>
      </c>
      <c r="CF4" s="2" t="s">
        <v>9</v>
      </c>
      <c r="CG4" s="2" t="s">
        <v>10</v>
      </c>
      <c r="CH4" s="2" t="s">
        <v>26</v>
      </c>
      <c r="CI4" s="2" t="s">
        <v>27</v>
      </c>
      <c r="CJ4" s="2" t="s">
        <v>14</v>
      </c>
      <c r="CK4" s="2" t="s">
        <v>16</v>
      </c>
      <c r="CL4" s="2" t="s">
        <v>17</v>
      </c>
      <c r="CM4" s="2" t="s">
        <v>18</v>
      </c>
      <c r="CN4" s="2" t="s">
        <v>19</v>
      </c>
      <c r="CO4" s="2" t="s">
        <v>20</v>
      </c>
      <c r="CP4" s="2" t="s">
        <v>21</v>
      </c>
      <c r="CQ4" s="2" t="s">
        <v>22</v>
      </c>
      <c r="CR4" s="2" t="s">
        <v>23</v>
      </c>
      <c r="CS4" s="2" t="s">
        <v>24</v>
      </c>
      <c r="CT4" s="2" t="s">
        <v>25</v>
      </c>
      <c r="CU4" s="110" t="s">
        <v>349</v>
      </c>
      <c r="CW4" s="126" t="s">
        <v>1</v>
      </c>
      <c r="CY4" s="1" t="s">
        <v>3</v>
      </c>
      <c r="CZ4" s="1" t="s">
        <v>4</v>
      </c>
      <c r="DA4" s="2" t="s">
        <v>5</v>
      </c>
      <c r="DB4" s="2" t="s">
        <v>6</v>
      </c>
      <c r="DC4" s="2" t="s">
        <v>7</v>
      </c>
      <c r="DD4" s="2" t="s">
        <v>8</v>
      </c>
      <c r="DE4" s="2" t="s">
        <v>9</v>
      </c>
      <c r="DF4" s="2" t="s">
        <v>10</v>
      </c>
      <c r="DG4" s="2" t="s">
        <v>11</v>
      </c>
      <c r="DH4" s="2" t="s">
        <v>26</v>
      </c>
      <c r="DI4" s="2" t="s">
        <v>27</v>
      </c>
      <c r="DJ4" s="2" t="s">
        <v>14</v>
      </c>
      <c r="DK4" s="2" t="s">
        <v>15</v>
      </c>
      <c r="DL4" s="2" t="s">
        <v>16</v>
      </c>
      <c r="DM4" s="2" t="s">
        <v>17</v>
      </c>
      <c r="DN4" s="2" t="s">
        <v>18</v>
      </c>
      <c r="DO4" s="2" t="s">
        <v>19</v>
      </c>
      <c r="DP4" s="2" t="s">
        <v>20</v>
      </c>
      <c r="DQ4" s="2" t="s">
        <v>21</v>
      </c>
      <c r="DR4" s="2" t="s">
        <v>22</v>
      </c>
      <c r="DS4" s="2" t="s">
        <v>23</v>
      </c>
      <c r="DT4" s="2" t="s">
        <v>24</v>
      </c>
      <c r="DU4" s="2" t="s">
        <v>25</v>
      </c>
    </row>
    <row r="5" spans="1:125" ht="15" thickBot="1" x14ac:dyDescent="0.35">
      <c r="A5" s="4" t="s">
        <v>30</v>
      </c>
      <c r="B5" s="5" t="s">
        <v>31</v>
      </c>
      <c r="C5" s="7">
        <v>80</v>
      </c>
      <c r="D5" s="7"/>
      <c r="E5" s="7">
        <v>2</v>
      </c>
      <c r="F5" s="7"/>
      <c r="G5" s="7">
        <v>1</v>
      </c>
      <c r="H5" s="7">
        <v>48</v>
      </c>
      <c r="I5" s="7"/>
      <c r="J5" s="7"/>
      <c r="K5" s="7">
        <v>1</v>
      </c>
      <c r="L5" s="7"/>
      <c r="M5" s="7"/>
      <c r="N5" s="7"/>
      <c r="O5" s="7"/>
      <c r="P5" s="7"/>
      <c r="Q5" s="7"/>
      <c r="R5" s="7"/>
      <c r="S5" s="7">
        <v>13</v>
      </c>
      <c r="U5" s="4" t="s">
        <v>30</v>
      </c>
      <c r="V5" s="5" t="s">
        <v>31</v>
      </c>
      <c r="W5" s="7">
        <v>80</v>
      </c>
      <c r="X5" s="7">
        <v>1</v>
      </c>
      <c r="Y5" s="7">
        <v>6</v>
      </c>
      <c r="Z5" s="7">
        <v>2</v>
      </c>
      <c r="AA5" s="7">
        <v>4</v>
      </c>
      <c r="AB5" s="7">
        <v>137</v>
      </c>
      <c r="AC5" s="7"/>
      <c r="AD5" s="7"/>
      <c r="AE5" s="7"/>
      <c r="AF5" s="7">
        <v>1</v>
      </c>
      <c r="AG5" s="7"/>
      <c r="AH5" s="7"/>
      <c r="AI5" s="7"/>
      <c r="AJ5" s="7"/>
      <c r="AK5" s="7"/>
      <c r="AL5" s="7"/>
      <c r="AM5" s="7">
        <v>50</v>
      </c>
      <c r="AO5" s="4" t="s">
        <v>30</v>
      </c>
      <c r="AP5" s="5" t="s">
        <v>31</v>
      </c>
      <c r="AQ5" s="7">
        <v>80</v>
      </c>
      <c r="AR5" s="7"/>
      <c r="AS5" s="7">
        <v>1</v>
      </c>
      <c r="AT5" s="7">
        <v>1</v>
      </c>
      <c r="AU5" s="7"/>
      <c r="AV5" s="7">
        <v>120</v>
      </c>
      <c r="AW5" s="7"/>
      <c r="AX5" s="7"/>
      <c r="AY5" s="7"/>
      <c r="AZ5" s="7">
        <v>1</v>
      </c>
      <c r="BA5" s="7"/>
      <c r="BB5" s="7"/>
      <c r="BC5" s="7"/>
      <c r="BD5" s="7"/>
      <c r="BE5" s="7"/>
      <c r="BF5" s="7"/>
      <c r="BG5" s="7">
        <v>22</v>
      </c>
      <c r="BH5" s="124"/>
      <c r="BI5" s="4" t="s">
        <v>30</v>
      </c>
      <c r="BJ5" s="5" t="s">
        <v>31</v>
      </c>
      <c r="BK5" s="7">
        <v>80</v>
      </c>
      <c r="BL5" s="7"/>
      <c r="BM5" s="7">
        <v>3</v>
      </c>
      <c r="BN5" s="7"/>
      <c r="BO5" s="7"/>
      <c r="BP5" s="7">
        <v>63</v>
      </c>
      <c r="BQ5" s="7"/>
      <c r="BR5" s="7"/>
      <c r="BS5" s="7"/>
      <c r="BT5" s="7">
        <v>2</v>
      </c>
      <c r="BU5" s="7"/>
      <c r="BV5" s="7"/>
      <c r="BW5" s="7"/>
      <c r="BX5" s="7"/>
      <c r="BY5" s="7"/>
      <c r="BZ5" s="7"/>
      <c r="CA5" s="7">
        <v>29</v>
      </c>
      <c r="CC5" s="4" t="s">
        <v>30</v>
      </c>
      <c r="CD5" s="5" t="s">
        <v>31</v>
      </c>
      <c r="CE5" s="7">
        <v>80</v>
      </c>
      <c r="CF5" s="7"/>
      <c r="CG5" s="7">
        <v>3</v>
      </c>
      <c r="CH5" s="7">
        <v>1</v>
      </c>
      <c r="CI5" s="7">
        <v>5</v>
      </c>
      <c r="CJ5" s="7">
        <v>106</v>
      </c>
      <c r="CK5" s="7"/>
      <c r="CL5" s="7"/>
      <c r="CM5" s="7"/>
      <c r="CN5" s="7"/>
      <c r="CO5" s="7"/>
      <c r="CP5" s="7"/>
      <c r="CQ5" s="7"/>
      <c r="CR5" s="7"/>
      <c r="CS5" s="7"/>
      <c r="CT5" s="7"/>
      <c r="CU5" s="7">
        <v>22</v>
      </c>
      <c r="CW5" s="4" t="s">
        <v>30</v>
      </c>
      <c r="CX5" s="5" t="s">
        <v>31</v>
      </c>
      <c r="CY5">
        <f>SUM(S5+AM5+BG5+CA5+CU5)</f>
        <v>136</v>
      </c>
      <c r="CZ5" s="6">
        <f t="shared" ref="CZ5:CZ68" si="0">CY5/DC5</f>
        <v>27.2</v>
      </c>
      <c r="DA5">
        <f>SUM(C5+W5+AQ5+BK5+CE5)</f>
        <v>400</v>
      </c>
      <c r="DB5" s="6">
        <f t="shared" ref="DB5:DB68" si="1">DA5/DC5</f>
        <v>80</v>
      </c>
      <c r="DC5">
        <f>IF(C5="",0,1)+IF(W5="",0,1)+IF(AQ5="",0,1)+IF(BK5="",0,1)+IF(CE5="",0,1)</f>
        <v>5</v>
      </c>
      <c r="DD5" s="6">
        <f>CY5/DA5</f>
        <v>0.34</v>
      </c>
      <c r="DE5" s="7">
        <f>IF((D5+X5+AR5+BL5+CF5=0),"",(D5+X5+AR5+BL5+CF5))</f>
        <v>1</v>
      </c>
      <c r="DF5" s="7">
        <f>IF((E5+Y5+AS5+BM5+CG5=0),"",(E5+Y5+AS5+BM5+CG5))</f>
        <v>15</v>
      </c>
      <c r="DG5" s="8">
        <f t="shared" ref="DG5:DG68" si="2">IF(DF5="","",DF5/DC5)</f>
        <v>3</v>
      </c>
      <c r="DH5" s="7">
        <f>IF(F5+Z5+AT5+BN5+CH5=0,"",F5+Z5+AT5+BN5+CH5)</f>
        <v>4</v>
      </c>
      <c r="DI5" s="7">
        <f>IF(G5+AA5+AU5+BO5+CI5=0,"",G5+AA5+AU5+BO5+CI5)</f>
        <v>10</v>
      </c>
      <c r="DJ5" s="7">
        <f>IF(H5+AB5+AV5+BP5+CJ5=0,"",H5+AB5+AV5+BP5+CJ5)</f>
        <v>474</v>
      </c>
      <c r="DK5" s="8">
        <f t="shared" ref="DK5:DK68" si="3">IF(DJ5="","",DJ5/DC5)</f>
        <v>94.8</v>
      </c>
      <c r="DL5" s="7" t="str">
        <f t="shared" ref="DL5:DU20" si="4">IF(I5+AC5+AW5+BQ5+CK5=0,"",I5+AC5+AW5+BQ5+CK5)</f>
        <v/>
      </c>
      <c r="DM5" s="7" t="str">
        <f t="shared" si="4"/>
        <v/>
      </c>
      <c r="DN5" s="7">
        <f t="shared" si="4"/>
        <v>1</v>
      </c>
      <c r="DO5" s="7">
        <f t="shared" si="4"/>
        <v>4</v>
      </c>
      <c r="DP5" s="7" t="str">
        <f t="shared" si="4"/>
        <v/>
      </c>
      <c r="DQ5" s="7" t="str">
        <f t="shared" si="4"/>
        <v/>
      </c>
      <c r="DR5" s="7" t="str">
        <f t="shared" si="4"/>
        <v/>
      </c>
      <c r="DS5" s="7" t="str">
        <f t="shared" si="4"/>
        <v/>
      </c>
      <c r="DT5" s="7" t="str">
        <f t="shared" si="4"/>
        <v/>
      </c>
      <c r="DU5" s="7" t="str">
        <f t="shared" si="4"/>
        <v/>
      </c>
    </row>
    <row r="6" spans="1:125" ht="15" thickBot="1" x14ac:dyDescent="0.35">
      <c r="A6" s="4" t="s">
        <v>30</v>
      </c>
      <c r="B6" s="5" t="s">
        <v>33</v>
      </c>
      <c r="C6" s="9">
        <v>79</v>
      </c>
      <c r="D6" s="9"/>
      <c r="E6" s="9">
        <v>5</v>
      </c>
      <c r="F6" s="9"/>
      <c r="G6" s="9"/>
      <c r="H6" s="9">
        <v>86</v>
      </c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>
        <v>23</v>
      </c>
      <c r="U6" s="4" t="s">
        <v>30</v>
      </c>
      <c r="V6" s="5" t="s">
        <v>33</v>
      </c>
      <c r="W6" s="9">
        <v>80</v>
      </c>
      <c r="X6" s="9"/>
      <c r="Y6" s="9"/>
      <c r="Z6" s="9"/>
      <c r="AA6" s="9">
        <v>4</v>
      </c>
      <c r="AB6" s="9">
        <v>72</v>
      </c>
      <c r="AC6" s="9"/>
      <c r="AD6" s="9"/>
      <c r="AE6" s="9"/>
      <c r="AF6" s="9">
        <v>1</v>
      </c>
      <c r="AG6" s="9"/>
      <c r="AH6" s="9"/>
      <c r="AI6" s="9"/>
      <c r="AJ6" s="9"/>
      <c r="AK6" s="9"/>
      <c r="AL6" s="9"/>
      <c r="AM6" s="9">
        <v>25</v>
      </c>
      <c r="AO6" s="4" t="s">
        <v>30</v>
      </c>
      <c r="AP6" s="5" t="s">
        <v>33</v>
      </c>
      <c r="AQ6" s="9">
        <v>66</v>
      </c>
      <c r="AR6" s="9"/>
      <c r="AS6" s="9">
        <v>1</v>
      </c>
      <c r="AT6" s="9"/>
      <c r="AU6" s="9"/>
      <c r="AV6" s="9">
        <v>71</v>
      </c>
      <c r="AW6" s="9"/>
      <c r="AX6" s="9"/>
      <c r="AY6" s="9"/>
      <c r="AZ6" s="9"/>
      <c r="BA6" s="9">
        <v>1</v>
      </c>
      <c r="BB6" s="9"/>
      <c r="BC6" s="9"/>
      <c r="BD6" s="9"/>
      <c r="BE6" s="9"/>
      <c r="BF6" s="9"/>
      <c r="BG6" s="9">
        <v>12</v>
      </c>
      <c r="BH6" s="124"/>
      <c r="BI6" s="4" t="s">
        <v>30</v>
      </c>
      <c r="BJ6" s="5" t="s">
        <v>33</v>
      </c>
      <c r="BK6" s="9">
        <v>6</v>
      </c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>
        <v>0</v>
      </c>
      <c r="CC6" s="4" t="s">
        <v>30</v>
      </c>
      <c r="CD6" s="5" t="s">
        <v>33</v>
      </c>
      <c r="CE6" s="9">
        <v>56</v>
      </c>
      <c r="CF6" s="9"/>
      <c r="CG6" s="9">
        <v>3</v>
      </c>
      <c r="CH6" s="9"/>
      <c r="CI6" s="9">
        <v>6</v>
      </c>
      <c r="CJ6" s="9">
        <v>54</v>
      </c>
      <c r="CK6" s="9"/>
      <c r="CL6" s="9"/>
      <c r="CM6" s="9"/>
      <c r="CN6" s="9"/>
      <c r="CO6" s="9"/>
      <c r="CP6" s="9"/>
      <c r="CQ6" s="9"/>
      <c r="CR6" s="9"/>
      <c r="CS6" s="9"/>
      <c r="CT6" s="9"/>
      <c r="CU6" s="9">
        <v>20</v>
      </c>
      <c r="CW6" s="4" t="s">
        <v>30</v>
      </c>
      <c r="CX6" s="5" t="s">
        <v>33</v>
      </c>
      <c r="CY6">
        <f>SUM(S6+AM6+BG6+CA6+CU6)</f>
        <v>80</v>
      </c>
      <c r="CZ6" s="6">
        <f t="shared" si="0"/>
        <v>16</v>
      </c>
      <c r="DA6">
        <f t="shared" ref="DA6:DA69" si="5">SUM(C6+W6+AQ6+BK6+CE6)</f>
        <v>287</v>
      </c>
      <c r="DB6" s="6">
        <f t="shared" si="1"/>
        <v>57.4</v>
      </c>
      <c r="DC6">
        <f t="shared" ref="DC6:DC69" si="6">IF(C6="",0,1)+IF(W6="",0,1)+IF(AQ6="",0,1)+IF(BK6="",0,1)+IF(CE6="",0,1)</f>
        <v>5</v>
      </c>
      <c r="DD6" s="6">
        <f t="shared" ref="DD6:DD69" si="7">CY6/DA6</f>
        <v>0.27874564459930312</v>
      </c>
      <c r="DE6" s="9" t="str">
        <f t="shared" ref="DE6:DF69" si="8">IF((D6+X6+AR6+BL6+CF6=0),"",(D6+X6+AR6+BL6+CF6))</f>
        <v/>
      </c>
      <c r="DF6" s="9">
        <f t="shared" si="8"/>
        <v>9</v>
      </c>
      <c r="DG6" s="10">
        <f t="shared" si="2"/>
        <v>1.8</v>
      </c>
      <c r="DH6" s="9" t="str">
        <f t="shared" ref="DH6:DJ69" si="9">IF(F6+Z6+AT6+BN6+CH6=0,"",F6+Z6+AT6+BN6+CH6)</f>
        <v/>
      </c>
      <c r="DI6" s="9">
        <f t="shared" si="9"/>
        <v>10</v>
      </c>
      <c r="DJ6" s="9">
        <f t="shared" si="9"/>
        <v>283</v>
      </c>
      <c r="DK6" s="10">
        <f t="shared" si="3"/>
        <v>56.6</v>
      </c>
      <c r="DL6" s="9" t="str">
        <f t="shared" si="4"/>
        <v/>
      </c>
      <c r="DM6" s="9" t="str">
        <f t="shared" si="4"/>
        <v/>
      </c>
      <c r="DN6" s="9" t="str">
        <f t="shared" si="4"/>
        <v/>
      </c>
      <c r="DO6" s="9">
        <f t="shared" si="4"/>
        <v>2</v>
      </c>
      <c r="DP6" s="9">
        <f t="shared" si="4"/>
        <v>1</v>
      </c>
      <c r="DQ6" s="9" t="str">
        <f t="shared" si="4"/>
        <v/>
      </c>
      <c r="DR6" s="9" t="str">
        <f t="shared" si="4"/>
        <v/>
      </c>
      <c r="DS6" s="9" t="str">
        <f t="shared" si="4"/>
        <v/>
      </c>
      <c r="DT6" s="9" t="str">
        <f t="shared" si="4"/>
        <v/>
      </c>
      <c r="DU6" s="9" t="str">
        <f t="shared" si="4"/>
        <v/>
      </c>
    </row>
    <row r="7" spans="1:125" ht="15" thickBot="1" x14ac:dyDescent="0.35">
      <c r="A7" s="4" t="s">
        <v>30</v>
      </c>
      <c r="B7" s="3" t="s">
        <v>34</v>
      </c>
      <c r="C7" s="7">
        <v>80</v>
      </c>
      <c r="D7" s="7"/>
      <c r="E7" s="7">
        <v>5</v>
      </c>
      <c r="F7" s="7"/>
      <c r="G7" s="7">
        <v>1</v>
      </c>
      <c r="H7" s="7">
        <v>14</v>
      </c>
      <c r="I7" s="7"/>
      <c r="J7" s="7"/>
      <c r="K7" s="7"/>
      <c r="L7" s="7"/>
      <c r="M7" s="7"/>
      <c r="N7" s="7"/>
      <c r="O7" s="7"/>
      <c r="P7" s="7"/>
      <c r="Q7" s="7"/>
      <c r="R7" s="7"/>
      <c r="S7" s="7">
        <v>8</v>
      </c>
      <c r="U7" s="4" t="s">
        <v>30</v>
      </c>
      <c r="V7" s="3" t="s">
        <v>34</v>
      </c>
      <c r="W7" s="7">
        <v>56</v>
      </c>
      <c r="X7" s="7"/>
      <c r="Y7" s="7">
        <v>1</v>
      </c>
      <c r="Z7" s="7"/>
      <c r="AA7" s="7">
        <v>7</v>
      </c>
      <c r="AB7" s="7">
        <v>89</v>
      </c>
      <c r="AC7" s="7"/>
      <c r="AD7" s="7"/>
      <c r="AE7" s="7"/>
      <c r="AF7" s="7"/>
      <c r="AG7" s="7"/>
      <c r="AH7" s="7"/>
      <c r="AI7" s="7"/>
      <c r="AJ7" s="7"/>
      <c r="AK7" s="7"/>
      <c r="AL7" s="7"/>
      <c r="AM7" s="7">
        <v>23</v>
      </c>
      <c r="AO7" s="4" t="s">
        <v>30</v>
      </c>
      <c r="AP7" s="3" t="s">
        <v>34</v>
      </c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124"/>
      <c r="BI7" s="4" t="s">
        <v>30</v>
      </c>
      <c r="BJ7" s="3" t="s">
        <v>34</v>
      </c>
      <c r="BK7" s="7">
        <v>80</v>
      </c>
      <c r="BL7" s="7"/>
      <c r="BM7" s="7">
        <v>5</v>
      </c>
      <c r="BN7" s="7"/>
      <c r="BO7" s="7"/>
      <c r="BP7" s="7">
        <v>12</v>
      </c>
      <c r="BQ7" s="7"/>
      <c r="BR7" s="7"/>
      <c r="BS7" s="7"/>
      <c r="BT7" s="7"/>
      <c r="BU7" s="7"/>
      <c r="BV7" s="7"/>
      <c r="BW7" s="7"/>
      <c r="BX7" s="7"/>
      <c r="BY7" s="7"/>
      <c r="BZ7" s="7"/>
      <c r="CA7" s="7">
        <v>6</v>
      </c>
      <c r="CC7" s="4" t="s">
        <v>30</v>
      </c>
      <c r="CD7" s="3" t="s">
        <v>34</v>
      </c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W7" s="4" t="s">
        <v>30</v>
      </c>
      <c r="CX7" s="3" t="s">
        <v>34</v>
      </c>
      <c r="CY7">
        <f t="shared" ref="CY7:CY69" si="10">SUM(S7+AM7+BG7+CA7+CU7)</f>
        <v>37</v>
      </c>
      <c r="CZ7" s="6">
        <f t="shared" si="0"/>
        <v>12.333333333333334</v>
      </c>
      <c r="DA7">
        <f t="shared" si="5"/>
        <v>216</v>
      </c>
      <c r="DB7" s="6">
        <f t="shared" si="1"/>
        <v>72</v>
      </c>
      <c r="DC7">
        <f t="shared" si="6"/>
        <v>3</v>
      </c>
      <c r="DD7" s="6">
        <f t="shared" si="7"/>
        <v>0.17129629629629631</v>
      </c>
      <c r="DE7" s="7" t="str">
        <f t="shared" si="8"/>
        <v/>
      </c>
      <c r="DF7" s="7">
        <f t="shared" si="8"/>
        <v>11</v>
      </c>
      <c r="DG7" s="8">
        <f t="shared" si="2"/>
        <v>3.6666666666666665</v>
      </c>
      <c r="DH7" s="7" t="str">
        <f t="shared" si="9"/>
        <v/>
      </c>
      <c r="DI7" s="7">
        <f t="shared" si="9"/>
        <v>8</v>
      </c>
      <c r="DJ7" s="7">
        <f t="shared" si="9"/>
        <v>115</v>
      </c>
      <c r="DK7" s="8">
        <f t="shared" si="3"/>
        <v>38.333333333333336</v>
      </c>
      <c r="DL7" s="7" t="str">
        <f t="shared" si="4"/>
        <v/>
      </c>
      <c r="DM7" s="7" t="str">
        <f t="shared" si="4"/>
        <v/>
      </c>
      <c r="DN7" s="7" t="str">
        <f t="shared" si="4"/>
        <v/>
      </c>
      <c r="DO7" s="7" t="str">
        <f t="shared" si="4"/>
        <v/>
      </c>
      <c r="DP7" s="7" t="str">
        <f t="shared" si="4"/>
        <v/>
      </c>
      <c r="DQ7" s="7" t="str">
        <f t="shared" si="4"/>
        <v/>
      </c>
      <c r="DR7" s="7" t="str">
        <f t="shared" si="4"/>
        <v/>
      </c>
      <c r="DS7" s="7" t="str">
        <f t="shared" si="4"/>
        <v/>
      </c>
      <c r="DT7" s="7" t="str">
        <f t="shared" si="4"/>
        <v/>
      </c>
      <c r="DU7" s="7" t="str">
        <f t="shared" si="4"/>
        <v/>
      </c>
    </row>
    <row r="8" spans="1:125" ht="15" thickBot="1" x14ac:dyDescent="0.35">
      <c r="A8" s="4" t="s">
        <v>30</v>
      </c>
      <c r="B8" s="5" t="s">
        <v>36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U8" s="4" t="s">
        <v>30</v>
      </c>
      <c r="V8" s="5" t="s">
        <v>36</v>
      </c>
      <c r="W8" s="9">
        <v>17</v>
      </c>
      <c r="X8" s="9"/>
      <c r="Y8" s="9">
        <v>1</v>
      </c>
      <c r="Z8" s="9">
        <v>1</v>
      </c>
      <c r="AA8" s="9"/>
      <c r="AB8" s="9">
        <v>8</v>
      </c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0</v>
      </c>
      <c r="AO8" s="4" t="s">
        <v>30</v>
      </c>
      <c r="AP8" s="5" t="s">
        <v>36</v>
      </c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124"/>
      <c r="BI8" s="4" t="s">
        <v>30</v>
      </c>
      <c r="BJ8" s="5" t="s">
        <v>36</v>
      </c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C8" s="4" t="s">
        <v>30</v>
      </c>
      <c r="CD8" s="5" t="s">
        <v>36</v>
      </c>
      <c r="CE8" s="9">
        <v>67</v>
      </c>
      <c r="CF8" s="9"/>
      <c r="CG8" s="9">
        <v>3</v>
      </c>
      <c r="CH8" s="9"/>
      <c r="CI8" s="9">
        <v>1</v>
      </c>
      <c r="CJ8" s="9">
        <v>52</v>
      </c>
      <c r="CK8" s="9"/>
      <c r="CL8" s="9"/>
      <c r="CM8" s="9"/>
      <c r="CN8" s="9"/>
      <c r="CO8" s="9"/>
      <c r="CP8" s="9"/>
      <c r="CQ8" s="9"/>
      <c r="CR8" s="9"/>
      <c r="CS8" s="9"/>
      <c r="CT8" s="9"/>
      <c r="CU8" s="9">
        <v>10</v>
      </c>
      <c r="CW8" s="4" t="s">
        <v>30</v>
      </c>
      <c r="CX8" s="5" t="s">
        <v>36</v>
      </c>
      <c r="CY8">
        <f t="shared" si="10"/>
        <v>10</v>
      </c>
      <c r="CZ8" s="6">
        <f t="shared" si="0"/>
        <v>5</v>
      </c>
      <c r="DA8">
        <f t="shared" si="5"/>
        <v>84</v>
      </c>
      <c r="DB8" s="6">
        <f t="shared" si="1"/>
        <v>42</v>
      </c>
      <c r="DC8">
        <f t="shared" si="6"/>
        <v>2</v>
      </c>
      <c r="DD8" s="6">
        <f t="shared" si="7"/>
        <v>0.11904761904761904</v>
      </c>
      <c r="DE8" s="9" t="str">
        <f t="shared" si="8"/>
        <v/>
      </c>
      <c r="DF8" s="9">
        <f t="shared" si="8"/>
        <v>4</v>
      </c>
      <c r="DG8" s="10">
        <f t="shared" si="2"/>
        <v>2</v>
      </c>
      <c r="DH8" s="9">
        <f t="shared" si="9"/>
        <v>1</v>
      </c>
      <c r="DI8" s="9">
        <f t="shared" si="9"/>
        <v>1</v>
      </c>
      <c r="DJ8" s="9">
        <f t="shared" si="9"/>
        <v>60</v>
      </c>
      <c r="DK8" s="10">
        <f t="shared" si="3"/>
        <v>30</v>
      </c>
      <c r="DL8" s="9" t="str">
        <f t="shared" si="4"/>
        <v/>
      </c>
      <c r="DM8" s="9" t="str">
        <f t="shared" si="4"/>
        <v/>
      </c>
      <c r="DN8" s="9" t="str">
        <f t="shared" si="4"/>
        <v/>
      </c>
      <c r="DO8" s="9" t="str">
        <f t="shared" si="4"/>
        <v/>
      </c>
      <c r="DP8" s="9" t="str">
        <f t="shared" si="4"/>
        <v/>
      </c>
      <c r="DQ8" s="9" t="str">
        <f t="shared" si="4"/>
        <v/>
      </c>
      <c r="DR8" s="9" t="str">
        <f t="shared" si="4"/>
        <v/>
      </c>
      <c r="DS8" s="9" t="str">
        <f t="shared" si="4"/>
        <v/>
      </c>
      <c r="DT8" s="9" t="str">
        <f t="shared" si="4"/>
        <v/>
      </c>
      <c r="DU8" s="9" t="str">
        <f t="shared" si="4"/>
        <v/>
      </c>
    </row>
    <row r="9" spans="1:125" ht="15" thickBot="1" x14ac:dyDescent="0.35">
      <c r="A9" s="4" t="s">
        <v>37</v>
      </c>
      <c r="B9" s="13" t="s">
        <v>38</v>
      </c>
      <c r="C9" s="7">
        <v>80</v>
      </c>
      <c r="D9" s="7"/>
      <c r="E9" s="7">
        <v>5</v>
      </c>
      <c r="F9" s="7"/>
      <c r="G9" s="7">
        <v>2</v>
      </c>
      <c r="H9" s="7">
        <v>66</v>
      </c>
      <c r="I9" s="7"/>
      <c r="J9" s="7"/>
      <c r="K9" s="7"/>
      <c r="L9" s="7"/>
      <c r="M9" s="7">
        <v>1</v>
      </c>
      <c r="N9" s="7"/>
      <c r="O9" s="7"/>
      <c r="P9" s="7"/>
      <c r="Q9" s="7"/>
      <c r="R9" s="7"/>
      <c r="S9" s="7">
        <v>19</v>
      </c>
      <c r="U9" s="4" t="s">
        <v>37</v>
      </c>
      <c r="V9" s="13" t="s">
        <v>38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O9" s="4" t="s">
        <v>37</v>
      </c>
      <c r="AP9" s="13" t="s">
        <v>38</v>
      </c>
      <c r="AQ9" s="7">
        <v>80</v>
      </c>
      <c r="AR9" s="7">
        <v>1</v>
      </c>
      <c r="AS9" s="7">
        <v>10</v>
      </c>
      <c r="AT9" s="7">
        <v>1</v>
      </c>
      <c r="AU9" s="7">
        <v>4</v>
      </c>
      <c r="AV9" s="7">
        <v>119</v>
      </c>
      <c r="AW9" s="7"/>
      <c r="AX9" s="7"/>
      <c r="AY9" s="7">
        <v>1</v>
      </c>
      <c r="AZ9" s="7"/>
      <c r="BA9" s="7"/>
      <c r="BB9" s="7"/>
      <c r="BC9" s="7"/>
      <c r="BD9" s="7"/>
      <c r="BE9" s="7"/>
      <c r="BF9" s="7"/>
      <c r="BG9" s="7">
        <v>48</v>
      </c>
      <c r="BH9" s="124"/>
      <c r="BI9" s="4" t="s">
        <v>37</v>
      </c>
      <c r="BJ9" s="13" t="s">
        <v>38</v>
      </c>
      <c r="BK9" s="7">
        <v>80</v>
      </c>
      <c r="BL9" s="7"/>
      <c r="BM9" s="7">
        <v>12</v>
      </c>
      <c r="BN9" s="7">
        <v>2</v>
      </c>
      <c r="BO9" s="7">
        <v>4</v>
      </c>
      <c r="BP9" s="7">
        <v>84</v>
      </c>
      <c r="BQ9" s="7"/>
      <c r="BR9" s="7"/>
      <c r="BS9" s="7">
        <v>1</v>
      </c>
      <c r="BT9" s="7"/>
      <c r="BU9" s="7"/>
      <c r="BV9" s="7"/>
      <c r="BW9" s="7"/>
      <c r="BX9" s="7"/>
      <c r="BY9" s="7"/>
      <c r="BZ9" s="7"/>
      <c r="CA9" s="7">
        <v>31</v>
      </c>
      <c r="CC9" s="4" t="s">
        <v>37</v>
      </c>
      <c r="CD9" s="13" t="s">
        <v>38</v>
      </c>
      <c r="CE9" s="7">
        <v>80</v>
      </c>
      <c r="CF9" s="7"/>
      <c r="CG9" s="7">
        <v>9</v>
      </c>
      <c r="CH9" s="7"/>
      <c r="CI9" s="7">
        <v>2</v>
      </c>
      <c r="CJ9" s="7">
        <v>109</v>
      </c>
      <c r="CK9" s="7"/>
      <c r="CL9" s="7"/>
      <c r="CM9" s="7"/>
      <c r="CN9" s="7"/>
      <c r="CO9" s="7"/>
      <c r="CP9" s="7"/>
      <c r="CQ9" s="7"/>
      <c r="CR9" s="7"/>
      <c r="CS9" s="7"/>
      <c r="CT9" s="7"/>
      <c r="CU9" s="7">
        <v>23</v>
      </c>
      <c r="CW9" s="4" t="s">
        <v>37</v>
      </c>
      <c r="CX9" s="13" t="s">
        <v>38</v>
      </c>
      <c r="CY9">
        <f t="shared" si="10"/>
        <v>121</v>
      </c>
      <c r="CZ9" s="6">
        <f t="shared" si="0"/>
        <v>30.25</v>
      </c>
      <c r="DA9">
        <f t="shared" si="5"/>
        <v>320</v>
      </c>
      <c r="DB9" s="6">
        <f t="shared" si="1"/>
        <v>80</v>
      </c>
      <c r="DC9">
        <f t="shared" si="6"/>
        <v>4</v>
      </c>
      <c r="DD9" s="6">
        <f t="shared" si="7"/>
        <v>0.37812499999999999</v>
      </c>
      <c r="DE9" s="7">
        <f t="shared" si="8"/>
        <v>1</v>
      </c>
      <c r="DF9" s="7">
        <f t="shared" si="8"/>
        <v>36</v>
      </c>
      <c r="DG9" s="8">
        <f t="shared" si="2"/>
        <v>9</v>
      </c>
      <c r="DH9" s="7">
        <f t="shared" si="9"/>
        <v>3</v>
      </c>
      <c r="DI9" s="7">
        <f t="shared" si="9"/>
        <v>12</v>
      </c>
      <c r="DJ9" s="7">
        <f t="shared" si="9"/>
        <v>378</v>
      </c>
      <c r="DK9" s="8">
        <f t="shared" si="3"/>
        <v>94.5</v>
      </c>
      <c r="DL9" s="7" t="str">
        <f t="shared" si="4"/>
        <v/>
      </c>
      <c r="DM9" s="7" t="str">
        <f t="shared" si="4"/>
        <v/>
      </c>
      <c r="DN9" s="7">
        <f t="shared" si="4"/>
        <v>2</v>
      </c>
      <c r="DO9" s="7" t="str">
        <f t="shared" si="4"/>
        <v/>
      </c>
      <c r="DP9" s="7">
        <f t="shared" si="4"/>
        <v>1</v>
      </c>
      <c r="DQ9" s="7" t="str">
        <f t="shared" si="4"/>
        <v/>
      </c>
      <c r="DR9" s="7" t="str">
        <f t="shared" si="4"/>
        <v/>
      </c>
      <c r="DS9" s="7" t="str">
        <f t="shared" si="4"/>
        <v/>
      </c>
      <c r="DT9" s="7" t="str">
        <f t="shared" si="4"/>
        <v/>
      </c>
      <c r="DU9" s="7" t="str">
        <f t="shared" si="4"/>
        <v/>
      </c>
    </row>
    <row r="10" spans="1:125" ht="15" thickBot="1" x14ac:dyDescent="0.35">
      <c r="A10" s="4" t="s">
        <v>37</v>
      </c>
      <c r="B10" s="13" t="s">
        <v>39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U10" s="4" t="s">
        <v>37</v>
      </c>
      <c r="V10" s="13" t="s">
        <v>39</v>
      </c>
      <c r="W10" s="9">
        <v>80</v>
      </c>
      <c r="X10" s="9"/>
      <c r="Y10" s="9">
        <v>7</v>
      </c>
      <c r="Z10" s="9"/>
      <c r="AA10" s="9">
        <v>1</v>
      </c>
      <c r="AB10" s="9">
        <v>119</v>
      </c>
      <c r="AC10" s="9"/>
      <c r="AD10" s="9"/>
      <c r="AE10" s="9"/>
      <c r="AF10" s="9"/>
      <c r="AG10" s="9">
        <v>2</v>
      </c>
      <c r="AH10" s="9"/>
      <c r="AI10" s="9"/>
      <c r="AJ10" s="9"/>
      <c r="AK10" s="9"/>
      <c r="AL10" s="9"/>
      <c r="AM10" s="9">
        <v>28</v>
      </c>
      <c r="AO10" s="4" t="s">
        <v>37</v>
      </c>
      <c r="AP10" s="13" t="s">
        <v>39</v>
      </c>
      <c r="AQ10" s="9">
        <v>14</v>
      </c>
      <c r="AR10" s="9"/>
      <c r="AS10" s="9">
        <v>3</v>
      </c>
      <c r="AT10" s="9"/>
      <c r="AU10" s="9">
        <v>1</v>
      </c>
      <c r="AV10" s="9">
        <v>8</v>
      </c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>
        <v>5</v>
      </c>
      <c r="BH10" s="124"/>
      <c r="BI10" s="4" t="s">
        <v>37</v>
      </c>
      <c r="BJ10" s="13" t="s">
        <v>39</v>
      </c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C10" s="4" t="s">
        <v>37</v>
      </c>
      <c r="CD10" s="13" t="s">
        <v>39</v>
      </c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W10" s="4" t="s">
        <v>37</v>
      </c>
      <c r="CX10" s="13" t="s">
        <v>39</v>
      </c>
      <c r="CY10">
        <f t="shared" si="10"/>
        <v>33</v>
      </c>
      <c r="CZ10" s="6">
        <f t="shared" si="0"/>
        <v>16.5</v>
      </c>
      <c r="DA10">
        <f t="shared" si="5"/>
        <v>94</v>
      </c>
      <c r="DB10" s="6">
        <f t="shared" si="1"/>
        <v>47</v>
      </c>
      <c r="DC10">
        <f t="shared" si="6"/>
        <v>2</v>
      </c>
      <c r="DD10" s="6">
        <f t="shared" si="7"/>
        <v>0.35106382978723405</v>
      </c>
      <c r="DE10" s="9" t="str">
        <f t="shared" si="8"/>
        <v/>
      </c>
      <c r="DF10" s="9">
        <f t="shared" si="8"/>
        <v>10</v>
      </c>
      <c r="DG10" s="10">
        <f t="shared" si="2"/>
        <v>5</v>
      </c>
      <c r="DH10" s="9" t="str">
        <f t="shared" si="9"/>
        <v/>
      </c>
      <c r="DI10" s="9">
        <f t="shared" si="9"/>
        <v>2</v>
      </c>
      <c r="DJ10" s="9">
        <f t="shared" si="9"/>
        <v>127</v>
      </c>
      <c r="DK10" s="10">
        <f t="shared" si="3"/>
        <v>63.5</v>
      </c>
      <c r="DL10" s="9" t="str">
        <f t="shared" si="4"/>
        <v/>
      </c>
      <c r="DM10" s="9" t="str">
        <f t="shared" si="4"/>
        <v/>
      </c>
      <c r="DN10" s="9" t="str">
        <f t="shared" si="4"/>
        <v/>
      </c>
      <c r="DO10" s="9" t="str">
        <f t="shared" si="4"/>
        <v/>
      </c>
      <c r="DP10" s="9">
        <f t="shared" si="4"/>
        <v>2</v>
      </c>
      <c r="DQ10" s="9" t="str">
        <f t="shared" si="4"/>
        <v/>
      </c>
      <c r="DR10" s="9" t="str">
        <f t="shared" si="4"/>
        <v/>
      </c>
      <c r="DS10" s="9" t="str">
        <f t="shared" si="4"/>
        <v/>
      </c>
      <c r="DT10" s="9" t="str">
        <f t="shared" si="4"/>
        <v/>
      </c>
      <c r="DU10" s="9" t="str">
        <f t="shared" si="4"/>
        <v/>
      </c>
    </row>
    <row r="11" spans="1:125" ht="15" thickBot="1" x14ac:dyDescent="0.35">
      <c r="A11" s="4" t="s">
        <v>37</v>
      </c>
      <c r="B11" s="13" t="s">
        <v>40</v>
      </c>
      <c r="C11" s="7">
        <v>80</v>
      </c>
      <c r="D11" s="7"/>
      <c r="E11" s="7">
        <v>6</v>
      </c>
      <c r="F11" s="7"/>
      <c r="G11" s="7">
        <v>1</v>
      </c>
      <c r="H11" s="7">
        <v>61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>
        <v>14</v>
      </c>
      <c r="U11" s="4" t="s">
        <v>37</v>
      </c>
      <c r="V11" s="13" t="s">
        <v>40</v>
      </c>
      <c r="W11" s="7">
        <v>63</v>
      </c>
      <c r="X11" s="7"/>
      <c r="Y11" s="7">
        <v>4</v>
      </c>
      <c r="Z11" s="7">
        <v>2</v>
      </c>
      <c r="AA11" s="7">
        <v>5</v>
      </c>
      <c r="AB11" s="7">
        <v>72</v>
      </c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>
        <v>19</v>
      </c>
      <c r="AO11" s="4" t="s">
        <v>37</v>
      </c>
      <c r="AP11" s="13" t="s">
        <v>40</v>
      </c>
      <c r="AQ11" s="7">
        <v>80</v>
      </c>
      <c r="AR11" s="7"/>
      <c r="AS11" s="7">
        <v>10</v>
      </c>
      <c r="AT11" s="7"/>
      <c r="AU11" s="7">
        <v>2</v>
      </c>
      <c r="AV11" s="7">
        <v>44</v>
      </c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>
        <v>18</v>
      </c>
      <c r="BH11" s="124"/>
      <c r="BI11" s="4" t="s">
        <v>37</v>
      </c>
      <c r="BJ11" s="13" t="s">
        <v>40</v>
      </c>
      <c r="BK11" s="7">
        <v>80</v>
      </c>
      <c r="BL11" s="7"/>
      <c r="BM11" s="7">
        <v>9</v>
      </c>
      <c r="BN11" s="7"/>
      <c r="BO11" s="7">
        <v>2</v>
      </c>
      <c r="BP11" s="7">
        <v>22</v>
      </c>
      <c r="BQ11" s="7"/>
      <c r="BR11" s="7"/>
      <c r="BS11" s="7">
        <v>1</v>
      </c>
      <c r="BT11" s="7"/>
      <c r="BU11" s="7"/>
      <c r="BV11" s="7"/>
      <c r="BW11" s="7"/>
      <c r="BX11" s="7"/>
      <c r="BY11" s="7"/>
      <c r="BZ11" s="7"/>
      <c r="CA11" s="7">
        <v>20</v>
      </c>
      <c r="CC11" s="4" t="s">
        <v>37</v>
      </c>
      <c r="CD11" s="13" t="s">
        <v>40</v>
      </c>
      <c r="CE11" s="7">
        <v>80</v>
      </c>
      <c r="CF11" s="7"/>
      <c r="CG11" s="7">
        <v>7</v>
      </c>
      <c r="CH11" s="7"/>
      <c r="CI11" s="7">
        <v>3</v>
      </c>
      <c r="CJ11" s="7">
        <v>83</v>
      </c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>
        <v>21</v>
      </c>
      <c r="CW11" s="4" t="s">
        <v>37</v>
      </c>
      <c r="CX11" s="13" t="s">
        <v>40</v>
      </c>
      <c r="CY11">
        <f t="shared" si="10"/>
        <v>92</v>
      </c>
      <c r="CZ11" s="6">
        <f t="shared" si="0"/>
        <v>18.399999999999999</v>
      </c>
      <c r="DA11">
        <f t="shared" si="5"/>
        <v>383</v>
      </c>
      <c r="DB11" s="6">
        <f t="shared" si="1"/>
        <v>76.599999999999994</v>
      </c>
      <c r="DC11">
        <f t="shared" si="6"/>
        <v>5</v>
      </c>
      <c r="DD11" s="6">
        <f t="shared" si="7"/>
        <v>0.24020887728459531</v>
      </c>
      <c r="DE11" s="7" t="str">
        <f t="shared" si="8"/>
        <v/>
      </c>
      <c r="DF11" s="7">
        <f t="shared" si="8"/>
        <v>36</v>
      </c>
      <c r="DG11" s="8">
        <f t="shared" si="2"/>
        <v>7.2</v>
      </c>
      <c r="DH11" s="7">
        <f t="shared" si="9"/>
        <v>2</v>
      </c>
      <c r="DI11" s="7">
        <f t="shared" si="9"/>
        <v>13</v>
      </c>
      <c r="DJ11" s="7">
        <f t="shared" si="9"/>
        <v>282</v>
      </c>
      <c r="DK11" s="8">
        <f t="shared" si="3"/>
        <v>56.4</v>
      </c>
      <c r="DL11" s="7" t="str">
        <f t="shared" si="4"/>
        <v/>
      </c>
      <c r="DM11" s="7" t="str">
        <f t="shared" si="4"/>
        <v/>
      </c>
      <c r="DN11" s="7">
        <f t="shared" si="4"/>
        <v>1</v>
      </c>
      <c r="DO11" s="7" t="str">
        <f t="shared" si="4"/>
        <v/>
      </c>
      <c r="DP11" s="7" t="str">
        <f t="shared" si="4"/>
        <v/>
      </c>
      <c r="DQ11" s="7" t="str">
        <f t="shared" si="4"/>
        <v/>
      </c>
      <c r="DR11" s="7" t="str">
        <f t="shared" si="4"/>
        <v/>
      </c>
      <c r="DS11" s="7" t="str">
        <f t="shared" si="4"/>
        <v/>
      </c>
      <c r="DT11" s="7" t="str">
        <f t="shared" si="4"/>
        <v/>
      </c>
      <c r="DU11" s="7" t="str">
        <f t="shared" si="4"/>
        <v/>
      </c>
    </row>
    <row r="12" spans="1:125" ht="15" thickBot="1" x14ac:dyDescent="0.35">
      <c r="A12" s="4" t="s">
        <v>37</v>
      </c>
      <c r="B12" s="13" t="s">
        <v>41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U12" s="4" t="s">
        <v>37</v>
      </c>
      <c r="V12" s="13" t="s">
        <v>41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O12" s="4" t="s">
        <v>37</v>
      </c>
      <c r="AP12" s="13" t="s">
        <v>41</v>
      </c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24"/>
      <c r="BI12" s="4" t="s">
        <v>37</v>
      </c>
      <c r="BJ12" s="13" t="s">
        <v>41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C12" s="4" t="s">
        <v>37</v>
      </c>
      <c r="CD12" s="13" t="s">
        <v>41</v>
      </c>
      <c r="CE12" s="9">
        <v>24</v>
      </c>
      <c r="CF12" s="9"/>
      <c r="CG12" s="9">
        <v>2</v>
      </c>
      <c r="CH12" s="9"/>
      <c r="CI12" s="9"/>
      <c r="CJ12" s="9">
        <v>63</v>
      </c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>
        <v>8</v>
      </c>
      <c r="CW12" s="4" t="s">
        <v>37</v>
      </c>
      <c r="CX12" s="13" t="s">
        <v>41</v>
      </c>
      <c r="CY12">
        <f t="shared" si="10"/>
        <v>8</v>
      </c>
      <c r="CZ12" s="6">
        <f t="shared" si="0"/>
        <v>8</v>
      </c>
      <c r="DA12">
        <f t="shared" si="5"/>
        <v>24</v>
      </c>
      <c r="DB12" s="6">
        <f t="shared" si="1"/>
        <v>24</v>
      </c>
      <c r="DC12">
        <f t="shared" si="6"/>
        <v>1</v>
      </c>
      <c r="DD12" s="6">
        <f t="shared" si="7"/>
        <v>0.33333333333333331</v>
      </c>
      <c r="DE12" s="11" t="str">
        <f t="shared" si="8"/>
        <v/>
      </c>
      <c r="DF12" s="11">
        <f t="shared" si="8"/>
        <v>2</v>
      </c>
      <c r="DG12" s="12">
        <f t="shared" si="2"/>
        <v>2</v>
      </c>
      <c r="DH12" s="11" t="str">
        <f t="shared" si="9"/>
        <v/>
      </c>
      <c r="DI12" s="11" t="str">
        <f t="shared" si="9"/>
        <v/>
      </c>
      <c r="DJ12" s="11">
        <f t="shared" si="9"/>
        <v>63</v>
      </c>
      <c r="DK12" s="12">
        <f t="shared" si="3"/>
        <v>63</v>
      </c>
      <c r="DL12" s="11" t="str">
        <f t="shared" si="4"/>
        <v/>
      </c>
      <c r="DM12" s="11" t="str">
        <f t="shared" si="4"/>
        <v/>
      </c>
      <c r="DN12" s="11" t="str">
        <f t="shared" si="4"/>
        <v/>
      </c>
      <c r="DO12" s="11" t="str">
        <f t="shared" si="4"/>
        <v/>
      </c>
      <c r="DP12" s="11" t="str">
        <f t="shared" si="4"/>
        <v/>
      </c>
      <c r="DQ12" s="11" t="str">
        <f t="shared" si="4"/>
        <v/>
      </c>
      <c r="DR12" s="11" t="str">
        <f t="shared" si="4"/>
        <v/>
      </c>
      <c r="DS12" s="11" t="str">
        <f t="shared" si="4"/>
        <v/>
      </c>
      <c r="DT12" s="11" t="str">
        <f t="shared" si="4"/>
        <v/>
      </c>
      <c r="DU12" s="11" t="str">
        <f t="shared" si="4"/>
        <v/>
      </c>
    </row>
    <row r="13" spans="1:125" ht="15" thickBot="1" x14ac:dyDescent="0.35">
      <c r="A13" s="4" t="s">
        <v>44</v>
      </c>
      <c r="B13" s="15" t="s">
        <v>45</v>
      </c>
      <c r="C13" s="9">
        <v>80</v>
      </c>
      <c r="D13" s="9"/>
      <c r="E13" s="9">
        <v>5</v>
      </c>
      <c r="F13" s="9">
        <v>1</v>
      </c>
      <c r="G13" s="9">
        <v>3</v>
      </c>
      <c r="H13" s="9">
        <v>42</v>
      </c>
      <c r="I13" s="9"/>
      <c r="J13" s="9"/>
      <c r="K13" s="9"/>
      <c r="L13" s="9"/>
      <c r="M13" s="9">
        <v>1</v>
      </c>
      <c r="N13" s="9">
        <v>5</v>
      </c>
      <c r="O13" s="9">
        <v>1</v>
      </c>
      <c r="P13" s="9"/>
      <c r="Q13" s="9"/>
      <c r="R13" s="9"/>
      <c r="S13" s="9">
        <v>31</v>
      </c>
      <c r="U13" s="4" t="s">
        <v>44</v>
      </c>
      <c r="V13" s="15" t="s">
        <v>45</v>
      </c>
      <c r="W13" s="9">
        <v>80</v>
      </c>
      <c r="X13" s="9"/>
      <c r="Y13" s="9">
        <v>3</v>
      </c>
      <c r="Z13" s="9"/>
      <c r="AA13" s="9">
        <v>3</v>
      </c>
      <c r="AB13" s="9">
        <v>110</v>
      </c>
      <c r="AC13" s="9"/>
      <c r="AD13" s="9"/>
      <c r="AE13" s="9"/>
      <c r="AF13" s="9">
        <v>1</v>
      </c>
      <c r="AG13" s="9"/>
      <c r="AH13" s="9">
        <v>2</v>
      </c>
      <c r="AI13" s="9"/>
      <c r="AJ13" s="9"/>
      <c r="AK13" s="9"/>
      <c r="AL13" s="9"/>
      <c r="AM13" s="9">
        <v>34</v>
      </c>
      <c r="AO13" s="4" t="s">
        <v>44</v>
      </c>
      <c r="AP13" s="15" t="s">
        <v>45</v>
      </c>
      <c r="AQ13" s="9">
        <v>80</v>
      </c>
      <c r="AR13" s="9"/>
      <c r="AS13" s="9">
        <v>9</v>
      </c>
      <c r="AT13" s="9"/>
      <c r="AU13" s="9">
        <v>3</v>
      </c>
      <c r="AV13" s="9">
        <v>52</v>
      </c>
      <c r="AW13" s="9"/>
      <c r="AX13" s="9"/>
      <c r="AY13" s="9"/>
      <c r="AZ13" s="9"/>
      <c r="BA13" s="9"/>
      <c r="BB13" s="9">
        <v>4</v>
      </c>
      <c r="BC13" s="9">
        <v>1</v>
      </c>
      <c r="BD13" s="9"/>
      <c r="BE13" s="9"/>
      <c r="BF13" s="9"/>
      <c r="BG13" s="9">
        <v>31</v>
      </c>
      <c r="BH13" s="124"/>
      <c r="BI13" s="4" t="s">
        <v>44</v>
      </c>
      <c r="BJ13" s="15" t="s">
        <v>45</v>
      </c>
      <c r="BK13" s="9">
        <v>80</v>
      </c>
      <c r="BL13" s="9"/>
      <c r="BM13" s="9">
        <v>11</v>
      </c>
      <c r="BN13" s="9"/>
      <c r="BO13" s="9">
        <v>1</v>
      </c>
      <c r="BP13" s="9">
        <v>25</v>
      </c>
      <c r="BQ13" s="9"/>
      <c r="BR13" s="9"/>
      <c r="BS13" s="9"/>
      <c r="BT13" s="9"/>
      <c r="BU13" s="9"/>
      <c r="BV13" s="9"/>
      <c r="BW13" s="9">
        <v>4</v>
      </c>
      <c r="BX13" s="9"/>
      <c r="BY13" s="9"/>
      <c r="BZ13" s="9"/>
      <c r="CA13" s="9">
        <v>27</v>
      </c>
      <c r="CC13" s="4" t="s">
        <v>44</v>
      </c>
      <c r="CD13" s="15" t="s">
        <v>45</v>
      </c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W13" s="4" t="s">
        <v>44</v>
      </c>
      <c r="CX13" s="15" t="s">
        <v>45</v>
      </c>
      <c r="CY13">
        <f t="shared" si="10"/>
        <v>123</v>
      </c>
      <c r="CZ13" s="6">
        <f t="shared" si="0"/>
        <v>30.75</v>
      </c>
      <c r="DA13">
        <f t="shared" si="5"/>
        <v>320</v>
      </c>
      <c r="DB13" s="6">
        <f t="shared" si="1"/>
        <v>80</v>
      </c>
      <c r="DC13">
        <f t="shared" si="6"/>
        <v>4</v>
      </c>
      <c r="DD13" s="6">
        <f t="shared" si="7"/>
        <v>0.38437500000000002</v>
      </c>
      <c r="DE13" s="9" t="str">
        <f t="shared" si="8"/>
        <v/>
      </c>
      <c r="DF13" s="9">
        <f t="shared" si="8"/>
        <v>28</v>
      </c>
      <c r="DG13" s="10">
        <f t="shared" si="2"/>
        <v>7</v>
      </c>
      <c r="DH13" s="9">
        <f t="shared" si="9"/>
        <v>1</v>
      </c>
      <c r="DI13" s="9">
        <f t="shared" si="9"/>
        <v>10</v>
      </c>
      <c r="DJ13" s="9">
        <f t="shared" si="9"/>
        <v>229</v>
      </c>
      <c r="DK13" s="10">
        <f t="shared" si="3"/>
        <v>57.25</v>
      </c>
      <c r="DL13" s="9" t="str">
        <f t="shared" si="4"/>
        <v/>
      </c>
      <c r="DM13" s="9" t="str">
        <f t="shared" si="4"/>
        <v/>
      </c>
      <c r="DN13" s="9" t="str">
        <f t="shared" si="4"/>
        <v/>
      </c>
      <c r="DO13" s="9">
        <f t="shared" si="4"/>
        <v>1</v>
      </c>
      <c r="DP13" s="9">
        <f t="shared" si="4"/>
        <v>1</v>
      </c>
      <c r="DQ13" s="9">
        <f t="shared" si="4"/>
        <v>11</v>
      </c>
      <c r="DR13" s="9">
        <f t="shared" si="4"/>
        <v>6</v>
      </c>
      <c r="DS13" s="9" t="str">
        <f t="shared" si="4"/>
        <v/>
      </c>
      <c r="DT13" s="9" t="str">
        <f t="shared" si="4"/>
        <v/>
      </c>
      <c r="DU13" s="9" t="str">
        <f t="shared" si="4"/>
        <v/>
      </c>
    </row>
    <row r="14" spans="1:125" ht="15" thickBot="1" x14ac:dyDescent="0.35">
      <c r="A14" s="4" t="s">
        <v>44</v>
      </c>
      <c r="B14" s="15" t="s">
        <v>46</v>
      </c>
      <c r="C14" s="7">
        <v>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>
        <v>0</v>
      </c>
      <c r="U14" s="4" t="s">
        <v>44</v>
      </c>
      <c r="V14" s="15" t="s">
        <v>46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O14" s="4" t="s">
        <v>44</v>
      </c>
      <c r="AP14" s="15" t="s">
        <v>46</v>
      </c>
      <c r="AQ14" s="7">
        <v>80</v>
      </c>
      <c r="AR14" s="7"/>
      <c r="AS14" s="7">
        <v>3</v>
      </c>
      <c r="AT14" s="7"/>
      <c r="AU14" s="7">
        <v>6</v>
      </c>
      <c r="AV14" s="7">
        <v>69</v>
      </c>
      <c r="AW14" s="7"/>
      <c r="AX14" s="7"/>
      <c r="AY14" s="7"/>
      <c r="AZ14" s="7">
        <v>1</v>
      </c>
      <c r="BA14" s="7"/>
      <c r="BB14" s="7"/>
      <c r="BC14" s="7"/>
      <c r="BD14" s="7"/>
      <c r="BE14" s="7"/>
      <c r="BF14" s="7"/>
      <c r="BG14" s="7">
        <v>31</v>
      </c>
      <c r="BH14" s="125"/>
      <c r="BI14" s="4" t="s">
        <v>44</v>
      </c>
      <c r="BJ14" s="15" t="s">
        <v>46</v>
      </c>
      <c r="BK14" s="7">
        <v>44</v>
      </c>
      <c r="BL14" s="7"/>
      <c r="BM14" s="7">
        <v>3</v>
      </c>
      <c r="BN14" s="7"/>
      <c r="BO14" s="7"/>
      <c r="BP14" s="7">
        <v>2</v>
      </c>
      <c r="BQ14" s="7"/>
      <c r="BR14" s="7"/>
      <c r="BS14" s="7"/>
      <c r="BT14" s="7"/>
      <c r="BU14" s="7">
        <v>1</v>
      </c>
      <c r="BV14" s="7"/>
      <c r="BW14" s="7"/>
      <c r="BX14" s="7"/>
      <c r="BY14" s="7"/>
      <c r="BZ14" s="7"/>
      <c r="CA14" s="7">
        <v>7</v>
      </c>
      <c r="CC14" s="4" t="s">
        <v>44</v>
      </c>
      <c r="CD14" s="15" t="s">
        <v>46</v>
      </c>
      <c r="CE14" s="9">
        <v>80</v>
      </c>
      <c r="CF14" s="9"/>
      <c r="CG14" s="9">
        <v>6</v>
      </c>
      <c r="CH14" s="9"/>
      <c r="CI14" s="9"/>
      <c r="CJ14" s="9">
        <v>24</v>
      </c>
      <c r="CK14" s="9"/>
      <c r="CL14" s="9"/>
      <c r="CM14" s="9"/>
      <c r="CN14" s="9"/>
      <c r="CO14" s="9"/>
      <c r="CP14" s="9">
        <v>2</v>
      </c>
      <c r="CQ14" s="9">
        <v>1</v>
      </c>
      <c r="CR14" s="9"/>
      <c r="CS14" s="9"/>
      <c r="CT14" s="9"/>
      <c r="CU14" s="9">
        <v>15</v>
      </c>
      <c r="CW14" s="4" t="s">
        <v>44</v>
      </c>
      <c r="CX14" s="15" t="s">
        <v>46</v>
      </c>
      <c r="CY14">
        <f t="shared" si="10"/>
        <v>53</v>
      </c>
      <c r="CZ14" s="6">
        <f t="shared" si="0"/>
        <v>13.25</v>
      </c>
      <c r="DA14">
        <f t="shared" si="5"/>
        <v>205</v>
      </c>
      <c r="DB14" s="6">
        <f t="shared" si="1"/>
        <v>51.25</v>
      </c>
      <c r="DC14">
        <f t="shared" si="6"/>
        <v>4</v>
      </c>
      <c r="DD14" s="6">
        <f t="shared" si="7"/>
        <v>0.25853658536585367</v>
      </c>
      <c r="DE14" s="7" t="str">
        <f t="shared" si="8"/>
        <v/>
      </c>
      <c r="DF14" s="7">
        <f t="shared" si="8"/>
        <v>12</v>
      </c>
      <c r="DG14" s="8">
        <f t="shared" si="2"/>
        <v>3</v>
      </c>
      <c r="DH14" s="7" t="str">
        <f t="shared" si="9"/>
        <v/>
      </c>
      <c r="DI14" s="7">
        <f t="shared" si="9"/>
        <v>6</v>
      </c>
      <c r="DJ14" s="7">
        <f t="shared" si="9"/>
        <v>95</v>
      </c>
      <c r="DK14" s="8">
        <f t="shared" si="3"/>
        <v>23.75</v>
      </c>
      <c r="DL14" s="7" t="str">
        <f t="shared" si="4"/>
        <v/>
      </c>
      <c r="DM14" s="7" t="str">
        <f t="shared" si="4"/>
        <v/>
      </c>
      <c r="DN14" s="7" t="str">
        <f t="shared" si="4"/>
        <v/>
      </c>
      <c r="DO14" s="7">
        <f t="shared" si="4"/>
        <v>1</v>
      </c>
      <c r="DP14" s="7">
        <f t="shared" si="4"/>
        <v>1</v>
      </c>
      <c r="DQ14" s="7">
        <f t="shared" si="4"/>
        <v>2</v>
      </c>
      <c r="DR14" s="7">
        <f t="shared" si="4"/>
        <v>1</v>
      </c>
      <c r="DS14" s="7" t="str">
        <f t="shared" si="4"/>
        <v/>
      </c>
      <c r="DT14" s="7" t="str">
        <f t="shared" si="4"/>
        <v/>
      </c>
      <c r="DU14" s="7" t="str">
        <f t="shared" si="4"/>
        <v/>
      </c>
    </row>
    <row r="15" spans="1:125" ht="15" thickBot="1" x14ac:dyDescent="0.35">
      <c r="A15" s="4" t="s">
        <v>44</v>
      </c>
      <c r="B15" s="15" t="s">
        <v>47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U15" s="4" t="s">
        <v>44</v>
      </c>
      <c r="V15" s="15" t="s">
        <v>47</v>
      </c>
      <c r="W15" s="9">
        <v>24</v>
      </c>
      <c r="X15" s="9"/>
      <c r="Y15" s="9">
        <v>2</v>
      </c>
      <c r="Z15" s="9"/>
      <c r="AA15" s="9"/>
      <c r="AB15" s="9">
        <v>15</v>
      </c>
      <c r="AC15" s="9"/>
      <c r="AD15" s="9"/>
      <c r="AE15" s="9"/>
      <c r="AF15" s="9"/>
      <c r="AG15" s="9"/>
      <c r="AH15" s="9">
        <v>1</v>
      </c>
      <c r="AI15" s="9"/>
      <c r="AJ15" s="9"/>
      <c r="AK15" s="9"/>
      <c r="AL15" s="9"/>
      <c r="AM15" s="9">
        <v>5</v>
      </c>
      <c r="AO15" s="4" t="s">
        <v>44</v>
      </c>
      <c r="AP15" s="15" t="s">
        <v>47</v>
      </c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124"/>
      <c r="BI15" s="4" t="s">
        <v>44</v>
      </c>
      <c r="BJ15" s="15" t="s">
        <v>47</v>
      </c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C15" s="4" t="s">
        <v>44</v>
      </c>
      <c r="CD15" s="15" t="s">
        <v>47</v>
      </c>
      <c r="CE15" s="7">
        <v>8</v>
      </c>
      <c r="CF15" s="7"/>
      <c r="CG15" s="7">
        <v>1</v>
      </c>
      <c r="CH15" s="7">
        <v>1</v>
      </c>
      <c r="CI15" s="7"/>
      <c r="CJ15" s="7">
        <v>6</v>
      </c>
      <c r="CK15" s="7"/>
      <c r="CL15" s="7"/>
      <c r="CM15" s="7"/>
      <c r="CN15" s="7"/>
      <c r="CO15" s="7"/>
      <c r="CP15" s="7"/>
      <c r="CQ15" s="7"/>
      <c r="CR15" s="7"/>
      <c r="CS15" s="7">
        <v>1</v>
      </c>
      <c r="CT15" s="7"/>
      <c r="CU15" s="7">
        <v>-3</v>
      </c>
      <c r="CW15" s="4" t="s">
        <v>44</v>
      </c>
      <c r="CX15" s="15" t="s">
        <v>47</v>
      </c>
      <c r="CY15">
        <f t="shared" si="10"/>
        <v>2</v>
      </c>
      <c r="CZ15" s="6">
        <f t="shared" si="0"/>
        <v>1</v>
      </c>
      <c r="DA15">
        <f t="shared" si="5"/>
        <v>32</v>
      </c>
      <c r="DB15" s="6">
        <f t="shared" si="1"/>
        <v>16</v>
      </c>
      <c r="DC15">
        <f t="shared" si="6"/>
        <v>2</v>
      </c>
      <c r="DD15" s="6">
        <f t="shared" si="7"/>
        <v>6.25E-2</v>
      </c>
      <c r="DE15" s="9" t="str">
        <f t="shared" si="8"/>
        <v/>
      </c>
      <c r="DF15" s="9">
        <f t="shared" si="8"/>
        <v>3</v>
      </c>
      <c r="DG15" s="10">
        <f t="shared" si="2"/>
        <v>1.5</v>
      </c>
      <c r="DH15" s="9">
        <f t="shared" si="9"/>
        <v>1</v>
      </c>
      <c r="DI15" s="9" t="str">
        <f t="shared" si="9"/>
        <v/>
      </c>
      <c r="DJ15" s="9">
        <f t="shared" si="9"/>
        <v>21</v>
      </c>
      <c r="DK15" s="10">
        <f t="shared" si="3"/>
        <v>10.5</v>
      </c>
      <c r="DL15" s="9" t="str">
        <f t="shared" si="4"/>
        <v/>
      </c>
      <c r="DM15" s="9" t="str">
        <f t="shared" si="4"/>
        <v/>
      </c>
      <c r="DN15" s="9" t="str">
        <f t="shared" si="4"/>
        <v/>
      </c>
      <c r="DO15" s="9" t="str">
        <f t="shared" si="4"/>
        <v/>
      </c>
      <c r="DP15" s="9" t="str">
        <f t="shared" si="4"/>
        <v/>
      </c>
      <c r="DQ15" s="9">
        <f t="shared" si="4"/>
        <v>1</v>
      </c>
      <c r="DR15" s="9" t="str">
        <f t="shared" si="4"/>
        <v/>
      </c>
      <c r="DS15" s="9" t="str">
        <f t="shared" si="4"/>
        <v/>
      </c>
      <c r="DT15" s="9">
        <f t="shared" si="4"/>
        <v>1</v>
      </c>
      <c r="DU15" s="9" t="str">
        <f t="shared" si="4"/>
        <v/>
      </c>
    </row>
    <row r="16" spans="1:125" ht="15" thickBot="1" x14ac:dyDescent="0.35">
      <c r="A16" s="4" t="s">
        <v>48</v>
      </c>
      <c r="B16" s="16" t="s">
        <v>49</v>
      </c>
      <c r="C16" s="7">
        <v>71</v>
      </c>
      <c r="D16" s="7"/>
      <c r="E16" s="7">
        <v>5</v>
      </c>
      <c r="F16" s="7"/>
      <c r="G16" s="7">
        <v>1</v>
      </c>
      <c r="H16" s="7">
        <v>32</v>
      </c>
      <c r="I16" s="7"/>
      <c r="J16" s="7"/>
      <c r="K16" s="7"/>
      <c r="L16" s="7">
        <v>1</v>
      </c>
      <c r="M16" s="7"/>
      <c r="N16" s="7"/>
      <c r="O16" s="7"/>
      <c r="P16" s="7"/>
      <c r="Q16" s="7"/>
      <c r="R16" s="7"/>
      <c r="S16" s="7">
        <v>20</v>
      </c>
      <c r="U16" s="4" t="s">
        <v>48</v>
      </c>
      <c r="V16" s="16" t="s">
        <v>49</v>
      </c>
      <c r="W16" s="7">
        <v>8</v>
      </c>
      <c r="X16" s="7"/>
      <c r="Y16" s="7"/>
      <c r="Z16" s="7"/>
      <c r="AA16" s="7">
        <v>1</v>
      </c>
      <c r="AB16" s="7">
        <v>30</v>
      </c>
      <c r="AC16" s="7"/>
      <c r="AD16" s="7"/>
      <c r="AE16" s="7"/>
      <c r="AF16" s="7"/>
      <c r="AG16" s="7">
        <v>1</v>
      </c>
      <c r="AH16" s="7"/>
      <c r="AI16" s="7"/>
      <c r="AJ16" s="7"/>
      <c r="AK16" s="7"/>
      <c r="AL16" s="7"/>
      <c r="AM16" s="7">
        <v>9</v>
      </c>
      <c r="AO16" s="4" t="s">
        <v>48</v>
      </c>
      <c r="AP16" s="16" t="s">
        <v>49</v>
      </c>
      <c r="AQ16" s="7">
        <v>70</v>
      </c>
      <c r="AR16" s="7"/>
      <c r="AS16" s="7">
        <v>5</v>
      </c>
      <c r="AT16" s="7">
        <v>1</v>
      </c>
      <c r="AU16" s="7">
        <v>1</v>
      </c>
      <c r="AV16" s="7">
        <v>32</v>
      </c>
      <c r="AW16" s="7"/>
      <c r="AX16" s="7"/>
      <c r="AY16" s="7"/>
      <c r="AZ16" s="7"/>
      <c r="BA16" s="7">
        <v>1</v>
      </c>
      <c r="BB16" s="7"/>
      <c r="BC16" s="7"/>
      <c r="BD16" s="7"/>
      <c r="BE16" s="7"/>
      <c r="BF16" s="7"/>
      <c r="BG16" s="7">
        <v>13</v>
      </c>
      <c r="BH16" s="124"/>
      <c r="BI16" s="4" t="s">
        <v>48</v>
      </c>
      <c r="BJ16" s="16" t="s">
        <v>49</v>
      </c>
      <c r="BK16" s="7">
        <v>80</v>
      </c>
      <c r="BL16" s="7"/>
      <c r="BM16" s="7">
        <v>3</v>
      </c>
      <c r="BN16" s="7"/>
      <c r="BO16" s="7">
        <v>4</v>
      </c>
      <c r="BP16" s="7">
        <v>40</v>
      </c>
      <c r="BQ16" s="7"/>
      <c r="BR16" s="7"/>
      <c r="BS16" s="7"/>
      <c r="BT16" s="7"/>
      <c r="BU16" s="7">
        <v>1</v>
      </c>
      <c r="BV16" s="7"/>
      <c r="BW16" s="7"/>
      <c r="BX16" s="7"/>
      <c r="BY16" s="7"/>
      <c r="BZ16" s="7"/>
      <c r="CA16" s="7">
        <v>19</v>
      </c>
      <c r="CC16" s="4" t="s">
        <v>48</v>
      </c>
      <c r="CD16" s="16" t="s">
        <v>49</v>
      </c>
      <c r="CE16" s="9">
        <v>70</v>
      </c>
      <c r="CF16" s="9">
        <v>1</v>
      </c>
      <c r="CG16" s="9">
        <v>6</v>
      </c>
      <c r="CH16" s="9"/>
      <c r="CI16" s="9"/>
      <c r="CJ16" s="9">
        <v>15</v>
      </c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>
        <v>22</v>
      </c>
      <c r="CW16" s="4" t="s">
        <v>48</v>
      </c>
      <c r="CX16" s="16" t="s">
        <v>49</v>
      </c>
      <c r="CY16">
        <f t="shared" si="10"/>
        <v>83</v>
      </c>
      <c r="CZ16" s="6">
        <f t="shared" si="0"/>
        <v>16.600000000000001</v>
      </c>
      <c r="DA16">
        <f t="shared" si="5"/>
        <v>299</v>
      </c>
      <c r="DB16" s="6">
        <f t="shared" si="1"/>
        <v>59.8</v>
      </c>
      <c r="DC16">
        <f t="shared" si="6"/>
        <v>5</v>
      </c>
      <c r="DD16" s="6">
        <f t="shared" si="7"/>
        <v>0.27759197324414714</v>
      </c>
      <c r="DE16" s="7">
        <f t="shared" si="8"/>
        <v>1</v>
      </c>
      <c r="DF16" s="7">
        <f t="shared" si="8"/>
        <v>19</v>
      </c>
      <c r="DG16" s="8">
        <f t="shared" si="2"/>
        <v>3.8</v>
      </c>
      <c r="DH16" s="7">
        <f t="shared" si="9"/>
        <v>1</v>
      </c>
      <c r="DI16" s="7">
        <f t="shared" si="9"/>
        <v>7</v>
      </c>
      <c r="DJ16" s="7">
        <f t="shared" si="9"/>
        <v>149</v>
      </c>
      <c r="DK16" s="8">
        <f t="shared" si="3"/>
        <v>29.8</v>
      </c>
      <c r="DL16" s="7" t="str">
        <f t="shared" si="4"/>
        <v/>
      </c>
      <c r="DM16" s="7" t="str">
        <f t="shared" si="4"/>
        <v/>
      </c>
      <c r="DN16" s="7" t="str">
        <f t="shared" si="4"/>
        <v/>
      </c>
      <c r="DO16" s="7">
        <f t="shared" si="4"/>
        <v>1</v>
      </c>
      <c r="DP16" s="7">
        <f t="shared" si="4"/>
        <v>3</v>
      </c>
      <c r="DQ16" s="7" t="str">
        <f t="shared" si="4"/>
        <v/>
      </c>
      <c r="DR16" s="7" t="str">
        <f t="shared" si="4"/>
        <v/>
      </c>
      <c r="DS16" s="7" t="str">
        <f t="shared" si="4"/>
        <v/>
      </c>
      <c r="DT16" s="7" t="str">
        <f t="shared" si="4"/>
        <v/>
      </c>
      <c r="DU16" s="7" t="str">
        <f t="shared" si="4"/>
        <v/>
      </c>
    </row>
    <row r="17" spans="1:125" ht="15" thickBot="1" x14ac:dyDescent="0.35">
      <c r="A17" s="4" t="s">
        <v>48</v>
      </c>
      <c r="B17" s="16" t="s">
        <v>50</v>
      </c>
      <c r="C17" s="9">
        <v>9</v>
      </c>
      <c r="D17" s="9"/>
      <c r="E17" s="9">
        <v>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>
        <v>1</v>
      </c>
      <c r="U17" s="4" t="s">
        <v>48</v>
      </c>
      <c r="V17" s="16" t="s">
        <v>50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O17" s="4" t="s">
        <v>48</v>
      </c>
      <c r="AP17" s="16" t="s">
        <v>50</v>
      </c>
      <c r="AQ17" s="9">
        <v>10</v>
      </c>
      <c r="AR17" s="9"/>
      <c r="AS17" s="9"/>
      <c r="AT17" s="9"/>
      <c r="AU17" s="9"/>
      <c r="AV17" s="9">
        <v>3</v>
      </c>
      <c r="AW17" s="9"/>
      <c r="AX17" s="9"/>
      <c r="AY17" s="9"/>
      <c r="AZ17" s="9"/>
      <c r="BA17" s="9">
        <v>1</v>
      </c>
      <c r="BB17" s="9"/>
      <c r="BC17" s="9"/>
      <c r="BD17" s="9"/>
      <c r="BE17" s="9"/>
      <c r="BF17" s="9"/>
      <c r="BG17" s="9">
        <v>4</v>
      </c>
      <c r="BH17" s="124"/>
      <c r="BI17" s="4" t="s">
        <v>48</v>
      </c>
      <c r="BJ17" s="16" t="s">
        <v>50</v>
      </c>
      <c r="BK17" s="9">
        <v>30</v>
      </c>
      <c r="BL17" s="9"/>
      <c r="BM17" s="9">
        <v>3</v>
      </c>
      <c r="BN17" s="9"/>
      <c r="BO17" s="9">
        <v>2</v>
      </c>
      <c r="BP17" s="9">
        <v>6</v>
      </c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>
        <v>7</v>
      </c>
      <c r="CC17" s="4" t="s">
        <v>48</v>
      </c>
      <c r="CD17" s="16" t="s">
        <v>50</v>
      </c>
      <c r="CE17" s="7">
        <v>10</v>
      </c>
      <c r="CF17" s="7"/>
      <c r="CG17" s="7">
        <v>2</v>
      </c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>
        <v>2</v>
      </c>
      <c r="CW17" s="4" t="s">
        <v>48</v>
      </c>
      <c r="CX17" s="16" t="s">
        <v>50</v>
      </c>
      <c r="CY17">
        <f t="shared" si="10"/>
        <v>14</v>
      </c>
      <c r="CZ17" s="6">
        <f t="shared" si="0"/>
        <v>3.5</v>
      </c>
      <c r="DA17">
        <f t="shared" si="5"/>
        <v>59</v>
      </c>
      <c r="DB17" s="6">
        <f t="shared" si="1"/>
        <v>14.75</v>
      </c>
      <c r="DC17">
        <f t="shared" si="6"/>
        <v>4</v>
      </c>
      <c r="DD17" s="6">
        <f t="shared" si="7"/>
        <v>0.23728813559322035</v>
      </c>
      <c r="DE17" s="9" t="str">
        <f t="shared" si="8"/>
        <v/>
      </c>
      <c r="DF17" s="9">
        <f t="shared" si="8"/>
        <v>6</v>
      </c>
      <c r="DG17" s="10">
        <f t="shared" si="2"/>
        <v>1.5</v>
      </c>
      <c r="DH17" s="9" t="str">
        <f t="shared" si="9"/>
        <v/>
      </c>
      <c r="DI17" s="9">
        <f t="shared" si="9"/>
        <v>2</v>
      </c>
      <c r="DJ17" s="9">
        <f t="shared" si="9"/>
        <v>9</v>
      </c>
      <c r="DK17" s="10">
        <f t="shared" si="3"/>
        <v>2.25</v>
      </c>
      <c r="DL17" s="9" t="str">
        <f t="shared" si="4"/>
        <v/>
      </c>
      <c r="DM17" s="9" t="str">
        <f t="shared" si="4"/>
        <v/>
      </c>
      <c r="DN17" s="9" t="str">
        <f t="shared" si="4"/>
        <v/>
      </c>
      <c r="DO17" s="9" t="str">
        <f t="shared" si="4"/>
        <v/>
      </c>
      <c r="DP17" s="9">
        <f t="shared" si="4"/>
        <v>1</v>
      </c>
      <c r="DQ17" s="9" t="str">
        <f t="shared" si="4"/>
        <v/>
      </c>
      <c r="DR17" s="9" t="str">
        <f t="shared" si="4"/>
        <v/>
      </c>
      <c r="DS17" s="9" t="str">
        <f t="shared" si="4"/>
        <v/>
      </c>
      <c r="DT17" s="9" t="str">
        <f t="shared" si="4"/>
        <v/>
      </c>
      <c r="DU17" s="9" t="str">
        <f t="shared" si="4"/>
        <v/>
      </c>
    </row>
    <row r="18" spans="1:125" ht="15" thickBot="1" x14ac:dyDescent="0.35">
      <c r="A18" s="4" t="s">
        <v>48</v>
      </c>
      <c r="B18" s="16" t="s">
        <v>51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U18" s="4" t="s">
        <v>48</v>
      </c>
      <c r="V18" s="16" t="s">
        <v>51</v>
      </c>
      <c r="W18" s="7">
        <v>72</v>
      </c>
      <c r="X18" s="7"/>
      <c r="Y18" s="7">
        <v>3</v>
      </c>
      <c r="Z18" s="7"/>
      <c r="AA18" s="7">
        <v>1</v>
      </c>
      <c r="AB18" s="7">
        <v>16</v>
      </c>
      <c r="AC18" s="7"/>
      <c r="AD18" s="7"/>
      <c r="AE18" s="7"/>
      <c r="AF18" s="7"/>
      <c r="AG18" s="7">
        <v>1</v>
      </c>
      <c r="AH18" s="7"/>
      <c r="AI18" s="7"/>
      <c r="AJ18" s="7"/>
      <c r="AK18" s="7"/>
      <c r="AL18" s="7"/>
      <c r="AM18" s="7">
        <v>10</v>
      </c>
      <c r="AO18" s="4" t="s">
        <v>48</v>
      </c>
      <c r="AP18" s="16" t="s">
        <v>51</v>
      </c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125"/>
      <c r="BI18" s="4" t="s">
        <v>48</v>
      </c>
      <c r="BJ18" s="16" t="s">
        <v>51</v>
      </c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C18" s="4" t="s">
        <v>48</v>
      </c>
      <c r="CD18" s="16" t="s">
        <v>51</v>
      </c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W18" s="4" t="s">
        <v>48</v>
      </c>
      <c r="CX18" s="16" t="s">
        <v>51</v>
      </c>
      <c r="CY18">
        <f t="shared" si="10"/>
        <v>10</v>
      </c>
      <c r="CZ18" s="6">
        <f t="shared" si="0"/>
        <v>10</v>
      </c>
      <c r="DA18">
        <f t="shared" si="5"/>
        <v>72</v>
      </c>
      <c r="DB18" s="6">
        <f t="shared" si="1"/>
        <v>72</v>
      </c>
      <c r="DC18">
        <f t="shared" si="6"/>
        <v>1</v>
      </c>
      <c r="DD18" s="6">
        <f t="shared" si="7"/>
        <v>0.1388888888888889</v>
      </c>
      <c r="DE18" s="7" t="str">
        <f t="shared" si="8"/>
        <v/>
      </c>
      <c r="DF18" s="7">
        <f t="shared" si="8"/>
        <v>3</v>
      </c>
      <c r="DG18" s="8">
        <f t="shared" si="2"/>
        <v>3</v>
      </c>
      <c r="DH18" s="7" t="str">
        <f t="shared" si="9"/>
        <v/>
      </c>
      <c r="DI18" s="7">
        <f t="shared" si="9"/>
        <v>1</v>
      </c>
      <c r="DJ18" s="7">
        <f t="shared" si="9"/>
        <v>16</v>
      </c>
      <c r="DK18" s="8">
        <f t="shared" si="3"/>
        <v>16</v>
      </c>
      <c r="DL18" s="7" t="str">
        <f t="shared" si="4"/>
        <v/>
      </c>
      <c r="DM18" s="7" t="str">
        <f t="shared" si="4"/>
        <v/>
      </c>
      <c r="DN18" s="7" t="str">
        <f t="shared" si="4"/>
        <v/>
      </c>
      <c r="DO18" s="7" t="str">
        <f t="shared" si="4"/>
        <v/>
      </c>
      <c r="DP18" s="7">
        <f t="shared" si="4"/>
        <v>1</v>
      </c>
      <c r="DQ18" s="7" t="str">
        <f t="shared" si="4"/>
        <v/>
      </c>
      <c r="DR18" s="7" t="str">
        <f t="shared" si="4"/>
        <v/>
      </c>
      <c r="DS18" s="7" t="str">
        <f t="shared" si="4"/>
        <v/>
      </c>
      <c r="DT18" s="7" t="str">
        <f t="shared" si="4"/>
        <v/>
      </c>
      <c r="DU18" s="7" t="str">
        <f t="shared" si="4"/>
        <v/>
      </c>
    </row>
    <row r="19" spans="1:125" ht="15" thickBot="1" x14ac:dyDescent="0.35">
      <c r="A19" s="4" t="s">
        <v>52</v>
      </c>
      <c r="B19" s="17" t="s">
        <v>53</v>
      </c>
      <c r="C19" s="9">
        <v>17</v>
      </c>
      <c r="D19" s="9"/>
      <c r="E19" s="9">
        <v>4</v>
      </c>
      <c r="F19" s="9">
        <v>1</v>
      </c>
      <c r="G19" s="9">
        <v>1</v>
      </c>
      <c r="H19" s="9">
        <v>16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>
        <v>6</v>
      </c>
      <c r="U19" s="4" t="s">
        <v>52</v>
      </c>
      <c r="V19" s="17" t="s">
        <v>53</v>
      </c>
      <c r="W19" s="9">
        <v>80</v>
      </c>
      <c r="X19" s="9"/>
      <c r="Y19" s="9">
        <v>6</v>
      </c>
      <c r="Z19" s="9"/>
      <c r="AA19" s="9">
        <v>2</v>
      </c>
      <c r="AB19" s="9">
        <v>63</v>
      </c>
      <c r="AC19" s="9"/>
      <c r="AD19" s="9"/>
      <c r="AE19" s="9"/>
      <c r="AF19" s="9">
        <v>1</v>
      </c>
      <c r="AG19" s="9"/>
      <c r="AH19" s="9"/>
      <c r="AI19" s="9"/>
      <c r="AJ19" s="9"/>
      <c r="AK19" s="9"/>
      <c r="AL19" s="9"/>
      <c r="AM19" s="9">
        <v>26</v>
      </c>
      <c r="AO19" s="4" t="s">
        <v>52</v>
      </c>
      <c r="AP19" s="17" t="s">
        <v>53</v>
      </c>
      <c r="AQ19" s="9">
        <v>29</v>
      </c>
      <c r="AR19" s="9"/>
      <c r="AS19" s="9">
        <v>14</v>
      </c>
      <c r="AT19" s="9">
        <v>1</v>
      </c>
      <c r="AU19" s="9">
        <v>1</v>
      </c>
      <c r="AV19" s="9">
        <v>22</v>
      </c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>
        <v>17</v>
      </c>
      <c r="BH19" s="124"/>
      <c r="BI19" s="4" t="s">
        <v>52</v>
      </c>
      <c r="BJ19" s="17" t="s">
        <v>53</v>
      </c>
      <c r="BK19" s="9">
        <v>19</v>
      </c>
      <c r="BL19" s="9"/>
      <c r="BM19" s="9">
        <v>4</v>
      </c>
      <c r="BN19" s="9"/>
      <c r="BO19" s="9"/>
      <c r="BP19" s="9">
        <v>31</v>
      </c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>
        <v>7</v>
      </c>
      <c r="CC19" s="4" t="s">
        <v>52</v>
      </c>
      <c r="CD19" s="17" t="s">
        <v>53</v>
      </c>
      <c r="CE19" s="7">
        <v>16</v>
      </c>
      <c r="CF19" s="7"/>
      <c r="CG19" s="7">
        <v>2</v>
      </c>
      <c r="CH19" s="7"/>
      <c r="CI19" s="7"/>
      <c r="CJ19" s="7">
        <v>3</v>
      </c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>
        <v>2</v>
      </c>
      <c r="CW19" s="4" t="s">
        <v>52</v>
      </c>
      <c r="CX19" s="17" t="s">
        <v>53</v>
      </c>
      <c r="CY19">
        <f t="shared" si="10"/>
        <v>58</v>
      </c>
      <c r="CZ19" s="6">
        <f t="shared" si="0"/>
        <v>11.6</v>
      </c>
      <c r="DA19">
        <f t="shared" si="5"/>
        <v>161</v>
      </c>
      <c r="DB19" s="6">
        <f t="shared" si="1"/>
        <v>32.200000000000003</v>
      </c>
      <c r="DC19">
        <f t="shared" si="6"/>
        <v>5</v>
      </c>
      <c r="DD19" s="6">
        <f t="shared" si="7"/>
        <v>0.36024844720496896</v>
      </c>
      <c r="DE19" s="9" t="str">
        <f t="shared" si="8"/>
        <v/>
      </c>
      <c r="DF19" s="9">
        <f t="shared" si="8"/>
        <v>30</v>
      </c>
      <c r="DG19" s="10">
        <f t="shared" si="2"/>
        <v>6</v>
      </c>
      <c r="DH19" s="9">
        <f t="shared" si="9"/>
        <v>2</v>
      </c>
      <c r="DI19" s="9">
        <f t="shared" si="9"/>
        <v>4</v>
      </c>
      <c r="DJ19" s="9">
        <f t="shared" si="9"/>
        <v>135</v>
      </c>
      <c r="DK19" s="10">
        <f t="shared" si="3"/>
        <v>27</v>
      </c>
      <c r="DL19" s="9" t="str">
        <f t="shared" si="4"/>
        <v/>
      </c>
      <c r="DM19" s="9" t="str">
        <f t="shared" si="4"/>
        <v/>
      </c>
      <c r="DN19" s="9" t="str">
        <f t="shared" si="4"/>
        <v/>
      </c>
      <c r="DO19" s="9">
        <f t="shared" si="4"/>
        <v>1</v>
      </c>
      <c r="DP19" s="9" t="str">
        <f t="shared" si="4"/>
        <v/>
      </c>
      <c r="DQ19" s="9" t="str">
        <f t="shared" si="4"/>
        <v/>
      </c>
      <c r="DR19" s="9" t="str">
        <f t="shared" si="4"/>
        <v/>
      </c>
      <c r="DS19" s="9" t="str">
        <f t="shared" si="4"/>
        <v/>
      </c>
      <c r="DT19" s="9" t="str">
        <f t="shared" si="4"/>
        <v/>
      </c>
      <c r="DU19" s="9" t="str">
        <f t="shared" si="4"/>
        <v/>
      </c>
    </row>
    <row r="20" spans="1:125" ht="15" thickBot="1" x14ac:dyDescent="0.35">
      <c r="A20" s="4" t="s">
        <v>52</v>
      </c>
      <c r="B20" s="17" t="s">
        <v>54</v>
      </c>
      <c r="C20" s="7">
        <v>80</v>
      </c>
      <c r="D20" s="7"/>
      <c r="E20" s="7">
        <v>8</v>
      </c>
      <c r="F20" s="7"/>
      <c r="G20" s="7">
        <v>1</v>
      </c>
      <c r="H20" s="7">
        <v>63</v>
      </c>
      <c r="I20" s="7"/>
      <c r="J20" s="7"/>
      <c r="K20" s="7"/>
      <c r="L20" s="7"/>
      <c r="M20" s="7">
        <v>1</v>
      </c>
      <c r="N20" s="7"/>
      <c r="O20" s="7"/>
      <c r="P20" s="7"/>
      <c r="Q20" s="7"/>
      <c r="R20" s="7"/>
      <c r="S20" s="7">
        <v>20</v>
      </c>
      <c r="U20" s="4" t="s">
        <v>52</v>
      </c>
      <c r="V20" s="17" t="s">
        <v>54</v>
      </c>
      <c r="W20" s="7">
        <v>80</v>
      </c>
      <c r="X20" s="7"/>
      <c r="Y20" s="7">
        <v>9</v>
      </c>
      <c r="Z20" s="7">
        <v>1</v>
      </c>
      <c r="AA20" s="7">
        <v>1</v>
      </c>
      <c r="AB20" s="7">
        <v>55</v>
      </c>
      <c r="AC20" s="7"/>
      <c r="AD20" s="7"/>
      <c r="AE20" s="7">
        <v>1</v>
      </c>
      <c r="AF20" s="7"/>
      <c r="AG20" s="7"/>
      <c r="AH20" s="7"/>
      <c r="AI20" s="7"/>
      <c r="AJ20" s="7"/>
      <c r="AK20" s="7"/>
      <c r="AL20" s="7"/>
      <c r="AM20" s="7">
        <v>20</v>
      </c>
      <c r="AO20" s="4" t="s">
        <v>52</v>
      </c>
      <c r="AP20" s="17" t="s">
        <v>54</v>
      </c>
      <c r="AQ20" s="7">
        <v>80</v>
      </c>
      <c r="AR20" s="7"/>
      <c r="AS20" s="7">
        <v>21</v>
      </c>
      <c r="AT20" s="7"/>
      <c r="AU20" s="7">
        <v>1</v>
      </c>
      <c r="AV20" s="7">
        <v>45</v>
      </c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>
        <v>27</v>
      </c>
      <c r="BH20" s="124"/>
      <c r="BI20" s="4" t="s">
        <v>52</v>
      </c>
      <c r="BJ20" s="17" t="s">
        <v>54</v>
      </c>
      <c r="BK20" s="7">
        <v>80</v>
      </c>
      <c r="BL20" s="7"/>
      <c r="BM20" s="7">
        <v>13</v>
      </c>
      <c r="BN20" s="7">
        <v>1</v>
      </c>
      <c r="BO20" s="7">
        <v>2</v>
      </c>
      <c r="BP20" s="7">
        <v>38</v>
      </c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>
        <v>19</v>
      </c>
      <c r="CC20" s="4" t="s">
        <v>52</v>
      </c>
      <c r="CD20" s="17" t="s">
        <v>54</v>
      </c>
      <c r="CE20" s="9">
        <v>80</v>
      </c>
      <c r="CF20" s="9"/>
      <c r="CG20" s="9">
        <v>5</v>
      </c>
      <c r="CH20" s="9"/>
      <c r="CI20" s="9">
        <v>1</v>
      </c>
      <c r="CJ20" s="9">
        <v>72</v>
      </c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>
        <v>14</v>
      </c>
      <c r="CW20" s="4" t="s">
        <v>52</v>
      </c>
      <c r="CX20" s="17" t="s">
        <v>54</v>
      </c>
      <c r="CY20">
        <f t="shared" si="10"/>
        <v>100</v>
      </c>
      <c r="CZ20" s="6">
        <f t="shared" si="0"/>
        <v>20</v>
      </c>
      <c r="DA20">
        <f t="shared" si="5"/>
        <v>400</v>
      </c>
      <c r="DB20" s="6">
        <f t="shared" si="1"/>
        <v>80</v>
      </c>
      <c r="DC20">
        <f t="shared" si="6"/>
        <v>5</v>
      </c>
      <c r="DD20" s="6">
        <f t="shared" si="7"/>
        <v>0.25</v>
      </c>
      <c r="DE20" s="7" t="str">
        <f t="shared" si="8"/>
        <v/>
      </c>
      <c r="DF20" s="7">
        <f t="shared" si="8"/>
        <v>56</v>
      </c>
      <c r="DG20" s="8">
        <f t="shared" si="2"/>
        <v>11.2</v>
      </c>
      <c r="DH20" s="7">
        <f t="shared" si="9"/>
        <v>2</v>
      </c>
      <c r="DI20" s="7">
        <f t="shared" si="9"/>
        <v>6</v>
      </c>
      <c r="DJ20" s="7">
        <f t="shared" si="9"/>
        <v>273</v>
      </c>
      <c r="DK20" s="8">
        <f t="shared" si="3"/>
        <v>54.6</v>
      </c>
      <c r="DL20" s="7" t="str">
        <f t="shared" si="4"/>
        <v/>
      </c>
      <c r="DM20" s="7" t="str">
        <f t="shared" si="4"/>
        <v/>
      </c>
      <c r="DN20" s="7">
        <f t="shared" si="4"/>
        <v>1</v>
      </c>
      <c r="DO20" s="7" t="str">
        <f t="shared" si="4"/>
        <v/>
      </c>
      <c r="DP20" s="7">
        <f t="shared" si="4"/>
        <v>1</v>
      </c>
      <c r="DQ20" s="7" t="str">
        <f t="shared" si="4"/>
        <v/>
      </c>
      <c r="DR20" s="7" t="str">
        <f t="shared" si="4"/>
        <v/>
      </c>
      <c r="DS20" s="7" t="str">
        <f t="shared" si="4"/>
        <v/>
      </c>
      <c r="DT20" s="7" t="str">
        <f t="shared" si="4"/>
        <v/>
      </c>
      <c r="DU20" s="7" t="str">
        <f t="shared" si="4"/>
        <v/>
      </c>
    </row>
    <row r="21" spans="1:125" ht="15" thickBot="1" x14ac:dyDescent="0.35">
      <c r="A21" s="4" t="s">
        <v>52</v>
      </c>
      <c r="B21" s="17" t="s">
        <v>55</v>
      </c>
      <c r="C21" s="9">
        <v>63</v>
      </c>
      <c r="D21" s="9"/>
      <c r="E21" s="9">
        <v>6</v>
      </c>
      <c r="F21" s="9"/>
      <c r="G21" s="9">
        <v>1</v>
      </c>
      <c r="H21" s="9">
        <v>32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11</v>
      </c>
      <c r="U21" s="4" t="s">
        <v>52</v>
      </c>
      <c r="V21" s="17" t="s">
        <v>55</v>
      </c>
      <c r="W21" s="9">
        <v>14</v>
      </c>
      <c r="X21" s="9"/>
      <c r="Y21" s="9">
        <v>1</v>
      </c>
      <c r="Z21" s="9"/>
      <c r="AA21" s="9"/>
      <c r="AB21" s="9">
        <v>24</v>
      </c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>
        <v>3</v>
      </c>
      <c r="AO21" s="4" t="s">
        <v>52</v>
      </c>
      <c r="AP21" s="17" t="s">
        <v>55</v>
      </c>
      <c r="AQ21" s="9">
        <v>51</v>
      </c>
      <c r="AR21" s="9"/>
      <c r="AS21" s="9">
        <v>5</v>
      </c>
      <c r="AT21" s="9"/>
      <c r="AU21" s="9"/>
      <c r="AV21" s="9">
        <v>38</v>
      </c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>
        <v>8</v>
      </c>
      <c r="BH21" s="124"/>
      <c r="BI21" s="4" t="s">
        <v>52</v>
      </c>
      <c r="BJ21" s="17" t="s">
        <v>55</v>
      </c>
      <c r="BK21" s="9">
        <v>61</v>
      </c>
      <c r="BL21" s="9"/>
      <c r="BM21" s="9">
        <v>12</v>
      </c>
      <c r="BN21" s="9"/>
      <c r="BO21" s="9">
        <v>1</v>
      </c>
      <c r="BP21" s="9">
        <v>26</v>
      </c>
      <c r="BQ21" s="9"/>
      <c r="BR21" s="9"/>
      <c r="BS21" s="9">
        <v>1</v>
      </c>
      <c r="BT21" s="9"/>
      <c r="BU21" s="9"/>
      <c r="BV21" s="9"/>
      <c r="BW21" s="9"/>
      <c r="BX21" s="9"/>
      <c r="BY21" s="9"/>
      <c r="BZ21" s="9"/>
      <c r="CA21" s="9">
        <v>21</v>
      </c>
      <c r="CC21" s="4" t="s">
        <v>52</v>
      </c>
      <c r="CD21" s="17" t="s">
        <v>55</v>
      </c>
      <c r="CE21" s="7">
        <v>80</v>
      </c>
      <c r="CF21" s="7"/>
      <c r="CG21" s="7">
        <v>7</v>
      </c>
      <c r="CH21" s="7"/>
      <c r="CI21" s="7"/>
      <c r="CJ21" s="7">
        <v>21</v>
      </c>
      <c r="CK21" s="7"/>
      <c r="CL21" s="7"/>
      <c r="CM21" s="7">
        <v>1</v>
      </c>
      <c r="CN21" s="7"/>
      <c r="CO21" s="7"/>
      <c r="CP21" s="7"/>
      <c r="CQ21" s="7"/>
      <c r="CR21" s="7"/>
      <c r="CS21" s="7"/>
      <c r="CT21" s="7"/>
      <c r="CU21" s="7">
        <v>14</v>
      </c>
      <c r="CW21" s="4" t="s">
        <v>52</v>
      </c>
      <c r="CX21" s="17" t="s">
        <v>55</v>
      </c>
      <c r="CY21">
        <f t="shared" si="10"/>
        <v>57</v>
      </c>
      <c r="CZ21" s="6">
        <f t="shared" si="0"/>
        <v>11.4</v>
      </c>
      <c r="DA21">
        <f t="shared" si="5"/>
        <v>269</v>
      </c>
      <c r="DB21" s="6">
        <f t="shared" si="1"/>
        <v>53.8</v>
      </c>
      <c r="DC21">
        <f t="shared" si="6"/>
        <v>5</v>
      </c>
      <c r="DD21" s="6">
        <f t="shared" si="7"/>
        <v>0.21189591078066913</v>
      </c>
      <c r="DE21" s="9" t="str">
        <f t="shared" si="8"/>
        <v/>
      </c>
      <c r="DF21" s="9">
        <f t="shared" si="8"/>
        <v>31</v>
      </c>
      <c r="DG21" s="10">
        <f t="shared" si="2"/>
        <v>6.2</v>
      </c>
      <c r="DH21" s="9" t="str">
        <f t="shared" si="9"/>
        <v/>
      </c>
      <c r="DI21" s="9">
        <f t="shared" si="9"/>
        <v>2</v>
      </c>
      <c r="DJ21" s="9">
        <f t="shared" si="9"/>
        <v>141</v>
      </c>
      <c r="DK21" s="10">
        <f t="shared" si="3"/>
        <v>28.2</v>
      </c>
      <c r="DL21" s="9" t="str">
        <f t="shared" ref="DL21:DU84" si="11">IF(I21+AC21+AW21+BQ21+CK21=0,"",I21+AC21+AW21+BQ21+CK21)</f>
        <v/>
      </c>
      <c r="DM21" s="9" t="str">
        <f t="shared" si="11"/>
        <v/>
      </c>
      <c r="DN21" s="9">
        <f t="shared" si="11"/>
        <v>2</v>
      </c>
      <c r="DO21" s="9" t="str">
        <f t="shared" si="11"/>
        <v/>
      </c>
      <c r="DP21" s="9" t="str">
        <f t="shared" si="11"/>
        <v/>
      </c>
      <c r="DQ21" s="9" t="str">
        <f t="shared" si="11"/>
        <v/>
      </c>
      <c r="DR21" s="9" t="str">
        <f t="shared" si="11"/>
        <v/>
      </c>
      <c r="DS21" s="9" t="str">
        <f t="shared" si="11"/>
        <v/>
      </c>
      <c r="DT21" s="9" t="str">
        <f t="shared" si="11"/>
        <v/>
      </c>
      <c r="DU21" s="9" t="str">
        <f t="shared" si="11"/>
        <v/>
      </c>
    </row>
    <row r="22" spans="1:125" ht="15" thickBot="1" x14ac:dyDescent="0.35">
      <c r="A22" s="4" t="s">
        <v>52</v>
      </c>
      <c r="B22" s="17" t="s">
        <v>56</v>
      </c>
      <c r="C22" s="7">
        <v>53</v>
      </c>
      <c r="D22" s="7"/>
      <c r="E22" s="7">
        <v>9</v>
      </c>
      <c r="F22" s="7">
        <v>1</v>
      </c>
      <c r="G22" s="7"/>
      <c r="H22" s="7">
        <v>8</v>
      </c>
      <c r="I22" s="7"/>
      <c r="J22" s="7"/>
      <c r="K22" s="7"/>
      <c r="L22" s="7"/>
      <c r="M22" s="7"/>
      <c r="N22" s="7"/>
      <c r="O22" s="7"/>
      <c r="P22" s="7"/>
      <c r="Q22" s="7">
        <v>1</v>
      </c>
      <c r="R22" s="7"/>
      <c r="S22" s="7">
        <v>5</v>
      </c>
      <c r="U22" s="4" t="s">
        <v>52</v>
      </c>
      <c r="V22" s="17" t="s">
        <v>56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O22" s="4" t="s">
        <v>52</v>
      </c>
      <c r="AP22" s="17" t="s">
        <v>56</v>
      </c>
      <c r="AQ22" s="7">
        <v>54</v>
      </c>
      <c r="AR22" s="7"/>
      <c r="AS22" s="7">
        <v>10</v>
      </c>
      <c r="AT22" s="7"/>
      <c r="AU22" s="7"/>
      <c r="AV22" s="7">
        <v>24</v>
      </c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>
        <v>12</v>
      </c>
      <c r="BH22" s="124"/>
      <c r="BI22" s="4" t="s">
        <v>52</v>
      </c>
      <c r="BJ22" s="17" t="s">
        <v>56</v>
      </c>
      <c r="BK22" s="7">
        <v>58</v>
      </c>
      <c r="BL22" s="7"/>
      <c r="BM22" s="7">
        <v>8</v>
      </c>
      <c r="BN22" s="7">
        <v>1</v>
      </c>
      <c r="BO22" s="7"/>
      <c r="BP22" s="7">
        <v>5</v>
      </c>
      <c r="BQ22" s="7"/>
      <c r="BR22" s="7"/>
      <c r="BS22" s="7"/>
      <c r="BT22" s="7"/>
      <c r="BU22" s="7"/>
      <c r="BV22" s="7"/>
      <c r="BW22" s="7"/>
      <c r="BX22" s="7"/>
      <c r="BY22" s="7">
        <v>1</v>
      </c>
      <c r="BZ22" s="7"/>
      <c r="CA22" s="7">
        <v>4</v>
      </c>
      <c r="CC22" s="4" t="s">
        <v>52</v>
      </c>
      <c r="CD22" s="17" t="s">
        <v>56</v>
      </c>
      <c r="CE22" s="9">
        <v>64</v>
      </c>
      <c r="CF22" s="9"/>
      <c r="CG22" s="9">
        <v>12</v>
      </c>
      <c r="CH22" s="9"/>
      <c r="CI22" s="9"/>
      <c r="CJ22" s="9">
        <v>31</v>
      </c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>
        <v>15</v>
      </c>
      <c r="CW22" s="4" t="s">
        <v>52</v>
      </c>
      <c r="CX22" s="17" t="s">
        <v>56</v>
      </c>
      <c r="CY22">
        <f t="shared" si="10"/>
        <v>36</v>
      </c>
      <c r="CZ22" s="6">
        <f t="shared" si="0"/>
        <v>9</v>
      </c>
      <c r="DA22">
        <f t="shared" si="5"/>
        <v>229</v>
      </c>
      <c r="DB22" s="6">
        <f t="shared" si="1"/>
        <v>57.25</v>
      </c>
      <c r="DC22">
        <f t="shared" si="6"/>
        <v>4</v>
      </c>
      <c r="DD22" s="6">
        <f t="shared" si="7"/>
        <v>0.15720524017467249</v>
      </c>
      <c r="DE22" s="7" t="str">
        <f t="shared" si="8"/>
        <v/>
      </c>
      <c r="DF22" s="7">
        <f t="shared" si="8"/>
        <v>39</v>
      </c>
      <c r="DG22" s="8">
        <f t="shared" si="2"/>
        <v>9.75</v>
      </c>
      <c r="DH22" s="7">
        <f t="shared" si="9"/>
        <v>2</v>
      </c>
      <c r="DI22" s="7" t="str">
        <f t="shared" si="9"/>
        <v/>
      </c>
      <c r="DJ22" s="7">
        <f t="shared" si="9"/>
        <v>68</v>
      </c>
      <c r="DK22" s="8">
        <f t="shared" si="3"/>
        <v>17</v>
      </c>
      <c r="DL22" s="7" t="str">
        <f t="shared" si="11"/>
        <v/>
      </c>
      <c r="DM22" s="7" t="str">
        <f t="shared" si="11"/>
        <v/>
      </c>
      <c r="DN22" s="7" t="str">
        <f t="shared" si="11"/>
        <v/>
      </c>
      <c r="DO22" s="7" t="str">
        <f t="shared" si="11"/>
        <v/>
      </c>
      <c r="DP22" s="7" t="str">
        <f t="shared" si="11"/>
        <v/>
      </c>
      <c r="DQ22" s="7" t="str">
        <f t="shared" si="11"/>
        <v/>
      </c>
      <c r="DR22" s="7" t="str">
        <f t="shared" si="11"/>
        <v/>
      </c>
      <c r="DS22" s="7" t="str">
        <f t="shared" si="11"/>
        <v/>
      </c>
      <c r="DT22" s="7">
        <f t="shared" si="11"/>
        <v>2</v>
      </c>
      <c r="DU22" s="7" t="str">
        <f t="shared" si="11"/>
        <v/>
      </c>
    </row>
    <row r="23" spans="1:125" ht="15" thickBot="1" x14ac:dyDescent="0.35">
      <c r="A23" s="4" t="s">
        <v>58</v>
      </c>
      <c r="B23" s="17" t="s">
        <v>59</v>
      </c>
      <c r="C23" s="9">
        <v>80</v>
      </c>
      <c r="D23" s="9"/>
      <c r="E23" s="9">
        <v>7</v>
      </c>
      <c r="F23" s="9">
        <v>1</v>
      </c>
      <c r="G23" s="9">
        <v>1</v>
      </c>
      <c r="H23" s="9">
        <v>72</v>
      </c>
      <c r="I23" s="9"/>
      <c r="J23" s="9">
        <v>2</v>
      </c>
      <c r="K23" s="9">
        <v>1</v>
      </c>
      <c r="L23" s="9">
        <v>1</v>
      </c>
      <c r="M23" s="9"/>
      <c r="N23" s="9"/>
      <c r="O23" s="9"/>
      <c r="P23" s="9"/>
      <c r="Q23" s="9"/>
      <c r="R23" s="9"/>
      <c r="S23" s="9">
        <v>44</v>
      </c>
      <c r="U23" s="4" t="s">
        <v>58</v>
      </c>
      <c r="V23" s="17" t="s">
        <v>59</v>
      </c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O23" s="4" t="s">
        <v>58</v>
      </c>
      <c r="AP23" s="17" t="s">
        <v>59</v>
      </c>
      <c r="AQ23" s="9">
        <v>70</v>
      </c>
      <c r="AR23" s="9"/>
      <c r="AS23" s="9">
        <v>15</v>
      </c>
      <c r="AT23" s="9">
        <v>1</v>
      </c>
      <c r="AU23" s="9">
        <v>5</v>
      </c>
      <c r="AV23" s="9">
        <v>51</v>
      </c>
      <c r="AW23" s="9"/>
      <c r="AX23" s="9"/>
      <c r="AY23" s="9">
        <v>1</v>
      </c>
      <c r="AZ23" s="9">
        <v>1</v>
      </c>
      <c r="BA23" s="9"/>
      <c r="BB23" s="9"/>
      <c r="BC23" s="9"/>
      <c r="BD23" s="9"/>
      <c r="BE23" s="9">
        <v>1</v>
      </c>
      <c r="BF23" s="9"/>
      <c r="BG23" s="9">
        <v>41</v>
      </c>
      <c r="BH23" s="125"/>
      <c r="BI23" s="4" t="s">
        <v>58</v>
      </c>
      <c r="BJ23" s="17" t="s">
        <v>59</v>
      </c>
      <c r="BK23" s="9">
        <v>80</v>
      </c>
      <c r="BL23" s="9"/>
      <c r="BM23" s="9">
        <v>8</v>
      </c>
      <c r="BN23" s="9"/>
      <c r="BO23" s="9"/>
      <c r="BP23" s="9">
        <v>4</v>
      </c>
      <c r="BQ23" s="9"/>
      <c r="BR23" s="9">
        <v>1</v>
      </c>
      <c r="BS23" s="9"/>
      <c r="BT23" s="9"/>
      <c r="BU23" s="9"/>
      <c r="BV23" s="9"/>
      <c r="BW23" s="9"/>
      <c r="BX23" s="9"/>
      <c r="BY23" s="9"/>
      <c r="BZ23" s="9"/>
      <c r="CA23" s="9">
        <v>15</v>
      </c>
      <c r="CC23" s="4" t="s">
        <v>58</v>
      </c>
      <c r="CD23" s="17" t="s">
        <v>59</v>
      </c>
      <c r="CE23" s="7">
        <v>80</v>
      </c>
      <c r="CF23" s="7"/>
      <c r="CG23" s="7">
        <v>12</v>
      </c>
      <c r="CH23" s="7"/>
      <c r="CI23" s="7"/>
      <c r="CJ23" s="7">
        <v>32</v>
      </c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>
        <v>15</v>
      </c>
      <c r="CW23" s="4" t="s">
        <v>58</v>
      </c>
      <c r="CX23" s="17" t="s">
        <v>59</v>
      </c>
      <c r="CY23">
        <f t="shared" si="10"/>
        <v>115</v>
      </c>
      <c r="CZ23" s="6">
        <f t="shared" si="0"/>
        <v>28.75</v>
      </c>
      <c r="DA23">
        <f t="shared" si="5"/>
        <v>310</v>
      </c>
      <c r="DB23" s="6">
        <f t="shared" si="1"/>
        <v>77.5</v>
      </c>
      <c r="DC23">
        <f t="shared" si="6"/>
        <v>4</v>
      </c>
      <c r="DD23" s="6">
        <f t="shared" si="7"/>
        <v>0.37096774193548387</v>
      </c>
      <c r="DE23" s="9" t="str">
        <f t="shared" si="8"/>
        <v/>
      </c>
      <c r="DF23" s="9">
        <f t="shared" si="8"/>
        <v>42</v>
      </c>
      <c r="DG23" s="10">
        <f t="shared" si="2"/>
        <v>10.5</v>
      </c>
      <c r="DH23" s="9">
        <f t="shared" si="9"/>
        <v>2</v>
      </c>
      <c r="DI23" s="9">
        <f t="shared" si="9"/>
        <v>6</v>
      </c>
      <c r="DJ23" s="9">
        <f t="shared" si="9"/>
        <v>159</v>
      </c>
      <c r="DK23" s="10">
        <f t="shared" si="3"/>
        <v>39.75</v>
      </c>
      <c r="DL23" s="9" t="str">
        <f t="shared" si="11"/>
        <v/>
      </c>
      <c r="DM23" s="9">
        <f t="shared" si="11"/>
        <v>3</v>
      </c>
      <c r="DN23" s="9">
        <f t="shared" si="11"/>
        <v>2</v>
      </c>
      <c r="DO23" s="9">
        <f t="shared" si="11"/>
        <v>2</v>
      </c>
      <c r="DP23" s="9" t="str">
        <f t="shared" si="11"/>
        <v/>
      </c>
      <c r="DQ23" s="9" t="str">
        <f t="shared" si="11"/>
        <v/>
      </c>
      <c r="DR23" s="9" t="str">
        <f t="shared" si="11"/>
        <v/>
      </c>
      <c r="DS23" s="9" t="str">
        <f t="shared" si="11"/>
        <v/>
      </c>
      <c r="DT23" s="9">
        <f t="shared" si="11"/>
        <v>1</v>
      </c>
      <c r="DU23" s="9" t="str">
        <f t="shared" si="11"/>
        <v/>
      </c>
    </row>
    <row r="24" spans="1:125" ht="15" thickBot="1" x14ac:dyDescent="0.35">
      <c r="A24" s="4" t="s">
        <v>58</v>
      </c>
      <c r="B24" s="19" t="s">
        <v>60</v>
      </c>
      <c r="C24" s="7">
        <v>17</v>
      </c>
      <c r="D24" s="7"/>
      <c r="E24" s="7">
        <v>3</v>
      </c>
      <c r="F24" s="7"/>
      <c r="G24" s="7"/>
      <c r="H24" s="7">
        <v>14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>
        <v>4</v>
      </c>
      <c r="U24" s="4" t="s">
        <v>58</v>
      </c>
      <c r="V24" s="19" t="s">
        <v>60</v>
      </c>
      <c r="W24" s="7">
        <v>66</v>
      </c>
      <c r="X24" s="7"/>
      <c r="Y24" s="7">
        <v>8</v>
      </c>
      <c r="Z24" s="7">
        <v>1</v>
      </c>
      <c r="AA24" s="7">
        <v>2</v>
      </c>
      <c r="AB24" s="7">
        <v>48</v>
      </c>
      <c r="AC24" s="7"/>
      <c r="AD24" s="7">
        <v>1</v>
      </c>
      <c r="AE24" s="7"/>
      <c r="AF24" s="7"/>
      <c r="AG24" s="7"/>
      <c r="AH24" s="7"/>
      <c r="AI24" s="7"/>
      <c r="AJ24" s="7"/>
      <c r="AK24" s="7"/>
      <c r="AL24" s="7"/>
      <c r="AM24" s="7">
        <v>22</v>
      </c>
      <c r="AO24" s="4" t="s">
        <v>58</v>
      </c>
      <c r="AP24" s="19" t="s">
        <v>60</v>
      </c>
      <c r="AQ24" s="7">
        <v>26</v>
      </c>
      <c r="AR24" s="7"/>
      <c r="AS24" s="7">
        <v>11</v>
      </c>
      <c r="AT24" s="7"/>
      <c r="AU24" s="7">
        <v>4</v>
      </c>
      <c r="AV24" s="7">
        <v>45</v>
      </c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>
        <v>23</v>
      </c>
      <c r="BH24" s="124"/>
      <c r="BI24" s="4" t="s">
        <v>58</v>
      </c>
      <c r="BJ24" s="19" t="s">
        <v>60</v>
      </c>
      <c r="BK24" s="7">
        <v>11</v>
      </c>
      <c r="BL24" s="7"/>
      <c r="BM24" s="7">
        <v>5</v>
      </c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>
        <v>5</v>
      </c>
      <c r="CC24" s="4" t="s">
        <v>58</v>
      </c>
      <c r="CD24" s="19" t="s">
        <v>60</v>
      </c>
      <c r="CE24" s="9">
        <v>25</v>
      </c>
      <c r="CF24" s="9"/>
      <c r="CG24" s="9">
        <v>5</v>
      </c>
      <c r="CH24" s="9"/>
      <c r="CI24" s="9">
        <v>1</v>
      </c>
      <c r="CJ24" s="9">
        <v>12</v>
      </c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>
        <v>8</v>
      </c>
      <c r="CW24" s="4" t="s">
        <v>58</v>
      </c>
      <c r="CX24" s="19" t="s">
        <v>60</v>
      </c>
      <c r="CY24">
        <f t="shared" si="10"/>
        <v>62</v>
      </c>
      <c r="CZ24" s="6">
        <f t="shared" si="0"/>
        <v>12.4</v>
      </c>
      <c r="DA24">
        <f t="shared" si="5"/>
        <v>145</v>
      </c>
      <c r="DB24" s="6">
        <f t="shared" si="1"/>
        <v>29</v>
      </c>
      <c r="DC24">
        <f t="shared" si="6"/>
        <v>5</v>
      </c>
      <c r="DD24" s="6">
        <f t="shared" si="7"/>
        <v>0.42758620689655175</v>
      </c>
      <c r="DE24" s="7" t="str">
        <f t="shared" si="8"/>
        <v/>
      </c>
      <c r="DF24" s="7">
        <f t="shared" si="8"/>
        <v>32</v>
      </c>
      <c r="DG24" s="8">
        <f t="shared" si="2"/>
        <v>6.4</v>
      </c>
      <c r="DH24" s="7">
        <f t="shared" si="9"/>
        <v>1</v>
      </c>
      <c r="DI24" s="7">
        <f t="shared" si="9"/>
        <v>7</v>
      </c>
      <c r="DJ24" s="7">
        <f t="shared" si="9"/>
        <v>119</v>
      </c>
      <c r="DK24" s="8">
        <f t="shared" si="3"/>
        <v>23.8</v>
      </c>
      <c r="DL24" s="7" t="str">
        <f t="shared" si="11"/>
        <v/>
      </c>
      <c r="DM24" s="7">
        <f t="shared" si="11"/>
        <v>1</v>
      </c>
      <c r="DN24" s="7" t="str">
        <f t="shared" si="11"/>
        <v/>
      </c>
      <c r="DO24" s="7" t="str">
        <f t="shared" si="11"/>
        <v/>
      </c>
      <c r="DP24" s="7" t="str">
        <f t="shared" si="11"/>
        <v/>
      </c>
      <c r="DQ24" s="7" t="str">
        <f t="shared" si="11"/>
        <v/>
      </c>
      <c r="DR24" s="7" t="str">
        <f t="shared" si="11"/>
        <v/>
      </c>
      <c r="DS24" s="7" t="str">
        <f t="shared" si="11"/>
        <v/>
      </c>
      <c r="DT24" s="7" t="str">
        <f t="shared" si="11"/>
        <v/>
      </c>
      <c r="DU24" s="7" t="str">
        <f t="shared" si="11"/>
        <v/>
      </c>
    </row>
    <row r="25" spans="1:125" ht="15" thickBot="1" x14ac:dyDescent="0.35">
      <c r="A25" s="4" t="s">
        <v>58</v>
      </c>
      <c r="B25" s="19" t="s">
        <v>61</v>
      </c>
      <c r="C25" s="9">
        <v>67</v>
      </c>
      <c r="D25" s="9">
        <v>1</v>
      </c>
      <c r="E25" s="9">
        <v>9</v>
      </c>
      <c r="F25" s="9">
        <v>1</v>
      </c>
      <c r="G25" s="9">
        <v>3</v>
      </c>
      <c r="H25" s="9">
        <v>43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>
        <v>33</v>
      </c>
      <c r="U25" s="4" t="s">
        <v>58</v>
      </c>
      <c r="V25" s="19" t="s">
        <v>61</v>
      </c>
      <c r="W25" s="9">
        <v>80</v>
      </c>
      <c r="X25" s="9"/>
      <c r="Y25" s="9">
        <v>4</v>
      </c>
      <c r="Z25" s="9"/>
      <c r="AA25" s="9">
        <v>2</v>
      </c>
      <c r="AB25" s="9">
        <v>16</v>
      </c>
      <c r="AC25" s="9"/>
      <c r="AD25" s="9">
        <v>1</v>
      </c>
      <c r="AE25" s="9"/>
      <c r="AF25" s="9"/>
      <c r="AG25" s="9"/>
      <c r="AH25" s="9"/>
      <c r="AI25" s="9"/>
      <c r="AJ25" s="9"/>
      <c r="AK25" s="9"/>
      <c r="AL25" s="9"/>
      <c r="AM25" s="9">
        <v>16</v>
      </c>
      <c r="AO25" s="4" t="s">
        <v>58</v>
      </c>
      <c r="AP25" s="19" t="s">
        <v>61</v>
      </c>
      <c r="AQ25" s="9">
        <v>54</v>
      </c>
      <c r="AR25" s="9"/>
      <c r="AS25" s="9">
        <v>8</v>
      </c>
      <c r="AT25" s="9">
        <v>3</v>
      </c>
      <c r="AU25" s="9">
        <v>3</v>
      </c>
      <c r="AV25" s="9">
        <v>27</v>
      </c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>
        <v>13</v>
      </c>
      <c r="BH25" s="124"/>
      <c r="BI25" s="4" t="s">
        <v>58</v>
      </c>
      <c r="BJ25" s="19" t="s">
        <v>61</v>
      </c>
      <c r="BK25" s="9">
        <v>61</v>
      </c>
      <c r="BL25" s="9"/>
      <c r="BM25" s="9">
        <v>9</v>
      </c>
      <c r="BN25" s="9">
        <v>1</v>
      </c>
      <c r="BO25" s="9"/>
      <c r="BP25" s="9">
        <v>8</v>
      </c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>
        <v>8</v>
      </c>
      <c r="CC25" s="4" t="s">
        <v>58</v>
      </c>
      <c r="CD25" s="19" t="s">
        <v>61</v>
      </c>
      <c r="CE25" s="7">
        <v>55</v>
      </c>
      <c r="CF25" s="7"/>
      <c r="CG25" s="7">
        <v>7</v>
      </c>
      <c r="CH25" s="7">
        <v>1</v>
      </c>
      <c r="CI25" s="7"/>
      <c r="CJ25" s="7">
        <v>15</v>
      </c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>
        <v>7</v>
      </c>
      <c r="CW25" s="4" t="s">
        <v>58</v>
      </c>
      <c r="CX25" s="19" t="s">
        <v>61</v>
      </c>
      <c r="CY25">
        <f t="shared" si="10"/>
        <v>77</v>
      </c>
      <c r="CZ25" s="6">
        <f t="shared" si="0"/>
        <v>15.4</v>
      </c>
      <c r="DA25">
        <f t="shared" si="5"/>
        <v>317</v>
      </c>
      <c r="DB25" s="6">
        <f t="shared" si="1"/>
        <v>63.4</v>
      </c>
      <c r="DC25">
        <f t="shared" si="6"/>
        <v>5</v>
      </c>
      <c r="DD25" s="6">
        <f t="shared" si="7"/>
        <v>0.24290220820189273</v>
      </c>
      <c r="DE25" s="9">
        <f t="shared" si="8"/>
        <v>1</v>
      </c>
      <c r="DF25" s="9">
        <f t="shared" si="8"/>
        <v>37</v>
      </c>
      <c r="DG25" s="10">
        <f t="shared" si="2"/>
        <v>7.4</v>
      </c>
      <c r="DH25" s="9">
        <f t="shared" si="9"/>
        <v>6</v>
      </c>
      <c r="DI25" s="9">
        <f t="shared" si="9"/>
        <v>8</v>
      </c>
      <c r="DJ25" s="9">
        <f t="shared" si="9"/>
        <v>109</v>
      </c>
      <c r="DK25" s="10">
        <f t="shared" si="3"/>
        <v>21.8</v>
      </c>
      <c r="DL25" s="9" t="str">
        <f t="shared" si="11"/>
        <v/>
      </c>
      <c r="DM25" s="9">
        <f t="shared" si="11"/>
        <v>1</v>
      </c>
      <c r="DN25" s="9" t="str">
        <f t="shared" si="11"/>
        <v/>
      </c>
      <c r="DO25" s="9" t="str">
        <f t="shared" si="11"/>
        <v/>
      </c>
      <c r="DP25" s="9" t="str">
        <f t="shared" si="11"/>
        <v/>
      </c>
      <c r="DQ25" s="9" t="str">
        <f t="shared" si="11"/>
        <v/>
      </c>
      <c r="DR25" s="9" t="str">
        <f t="shared" si="11"/>
        <v/>
      </c>
      <c r="DS25" s="9" t="str">
        <f t="shared" si="11"/>
        <v/>
      </c>
      <c r="DT25" s="9" t="str">
        <f t="shared" si="11"/>
        <v/>
      </c>
      <c r="DU25" s="9" t="str">
        <f t="shared" si="11"/>
        <v/>
      </c>
    </row>
    <row r="26" spans="1:125" ht="15" thickBot="1" x14ac:dyDescent="0.35">
      <c r="A26" s="4" t="s">
        <v>58</v>
      </c>
      <c r="B26" s="19" t="s">
        <v>62</v>
      </c>
      <c r="C26" s="7">
        <v>13</v>
      </c>
      <c r="D26" s="7"/>
      <c r="E26" s="7">
        <v>4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>
        <v>4</v>
      </c>
      <c r="U26" s="4" t="s">
        <v>58</v>
      </c>
      <c r="V26" s="19" t="s">
        <v>62</v>
      </c>
      <c r="W26" s="7">
        <v>60</v>
      </c>
      <c r="X26" s="7"/>
      <c r="Y26" s="7">
        <v>8</v>
      </c>
      <c r="Z26" s="7">
        <v>1</v>
      </c>
      <c r="AA26" s="7"/>
      <c r="AB26" s="7">
        <v>20</v>
      </c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>
        <v>9</v>
      </c>
      <c r="AO26" s="4" t="s">
        <v>58</v>
      </c>
      <c r="AP26" s="19" t="s">
        <v>62</v>
      </c>
      <c r="AQ26" s="7">
        <v>22</v>
      </c>
      <c r="AR26" s="7"/>
      <c r="AS26" s="7">
        <v>11</v>
      </c>
      <c r="AT26" s="7">
        <v>1</v>
      </c>
      <c r="AU26" s="7"/>
      <c r="AV26" s="7">
        <v>9</v>
      </c>
      <c r="AW26" s="7"/>
      <c r="AX26" s="7"/>
      <c r="AY26" s="7"/>
      <c r="AZ26" s="7"/>
      <c r="BA26" s="7"/>
      <c r="BB26" s="7"/>
      <c r="BC26" s="7"/>
      <c r="BD26" s="7"/>
      <c r="BE26" s="7">
        <v>1</v>
      </c>
      <c r="BF26" s="7"/>
      <c r="BG26" s="7">
        <v>7</v>
      </c>
      <c r="BH26" s="124"/>
      <c r="BI26" s="4" t="s">
        <v>58</v>
      </c>
      <c r="BJ26" s="19" t="s">
        <v>62</v>
      </c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C26" s="4" t="s">
        <v>58</v>
      </c>
      <c r="CD26" s="19" t="s">
        <v>62</v>
      </c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W26" s="4" t="s">
        <v>58</v>
      </c>
      <c r="CX26" s="19" t="s">
        <v>62</v>
      </c>
      <c r="CY26">
        <f t="shared" si="10"/>
        <v>20</v>
      </c>
      <c r="CZ26" s="6">
        <f t="shared" si="0"/>
        <v>6.666666666666667</v>
      </c>
      <c r="DA26">
        <f t="shared" si="5"/>
        <v>95</v>
      </c>
      <c r="DB26" s="6">
        <f t="shared" si="1"/>
        <v>31.666666666666668</v>
      </c>
      <c r="DC26">
        <f t="shared" si="6"/>
        <v>3</v>
      </c>
      <c r="DD26" s="6">
        <f t="shared" si="7"/>
        <v>0.21052631578947367</v>
      </c>
      <c r="DE26" s="7" t="str">
        <f t="shared" si="8"/>
        <v/>
      </c>
      <c r="DF26" s="7">
        <f t="shared" si="8"/>
        <v>23</v>
      </c>
      <c r="DG26" s="8">
        <f t="shared" si="2"/>
        <v>7.666666666666667</v>
      </c>
      <c r="DH26" s="7">
        <f t="shared" si="9"/>
        <v>2</v>
      </c>
      <c r="DI26" s="7" t="str">
        <f t="shared" si="9"/>
        <v/>
      </c>
      <c r="DJ26" s="7">
        <f t="shared" si="9"/>
        <v>29</v>
      </c>
      <c r="DK26" s="8">
        <f t="shared" si="3"/>
        <v>9.6666666666666661</v>
      </c>
      <c r="DL26" s="7" t="str">
        <f t="shared" si="11"/>
        <v/>
      </c>
      <c r="DM26" s="7" t="str">
        <f t="shared" si="11"/>
        <v/>
      </c>
      <c r="DN26" s="7" t="str">
        <f t="shared" si="11"/>
        <v/>
      </c>
      <c r="DO26" s="7" t="str">
        <f t="shared" si="11"/>
        <v/>
      </c>
      <c r="DP26" s="7" t="str">
        <f t="shared" si="11"/>
        <v/>
      </c>
      <c r="DQ26" s="7" t="str">
        <f t="shared" si="11"/>
        <v/>
      </c>
      <c r="DR26" s="7" t="str">
        <f t="shared" si="11"/>
        <v/>
      </c>
      <c r="DS26" s="7" t="str">
        <f t="shared" si="11"/>
        <v/>
      </c>
      <c r="DT26" s="7">
        <f t="shared" si="11"/>
        <v>1</v>
      </c>
      <c r="DU26" s="7" t="str">
        <f t="shared" si="11"/>
        <v/>
      </c>
    </row>
    <row r="27" spans="1:125" ht="15" thickBot="1" x14ac:dyDescent="0.35">
      <c r="A27" s="4" t="s">
        <v>58</v>
      </c>
      <c r="B27" s="19" t="s">
        <v>63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U27" s="4" t="s">
        <v>58</v>
      </c>
      <c r="V27" s="19" t="s">
        <v>63</v>
      </c>
      <c r="W27" s="9">
        <v>20</v>
      </c>
      <c r="X27" s="9"/>
      <c r="Y27" s="9">
        <v>1</v>
      </c>
      <c r="Z27" s="9"/>
      <c r="AA27" s="9"/>
      <c r="AB27" s="9">
        <v>12</v>
      </c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>
        <v>2</v>
      </c>
      <c r="AO27" s="4" t="s">
        <v>58</v>
      </c>
      <c r="AP27" s="19" t="s">
        <v>63</v>
      </c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124"/>
      <c r="BI27" s="4" t="s">
        <v>58</v>
      </c>
      <c r="BJ27" s="19" t="s">
        <v>63</v>
      </c>
      <c r="BK27" s="9">
        <v>19</v>
      </c>
      <c r="BL27" s="9"/>
      <c r="BM27" s="9">
        <v>3</v>
      </c>
      <c r="BN27" s="9">
        <v>2</v>
      </c>
      <c r="BO27" s="9"/>
      <c r="BP27" s="9">
        <v>6</v>
      </c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>
        <v>1</v>
      </c>
      <c r="CC27" s="4" t="s">
        <v>58</v>
      </c>
      <c r="CD27" s="19" t="s">
        <v>63</v>
      </c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W27" s="4" t="s">
        <v>58</v>
      </c>
      <c r="CX27" s="19" t="s">
        <v>63</v>
      </c>
      <c r="CY27">
        <f t="shared" si="10"/>
        <v>3</v>
      </c>
      <c r="CZ27" s="6">
        <f t="shared" si="0"/>
        <v>1.5</v>
      </c>
      <c r="DA27">
        <f t="shared" si="5"/>
        <v>39</v>
      </c>
      <c r="DB27" s="6">
        <f t="shared" si="1"/>
        <v>19.5</v>
      </c>
      <c r="DC27">
        <f t="shared" si="6"/>
        <v>2</v>
      </c>
      <c r="DD27" s="6">
        <f t="shared" si="7"/>
        <v>7.6923076923076927E-2</v>
      </c>
      <c r="DE27" s="9" t="str">
        <f t="shared" si="8"/>
        <v/>
      </c>
      <c r="DF27" s="9">
        <f t="shared" si="8"/>
        <v>4</v>
      </c>
      <c r="DG27" s="10">
        <f t="shared" si="2"/>
        <v>2</v>
      </c>
      <c r="DH27" s="9">
        <f t="shared" si="9"/>
        <v>2</v>
      </c>
      <c r="DI27" s="9" t="str">
        <f t="shared" si="9"/>
        <v/>
      </c>
      <c r="DJ27" s="9">
        <f t="shared" si="9"/>
        <v>18</v>
      </c>
      <c r="DK27" s="10">
        <f t="shared" si="3"/>
        <v>9</v>
      </c>
      <c r="DL27" s="9" t="str">
        <f t="shared" si="11"/>
        <v/>
      </c>
      <c r="DM27" s="9" t="str">
        <f t="shared" si="11"/>
        <v/>
      </c>
      <c r="DN27" s="9" t="str">
        <f t="shared" si="11"/>
        <v/>
      </c>
      <c r="DO27" s="9" t="str">
        <f t="shared" si="11"/>
        <v/>
      </c>
      <c r="DP27" s="9" t="str">
        <f t="shared" si="11"/>
        <v/>
      </c>
      <c r="DQ27" s="9" t="str">
        <f t="shared" si="11"/>
        <v/>
      </c>
      <c r="DR27" s="9" t="str">
        <f t="shared" si="11"/>
        <v/>
      </c>
      <c r="DS27" s="9" t="str">
        <f t="shared" si="11"/>
        <v/>
      </c>
      <c r="DT27" s="9" t="str">
        <f t="shared" si="11"/>
        <v/>
      </c>
      <c r="DU27" s="9" t="str">
        <f t="shared" si="11"/>
        <v/>
      </c>
    </row>
    <row r="28" spans="1:125" ht="15" thickBot="1" x14ac:dyDescent="0.35">
      <c r="A28" s="4" t="s">
        <v>64</v>
      </c>
      <c r="B28" s="20" t="s">
        <v>65</v>
      </c>
      <c r="C28" s="7">
        <v>28</v>
      </c>
      <c r="D28" s="7"/>
      <c r="E28" s="7">
        <v>5</v>
      </c>
      <c r="F28" s="7"/>
      <c r="G28" s="7"/>
      <c r="H28" s="7">
        <v>4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>
        <v>5</v>
      </c>
      <c r="U28" s="4" t="s">
        <v>64</v>
      </c>
      <c r="V28" s="20" t="s">
        <v>65</v>
      </c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O28" s="4" t="s">
        <v>64</v>
      </c>
      <c r="AP28" s="20" t="s">
        <v>65</v>
      </c>
      <c r="AQ28" s="7">
        <v>8</v>
      </c>
      <c r="AR28" s="7"/>
      <c r="AS28" s="7">
        <v>11</v>
      </c>
      <c r="AT28" s="7"/>
      <c r="AU28" s="7">
        <v>1</v>
      </c>
      <c r="AV28" s="7">
        <v>19</v>
      </c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>
        <v>14</v>
      </c>
      <c r="BH28" s="124"/>
      <c r="BI28" s="4" t="s">
        <v>64</v>
      </c>
      <c r="BJ28" s="20" t="s">
        <v>65</v>
      </c>
      <c r="BK28" s="7">
        <v>9</v>
      </c>
      <c r="BL28" s="7"/>
      <c r="BM28" s="7">
        <v>2</v>
      </c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>
        <v>2</v>
      </c>
      <c r="CC28" s="4" t="s">
        <v>64</v>
      </c>
      <c r="CD28" s="20" t="s">
        <v>65</v>
      </c>
      <c r="CE28" s="9">
        <v>13</v>
      </c>
      <c r="CF28" s="9"/>
      <c r="CG28" s="9">
        <v>3</v>
      </c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>
        <v>3</v>
      </c>
      <c r="CW28" s="4" t="s">
        <v>64</v>
      </c>
      <c r="CX28" s="20" t="s">
        <v>65</v>
      </c>
      <c r="CY28">
        <f t="shared" si="10"/>
        <v>24</v>
      </c>
      <c r="CZ28" s="6">
        <f t="shared" si="0"/>
        <v>6</v>
      </c>
      <c r="DA28">
        <f t="shared" si="5"/>
        <v>58</v>
      </c>
      <c r="DB28" s="6">
        <f t="shared" si="1"/>
        <v>14.5</v>
      </c>
      <c r="DC28">
        <f t="shared" si="6"/>
        <v>4</v>
      </c>
      <c r="DD28" s="6">
        <f t="shared" si="7"/>
        <v>0.41379310344827586</v>
      </c>
      <c r="DE28" s="7" t="str">
        <f t="shared" si="8"/>
        <v/>
      </c>
      <c r="DF28" s="7">
        <f t="shared" si="8"/>
        <v>21</v>
      </c>
      <c r="DG28" s="8">
        <f t="shared" si="2"/>
        <v>5.25</v>
      </c>
      <c r="DH28" s="7" t="str">
        <f t="shared" si="9"/>
        <v/>
      </c>
      <c r="DI28" s="7">
        <f t="shared" si="9"/>
        <v>1</v>
      </c>
      <c r="DJ28" s="7">
        <f t="shared" si="9"/>
        <v>23</v>
      </c>
      <c r="DK28" s="8">
        <f t="shared" si="3"/>
        <v>5.75</v>
      </c>
      <c r="DL28" s="7" t="str">
        <f t="shared" si="11"/>
        <v/>
      </c>
      <c r="DM28" s="7" t="str">
        <f t="shared" si="11"/>
        <v/>
      </c>
      <c r="DN28" s="7" t="str">
        <f t="shared" si="11"/>
        <v/>
      </c>
      <c r="DO28" s="7" t="str">
        <f t="shared" si="11"/>
        <v/>
      </c>
      <c r="DP28" s="7" t="str">
        <f t="shared" si="11"/>
        <v/>
      </c>
      <c r="DQ28" s="7" t="str">
        <f t="shared" si="11"/>
        <v/>
      </c>
      <c r="DR28" s="7" t="str">
        <f t="shared" si="11"/>
        <v/>
      </c>
      <c r="DS28" s="7" t="str">
        <f t="shared" si="11"/>
        <v/>
      </c>
      <c r="DT28" s="7" t="str">
        <f t="shared" si="11"/>
        <v/>
      </c>
      <c r="DU28" s="7" t="str">
        <f t="shared" si="11"/>
        <v/>
      </c>
    </row>
    <row r="29" spans="1:125" ht="15" thickBot="1" x14ac:dyDescent="0.35">
      <c r="A29" s="4" t="s">
        <v>64</v>
      </c>
      <c r="B29" s="20" t="s">
        <v>67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U29" s="4" t="s">
        <v>64</v>
      </c>
      <c r="V29" s="20" t="s">
        <v>67</v>
      </c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O29" s="4" t="s">
        <v>64</v>
      </c>
      <c r="AP29" s="20" t="s">
        <v>67</v>
      </c>
      <c r="AQ29" s="9">
        <v>26</v>
      </c>
      <c r="AR29" s="9"/>
      <c r="AS29" s="9">
        <v>11</v>
      </c>
      <c r="AT29" s="9"/>
      <c r="AU29" s="9"/>
      <c r="AV29" s="9">
        <v>2</v>
      </c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>
        <v>11</v>
      </c>
      <c r="BH29" s="124"/>
      <c r="BI29" s="4" t="s">
        <v>64</v>
      </c>
      <c r="BJ29" s="20" t="s">
        <v>67</v>
      </c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C29" s="4" t="s">
        <v>64</v>
      </c>
      <c r="CD29" s="20" t="s">
        <v>67</v>
      </c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W29" s="4" t="s">
        <v>64</v>
      </c>
      <c r="CX29" s="20" t="s">
        <v>67</v>
      </c>
      <c r="CY29">
        <f t="shared" si="10"/>
        <v>11</v>
      </c>
      <c r="CZ29" s="6">
        <f t="shared" si="0"/>
        <v>11</v>
      </c>
      <c r="DA29">
        <f t="shared" si="5"/>
        <v>26</v>
      </c>
      <c r="DB29" s="6">
        <f t="shared" si="1"/>
        <v>26</v>
      </c>
      <c r="DC29">
        <f t="shared" si="6"/>
        <v>1</v>
      </c>
      <c r="DD29" s="6">
        <f t="shared" si="7"/>
        <v>0.42307692307692307</v>
      </c>
      <c r="DE29" s="9" t="str">
        <f t="shared" si="8"/>
        <v/>
      </c>
      <c r="DF29" s="9">
        <f t="shared" si="8"/>
        <v>11</v>
      </c>
      <c r="DG29" s="10">
        <f t="shared" si="2"/>
        <v>11</v>
      </c>
      <c r="DH29" s="9" t="str">
        <f t="shared" si="9"/>
        <v/>
      </c>
      <c r="DI29" s="9" t="str">
        <f t="shared" si="9"/>
        <v/>
      </c>
      <c r="DJ29" s="9">
        <f t="shared" si="9"/>
        <v>2</v>
      </c>
      <c r="DK29" s="10">
        <f t="shared" si="3"/>
        <v>2</v>
      </c>
      <c r="DL29" s="9" t="str">
        <f t="shared" si="11"/>
        <v/>
      </c>
      <c r="DM29" s="9" t="str">
        <f t="shared" si="11"/>
        <v/>
      </c>
      <c r="DN29" s="9" t="str">
        <f t="shared" si="11"/>
        <v/>
      </c>
      <c r="DO29" s="9" t="str">
        <f t="shared" si="11"/>
        <v/>
      </c>
      <c r="DP29" s="9" t="str">
        <f t="shared" si="11"/>
        <v/>
      </c>
      <c r="DQ29" s="9" t="str">
        <f t="shared" si="11"/>
        <v/>
      </c>
      <c r="DR29" s="9" t="str">
        <f t="shared" si="11"/>
        <v/>
      </c>
      <c r="DS29" s="9" t="str">
        <f t="shared" si="11"/>
        <v/>
      </c>
      <c r="DT29" s="9" t="str">
        <f t="shared" si="11"/>
        <v/>
      </c>
      <c r="DU29" s="9" t="str">
        <f t="shared" si="11"/>
        <v/>
      </c>
    </row>
    <row r="30" spans="1:125" ht="15" thickBot="1" x14ac:dyDescent="0.35">
      <c r="A30" s="4" t="s">
        <v>64</v>
      </c>
      <c r="B30" s="20" t="s">
        <v>68</v>
      </c>
      <c r="C30" s="7">
        <v>52</v>
      </c>
      <c r="D30" s="7"/>
      <c r="E30" s="7">
        <v>7</v>
      </c>
      <c r="F30" s="7">
        <v>5</v>
      </c>
      <c r="G30" s="7"/>
      <c r="H30" s="7">
        <v>19</v>
      </c>
      <c r="I30" s="7"/>
      <c r="J30" s="7"/>
      <c r="K30" s="7">
        <v>1</v>
      </c>
      <c r="L30" s="7"/>
      <c r="M30" s="7"/>
      <c r="N30" s="7"/>
      <c r="O30" s="7"/>
      <c r="P30" s="7"/>
      <c r="Q30" s="7"/>
      <c r="R30" s="7"/>
      <c r="S30" s="7">
        <v>8</v>
      </c>
      <c r="U30" s="4" t="s">
        <v>64</v>
      </c>
      <c r="V30" s="20" t="s">
        <v>68</v>
      </c>
      <c r="W30" s="7">
        <v>56</v>
      </c>
      <c r="X30" s="7"/>
      <c r="Y30" s="7">
        <v>4</v>
      </c>
      <c r="Z30" s="7">
        <v>1</v>
      </c>
      <c r="AA30" s="7"/>
      <c r="AB30" s="7">
        <v>17</v>
      </c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>
        <v>4</v>
      </c>
      <c r="AO30" s="4" t="s">
        <v>64</v>
      </c>
      <c r="AP30" s="20" t="s">
        <v>68</v>
      </c>
      <c r="AQ30" s="7">
        <v>72</v>
      </c>
      <c r="AR30" s="7"/>
      <c r="AS30" s="7">
        <v>9</v>
      </c>
      <c r="AT30" s="7">
        <v>2</v>
      </c>
      <c r="AU30" s="7"/>
      <c r="AV30" s="7">
        <v>21</v>
      </c>
      <c r="AW30" s="7"/>
      <c r="AX30" s="7"/>
      <c r="AY30" s="7">
        <v>1</v>
      </c>
      <c r="AZ30" s="7"/>
      <c r="BA30" s="7"/>
      <c r="BB30" s="7"/>
      <c r="BC30" s="7"/>
      <c r="BD30" s="7"/>
      <c r="BE30" s="7"/>
      <c r="BF30" s="7"/>
      <c r="BG30" s="7">
        <v>14</v>
      </c>
      <c r="BH30" s="124"/>
      <c r="BI30" s="4" t="s">
        <v>64</v>
      </c>
      <c r="BJ30" s="20" t="s">
        <v>68</v>
      </c>
      <c r="BK30" s="7">
        <v>71</v>
      </c>
      <c r="BL30" s="7"/>
      <c r="BM30" s="7">
        <v>9</v>
      </c>
      <c r="BN30" s="7"/>
      <c r="BO30" s="7"/>
      <c r="BP30" s="7">
        <v>7</v>
      </c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>
        <v>9</v>
      </c>
      <c r="CC30" s="4" t="s">
        <v>64</v>
      </c>
      <c r="CD30" s="20" t="s">
        <v>68</v>
      </c>
      <c r="CE30" s="9">
        <v>67</v>
      </c>
      <c r="CF30" s="9"/>
      <c r="CG30" s="9">
        <v>5</v>
      </c>
      <c r="CH30" s="9">
        <v>1</v>
      </c>
      <c r="CI30" s="9"/>
      <c r="CJ30" s="9">
        <v>41</v>
      </c>
      <c r="CK30" s="9"/>
      <c r="CL30" s="9"/>
      <c r="CM30" s="9"/>
      <c r="CN30" s="9">
        <v>1</v>
      </c>
      <c r="CO30" s="9"/>
      <c r="CP30" s="9"/>
      <c r="CQ30" s="9"/>
      <c r="CR30" s="9"/>
      <c r="CS30" s="9"/>
      <c r="CT30" s="9"/>
      <c r="CU30" s="9">
        <v>18</v>
      </c>
      <c r="CW30" s="4" t="s">
        <v>64</v>
      </c>
      <c r="CX30" s="20" t="s">
        <v>68</v>
      </c>
      <c r="CY30">
        <f t="shared" si="10"/>
        <v>53</v>
      </c>
      <c r="CZ30" s="6">
        <f t="shared" si="0"/>
        <v>10.6</v>
      </c>
      <c r="DA30">
        <f t="shared" si="5"/>
        <v>318</v>
      </c>
      <c r="DB30" s="6">
        <f t="shared" si="1"/>
        <v>63.6</v>
      </c>
      <c r="DC30">
        <f t="shared" si="6"/>
        <v>5</v>
      </c>
      <c r="DD30" s="6">
        <f t="shared" si="7"/>
        <v>0.16666666666666666</v>
      </c>
      <c r="DE30" s="7" t="str">
        <f t="shared" si="8"/>
        <v/>
      </c>
      <c r="DF30" s="7">
        <f t="shared" si="8"/>
        <v>34</v>
      </c>
      <c r="DG30" s="8">
        <f t="shared" si="2"/>
        <v>6.8</v>
      </c>
      <c r="DH30" s="7">
        <f t="shared" si="9"/>
        <v>9</v>
      </c>
      <c r="DI30" s="7" t="str">
        <f t="shared" si="9"/>
        <v/>
      </c>
      <c r="DJ30" s="7">
        <f t="shared" si="9"/>
        <v>105</v>
      </c>
      <c r="DK30" s="8">
        <f t="shared" si="3"/>
        <v>21</v>
      </c>
      <c r="DL30" s="7" t="str">
        <f t="shared" si="11"/>
        <v/>
      </c>
      <c r="DM30" s="7" t="str">
        <f t="shared" si="11"/>
        <v/>
      </c>
      <c r="DN30" s="7">
        <f t="shared" si="11"/>
        <v>2</v>
      </c>
      <c r="DO30" s="7">
        <f t="shared" si="11"/>
        <v>1</v>
      </c>
      <c r="DP30" s="7" t="str">
        <f t="shared" si="11"/>
        <v/>
      </c>
      <c r="DQ30" s="7" t="str">
        <f t="shared" si="11"/>
        <v/>
      </c>
      <c r="DR30" s="7" t="str">
        <f t="shared" si="11"/>
        <v/>
      </c>
      <c r="DS30" s="7" t="str">
        <f t="shared" si="11"/>
        <v/>
      </c>
      <c r="DT30" s="7" t="str">
        <f t="shared" si="11"/>
        <v/>
      </c>
      <c r="DU30" s="7" t="str">
        <f t="shared" si="11"/>
        <v/>
      </c>
    </row>
    <row r="31" spans="1:125" ht="15" thickBot="1" x14ac:dyDescent="0.35">
      <c r="A31" s="4" t="s">
        <v>64</v>
      </c>
      <c r="B31" s="20" t="s">
        <v>69</v>
      </c>
      <c r="C31" s="9">
        <v>17</v>
      </c>
      <c r="D31" s="9"/>
      <c r="E31" s="9">
        <v>3</v>
      </c>
      <c r="F31" s="9">
        <v>1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>
        <v>2</v>
      </c>
      <c r="U31" s="4" t="s">
        <v>64</v>
      </c>
      <c r="V31" s="20" t="s">
        <v>69</v>
      </c>
      <c r="W31" s="9">
        <v>56</v>
      </c>
      <c r="X31" s="9"/>
      <c r="Y31" s="9">
        <v>5</v>
      </c>
      <c r="Z31" s="9"/>
      <c r="AA31" s="9"/>
      <c r="AB31" s="9">
        <v>22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>
        <v>7</v>
      </c>
      <c r="AO31" s="4" t="s">
        <v>64</v>
      </c>
      <c r="AP31" s="20" t="s">
        <v>69</v>
      </c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124"/>
      <c r="BI31" s="4" t="s">
        <v>64</v>
      </c>
      <c r="BJ31" s="20" t="s">
        <v>69</v>
      </c>
      <c r="BK31" s="9">
        <v>19</v>
      </c>
      <c r="BL31" s="9"/>
      <c r="BM31" s="9">
        <v>3</v>
      </c>
      <c r="BN31" s="9"/>
      <c r="BO31" s="9"/>
      <c r="BP31" s="9">
        <v>18</v>
      </c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>
        <v>4</v>
      </c>
      <c r="CC31" s="4" t="s">
        <v>64</v>
      </c>
      <c r="CD31" s="20" t="s">
        <v>69</v>
      </c>
      <c r="CE31" s="7">
        <v>29</v>
      </c>
      <c r="CF31" s="7"/>
      <c r="CG31" s="7">
        <v>4</v>
      </c>
      <c r="CH31" s="7"/>
      <c r="CI31" s="7"/>
      <c r="CJ31" s="7">
        <v>4</v>
      </c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>
        <v>4</v>
      </c>
      <c r="CW31" s="4" t="s">
        <v>64</v>
      </c>
      <c r="CX31" s="20" t="s">
        <v>69</v>
      </c>
      <c r="CY31">
        <f t="shared" si="10"/>
        <v>17</v>
      </c>
      <c r="CZ31" s="6">
        <f t="shared" si="0"/>
        <v>4.25</v>
      </c>
      <c r="DA31">
        <f t="shared" si="5"/>
        <v>121</v>
      </c>
      <c r="DB31" s="6">
        <f t="shared" si="1"/>
        <v>30.25</v>
      </c>
      <c r="DC31">
        <f t="shared" si="6"/>
        <v>4</v>
      </c>
      <c r="DD31" s="6">
        <f t="shared" si="7"/>
        <v>0.14049586776859505</v>
      </c>
      <c r="DE31" s="9" t="str">
        <f t="shared" si="8"/>
        <v/>
      </c>
      <c r="DF31" s="9">
        <f t="shared" si="8"/>
        <v>15</v>
      </c>
      <c r="DG31" s="10">
        <f t="shared" si="2"/>
        <v>3.75</v>
      </c>
      <c r="DH31" s="9">
        <f t="shared" si="9"/>
        <v>1</v>
      </c>
      <c r="DI31" s="9" t="str">
        <f t="shared" si="9"/>
        <v/>
      </c>
      <c r="DJ31" s="9">
        <f t="shared" si="9"/>
        <v>44</v>
      </c>
      <c r="DK31" s="10">
        <f t="shared" si="3"/>
        <v>11</v>
      </c>
      <c r="DL31" s="9" t="str">
        <f t="shared" si="11"/>
        <v/>
      </c>
      <c r="DM31" s="9" t="str">
        <f t="shared" si="11"/>
        <v/>
      </c>
      <c r="DN31" s="9" t="str">
        <f t="shared" si="11"/>
        <v/>
      </c>
      <c r="DO31" s="9" t="str">
        <f t="shared" si="11"/>
        <v/>
      </c>
      <c r="DP31" s="9" t="str">
        <f t="shared" si="11"/>
        <v/>
      </c>
      <c r="DQ31" s="9" t="str">
        <f t="shared" si="11"/>
        <v/>
      </c>
      <c r="DR31" s="9" t="str">
        <f t="shared" si="11"/>
        <v/>
      </c>
      <c r="DS31" s="9" t="str">
        <f t="shared" si="11"/>
        <v/>
      </c>
      <c r="DT31" s="9" t="str">
        <f t="shared" si="11"/>
        <v/>
      </c>
      <c r="DU31" s="9" t="str">
        <f t="shared" si="11"/>
        <v/>
      </c>
    </row>
    <row r="32" spans="1:125" ht="15" thickBot="1" x14ac:dyDescent="0.35">
      <c r="A32" s="4" t="s">
        <v>64</v>
      </c>
      <c r="B32" s="20" t="s">
        <v>70</v>
      </c>
      <c r="C32" s="7">
        <v>63</v>
      </c>
      <c r="D32" s="7"/>
      <c r="E32" s="7">
        <v>5</v>
      </c>
      <c r="F32" s="7">
        <v>1</v>
      </c>
      <c r="G32" s="7"/>
      <c r="H32" s="7">
        <v>2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>
        <v>4</v>
      </c>
      <c r="U32" s="4" t="s">
        <v>64</v>
      </c>
      <c r="V32" s="20" t="s">
        <v>70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O32" s="4" t="s">
        <v>64</v>
      </c>
      <c r="AP32" s="20" t="s">
        <v>70</v>
      </c>
      <c r="AQ32" s="7">
        <v>54</v>
      </c>
      <c r="AR32" s="7"/>
      <c r="AS32" s="7">
        <v>6</v>
      </c>
      <c r="AT32" s="7">
        <v>1</v>
      </c>
      <c r="AU32" s="7"/>
      <c r="AV32" s="7">
        <v>12</v>
      </c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>
        <v>6</v>
      </c>
      <c r="BH32" s="124"/>
      <c r="BI32" s="4" t="s">
        <v>64</v>
      </c>
      <c r="BJ32" s="20" t="s">
        <v>70</v>
      </c>
      <c r="BK32" s="7">
        <v>61</v>
      </c>
      <c r="BL32" s="7"/>
      <c r="BM32" s="7">
        <v>8</v>
      </c>
      <c r="BN32" s="7">
        <v>1</v>
      </c>
      <c r="BO32" s="7">
        <v>1</v>
      </c>
      <c r="BP32" s="7">
        <v>15</v>
      </c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>
        <v>10</v>
      </c>
      <c r="CC32" s="4" t="s">
        <v>64</v>
      </c>
      <c r="CD32" s="20" t="s">
        <v>70</v>
      </c>
      <c r="CE32" s="9">
        <v>51</v>
      </c>
      <c r="CF32" s="9"/>
      <c r="CG32" s="9">
        <v>7</v>
      </c>
      <c r="CH32" s="9"/>
      <c r="CI32" s="9"/>
      <c r="CJ32" s="9">
        <v>22</v>
      </c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>
        <v>9</v>
      </c>
      <c r="CW32" s="4" t="s">
        <v>64</v>
      </c>
      <c r="CX32" s="20" t="s">
        <v>70</v>
      </c>
      <c r="CY32">
        <f t="shared" si="10"/>
        <v>29</v>
      </c>
      <c r="CZ32" s="6">
        <f t="shared" si="0"/>
        <v>7.25</v>
      </c>
      <c r="DA32">
        <f t="shared" si="5"/>
        <v>229</v>
      </c>
      <c r="DB32" s="6">
        <f t="shared" si="1"/>
        <v>57.25</v>
      </c>
      <c r="DC32">
        <f t="shared" si="6"/>
        <v>4</v>
      </c>
      <c r="DD32" s="6">
        <f t="shared" si="7"/>
        <v>0.12663755458515283</v>
      </c>
      <c r="DE32" s="7" t="str">
        <f t="shared" si="8"/>
        <v/>
      </c>
      <c r="DF32" s="7">
        <f t="shared" si="8"/>
        <v>26</v>
      </c>
      <c r="DG32" s="8">
        <f t="shared" si="2"/>
        <v>6.5</v>
      </c>
      <c r="DH32" s="7">
        <f t="shared" si="9"/>
        <v>3</v>
      </c>
      <c r="DI32" s="7">
        <f t="shared" si="9"/>
        <v>1</v>
      </c>
      <c r="DJ32" s="7">
        <f t="shared" si="9"/>
        <v>51</v>
      </c>
      <c r="DK32" s="8">
        <f t="shared" si="3"/>
        <v>12.75</v>
      </c>
      <c r="DL32" s="7" t="str">
        <f t="shared" si="11"/>
        <v/>
      </c>
      <c r="DM32" s="7" t="str">
        <f t="shared" si="11"/>
        <v/>
      </c>
      <c r="DN32" s="7" t="str">
        <f t="shared" si="11"/>
        <v/>
      </c>
      <c r="DO32" s="7" t="str">
        <f t="shared" si="11"/>
        <v/>
      </c>
      <c r="DP32" s="7" t="str">
        <f t="shared" si="11"/>
        <v/>
      </c>
      <c r="DQ32" s="7" t="str">
        <f t="shared" si="11"/>
        <v/>
      </c>
      <c r="DR32" s="7" t="str">
        <f t="shared" si="11"/>
        <v/>
      </c>
      <c r="DS32" s="7" t="str">
        <f t="shared" si="11"/>
        <v/>
      </c>
      <c r="DT32" s="7" t="str">
        <f t="shared" si="11"/>
        <v/>
      </c>
      <c r="DU32" s="7" t="str">
        <f t="shared" si="11"/>
        <v/>
      </c>
    </row>
    <row r="33" spans="1:125" ht="15" thickBot="1" x14ac:dyDescent="0.35">
      <c r="A33" s="4" t="s">
        <v>64</v>
      </c>
      <c r="B33" s="20" t="s">
        <v>71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U33" s="4" t="s">
        <v>64</v>
      </c>
      <c r="V33" s="20" t="s">
        <v>71</v>
      </c>
      <c r="W33" s="9">
        <v>24</v>
      </c>
      <c r="X33" s="9"/>
      <c r="Y33" s="9">
        <v>2</v>
      </c>
      <c r="Z33" s="9">
        <v>1</v>
      </c>
      <c r="AA33" s="9"/>
      <c r="AB33" s="9">
        <v>7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>
        <v>1</v>
      </c>
      <c r="AO33" s="4" t="s">
        <v>64</v>
      </c>
      <c r="AP33" s="20" t="s">
        <v>71</v>
      </c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124"/>
      <c r="BI33" s="4" t="s">
        <v>64</v>
      </c>
      <c r="BJ33" s="20" t="s">
        <v>71</v>
      </c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C33" s="4" t="s">
        <v>64</v>
      </c>
      <c r="CD33" s="20" t="s">
        <v>71</v>
      </c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W33" s="4" t="s">
        <v>64</v>
      </c>
      <c r="CX33" s="20" t="s">
        <v>71</v>
      </c>
      <c r="CY33">
        <f t="shared" si="10"/>
        <v>1</v>
      </c>
      <c r="CZ33" s="6">
        <f t="shared" si="0"/>
        <v>1</v>
      </c>
      <c r="DA33">
        <f t="shared" si="5"/>
        <v>24</v>
      </c>
      <c r="DB33" s="6">
        <f t="shared" si="1"/>
        <v>24</v>
      </c>
      <c r="DC33">
        <f t="shared" si="6"/>
        <v>1</v>
      </c>
      <c r="DD33" s="6">
        <f t="shared" si="7"/>
        <v>4.1666666666666664E-2</v>
      </c>
      <c r="DE33" s="9" t="str">
        <f t="shared" si="8"/>
        <v/>
      </c>
      <c r="DF33" s="9">
        <f t="shared" si="8"/>
        <v>2</v>
      </c>
      <c r="DG33" s="10">
        <f t="shared" si="2"/>
        <v>2</v>
      </c>
      <c r="DH33" s="9">
        <f t="shared" si="9"/>
        <v>1</v>
      </c>
      <c r="DI33" s="9" t="str">
        <f t="shared" si="9"/>
        <v/>
      </c>
      <c r="DJ33" s="9">
        <f t="shared" si="9"/>
        <v>7</v>
      </c>
      <c r="DK33" s="10">
        <f t="shared" si="3"/>
        <v>7</v>
      </c>
      <c r="DL33" s="9" t="str">
        <f t="shared" si="11"/>
        <v/>
      </c>
      <c r="DM33" s="9" t="str">
        <f t="shared" si="11"/>
        <v/>
      </c>
      <c r="DN33" s="9" t="str">
        <f t="shared" si="11"/>
        <v/>
      </c>
      <c r="DO33" s="9" t="str">
        <f t="shared" si="11"/>
        <v/>
      </c>
      <c r="DP33" s="9" t="str">
        <f t="shared" si="11"/>
        <v/>
      </c>
      <c r="DQ33" s="9" t="str">
        <f t="shared" si="11"/>
        <v/>
      </c>
      <c r="DR33" s="9" t="str">
        <f t="shared" si="11"/>
        <v/>
      </c>
      <c r="DS33" s="9" t="str">
        <f t="shared" si="11"/>
        <v/>
      </c>
      <c r="DT33" s="9" t="str">
        <f t="shared" si="11"/>
        <v/>
      </c>
      <c r="DU33" s="9" t="str">
        <f t="shared" si="11"/>
        <v/>
      </c>
    </row>
    <row r="34" spans="1:125" ht="15" thickBot="1" x14ac:dyDescent="0.35">
      <c r="A34" s="4" t="s">
        <v>64</v>
      </c>
      <c r="B34" s="20" t="s">
        <v>72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U34" s="4" t="s">
        <v>64</v>
      </c>
      <c r="V34" s="20" t="s">
        <v>72</v>
      </c>
      <c r="W34" s="7">
        <v>24</v>
      </c>
      <c r="X34" s="7"/>
      <c r="Y34" s="7">
        <v>1</v>
      </c>
      <c r="Z34" s="7">
        <v>1</v>
      </c>
      <c r="AA34" s="7"/>
      <c r="AB34" s="7">
        <v>4</v>
      </c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>
        <v>0</v>
      </c>
      <c r="AO34" s="4" t="s">
        <v>64</v>
      </c>
      <c r="AP34" s="20" t="s">
        <v>72</v>
      </c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124"/>
      <c r="BI34" s="4" t="s">
        <v>64</v>
      </c>
      <c r="BJ34" s="20" t="s">
        <v>72</v>
      </c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C34" s="4" t="s">
        <v>64</v>
      </c>
      <c r="CD34" s="20" t="s">
        <v>72</v>
      </c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W34" s="4" t="s">
        <v>64</v>
      </c>
      <c r="CX34" s="20" t="s">
        <v>72</v>
      </c>
      <c r="CY34">
        <f t="shared" si="10"/>
        <v>0</v>
      </c>
      <c r="CZ34" s="6">
        <f t="shared" si="0"/>
        <v>0</v>
      </c>
      <c r="DA34">
        <f t="shared" si="5"/>
        <v>24</v>
      </c>
      <c r="DB34" s="6">
        <f t="shared" si="1"/>
        <v>24</v>
      </c>
      <c r="DC34">
        <f t="shared" si="6"/>
        <v>1</v>
      </c>
      <c r="DD34" s="6">
        <f t="shared" si="7"/>
        <v>0</v>
      </c>
      <c r="DE34" s="7" t="str">
        <f t="shared" si="8"/>
        <v/>
      </c>
      <c r="DF34" s="7">
        <f t="shared" si="8"/>
        <v>1</v>
      </c>
      <c r="DG34" s="8">
        <f t="shared" si="2"/>
        <v>1</v>
      </c>
      <c r="DH34" s="7">
        <f t="shared" si="9"/>
        <v>1</v>
      </c>
      <c r="DI34" s="7" t="str">
        <f t="shared" si="9"/>
        <v/>
      </c>
      <c r="DJ34" s="7">
        <f t="shared" si="9"/>
        <v>4</v>
      </c>
      <c r="DK34" s="8">
        <f t="shared" si="3"/>
        <v>4</v>
      </c>
      <c r="DL34" s="7" t="str">
        <f t="shared" si="11"/>
        <v/>
      </c>
      <c r="DM34" s="7" t="str">
        <f t="shared" si="11"/>
        <v/>
      </c>
      <c r="DN34" s="7" t="str">
        <f t="shared" si="11"/>
        <v/>
      </c>
      <c r="DO34" s="7" t="str">
        <f t="shared" si="11"/>
        <v/>
      </c>
      <c r="DP34" s="7" t="str">
        <f t="shared" si="11"/>
        <v/>
      </c>
      <c r="DQ34" s="7" t="str">
        <f t="shared" si="11"/>
        <v/>
      </c>
      <c r="DR34" s="7" t="str">
        <f t="shared" si="11"/>
        <v/>
      </c>
      <c r="DS34" s="7" t="str">
        <f t="shared" si="11"/>
        <v/>
      </c>
      <c r="DT34" s="7" t="str">
        <f t="shared" si="11"/>
        <v/>
      </c>
      <c r="DU34" s="7" t="str">
        <f t="shared" si="11"/>
        <v/>
      </c>
    </row>
    <row r="35" spans="1:125" ht="15" thickBot="1" x14ac:dyDescent="0.35">
      <c r="A35" s="4" t="s">
        <v>74</v>
      </c>
      <c r="B35" s="21" t="s">
        <v>75</v>
      </c>
      <c r="C35" s="9">
        <v>17</v>
      </c>
      <c r="D35" s="9"/>
      <c r="E35" s="9">
        <v>4</v>
      </c>
      <c r="F35" s="9"/>
      <c r="G35" s="9">
        <v>1</v>
      </c>
      <c r="H35" s="9">
        <v>19</v>
      </c>
      <c r="I35" s="9"/>
      <c r="J35" s="9"/>
      <c r="K35" s="9"/>
      <c r="L35" s="9">
        <v>1</v>
      </c>
      <c r="M35" s="9"/>
      <c r="N35" s="9"/>
      <c r="O35" s="9"/>
      <c r="P35" s="9"/>
      <c r="Q35" s="9"/>
      <c r="R35" s="9"/>
      <c r="S35" s="9">
        <v>17</v>
      </c>
      <c r="U35" s="4" t="s">
        <v>74</v>
      </c>
      <c r="V35" s="21" t="s">
        <v>75</v>
      </c>
      <c r="W35" s="9">
        <v>24</v>
      </c>
      <c r="X35" s="9"/>
      <c r="Y35" s="9">
        <v>5</v>
      </c>
      <c r="Z35" s="9"/>
      <c r="AA35" s="9"/>
      <c r="AB35" s="9">
        <v>4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>
        <v>5</v>
      </c>
      <c r="AO35" s="4" t="s">
        <v>74</v>
      </c>
      <c r="AP35" s="21" t="s">
        <v>75</v>
      </c>
      <c r="AQ35" s="9">
        <v>26</v>
      </c>
      <c r="AR35" s="9"/>
      <c r="AS35" s="9">
        <v>13</v>
      </c>
      <c r="AT35" s="9"/>
      <c r="AU35" s="9">
        <v>2</v>
      </c>
      <c r="AV35" s="9">
        <v>17</v>
      </c>
      <c r="AW35" s="9"/>
      <c r="AX35" s="9"/>
      <c r="AY35" s="9">
        <v>1</v>
      </c>
      <c r="AZ35" s="9"/>
      <c r="BA35" s="9"/>
      <c r="BB35" s="9"/>
      <c r="BC35" s="9"/>
      <c r="BD35" s="9"/>
      <c r="BE35" s="9"/>
      <c r="BF35" s="9"/>
      <c r="BG35" s="9">
        <v>23</v>
      </c>
      <c r="BH35" s="124"/>
      <c r="BI35" s="4" t="s">
        <v>74</v>
      </c>
      <c r="BJ35" s="21" t="s">
        <v>75</v>
      </c>
      <c r="BK35" s="9">
        <v>19</v>
      </c>
      <c r="BL35" s="9"/>
      <c r="BM35" s="9">
        <v>3</v>
      </c>
      <c r="BN35" s="9"/>
      <c r="BO35" s="9"/>
      <c r="BP35" s="9">
        <v>4</v>
      </c>
      <c r="BQ35" s="9"/>
      <c r="BR35" s="9"/>
      <c r="BS35" s="9">
        <v>1</v>
      </c>
      <c r="BT35" s="9"/>
      <c r="BU35" s="9"/>
      <c r="BV35" s="9"/>
      <c r="BW35" s="9"/>
      <c r="BX35" s="9"/>
      <c r="BY35" s="9"/>
      <c r="BZ35" s="9"/>
      <c r="CA35" s="9">
        <v>8</v>
      </c>
      <c r="CC35" s="4" t="s">
        <v>74</v>
      </c>
      <c r="CD35" s="21" t="s">
        <v>75</v>
      </c>
      <c r="CE35" s="7">
        <v>25</v>
      </c>
      <c r="CF35" s="7"/>
      <c r="CG35" s="7">
        <v>2</v>
      </c>
      <c r="CH35" s="7"/>
      <c r="CI35" s="7"/>
      <c r="CJ35" s="7">
        <v>19</v>
      </c>
      <c r="CK35" s="7"/>
      <c r="CL35" s="7"/>
      <c r="CM35" s="7"/>
      <c r="CN35" s="7"/>
      <c r="CO35" s="7">
        <v>1</v>
      </c>
      <c r="CP35" s="7"/>
      <c r="CQ35" s="7"/>
      <c r="CR35" s="7"/>
      <c r="CS35" s="7"/>
      <c r="CT35" s="7"/>
      <c r="CU35" s="7">
        <v>7</v>
      </c>
      <c r="CW35" s="4" t="s">
        <v>74</v>
      </c>
      <c r="CX35" s="21" t="s">
        <v>75</v>
      </c>
      <c r="CY35">
        <f t="shared" si="10"/>
        <v>60</v>
      </c>
      <c r="CZ35" s="6">
        <f t="shared" si="0"/>
        <v>12</v>
      </c>
      <c r="DA35">
        <f t="shared" si="5"/>
        <v>111</v>
      </c>
      <c r="DB35" s="6">
        <f t="shared" si="1"/>
        <v>22.2</v>
      </c>
      <c r="DC35">
        <f t="shared" si="6"/>
        <v>5</v>
      </c>
      <c r="DD35" s="6">
        <f t="shared" si="7"/>
        <v>0.54054054054054057</v>
      </c>
      <c r="DE35" s="9" t="str">
        <f t="shared" si="8"/>
        <v/>
      </c>
      <c r="DF35" s="9">
        <f t="shared" si="8"/>
        <v>27</v>
      </c>
      <c r="DG35" s="10">
        <f t="shared" si="2"/>
        <v>5.4</v>
      </c>
      <c r="DH35" s="9" t="str">
        <f t="shared" si="9"/>
        <v/>
      </c>
      <c r="DI35" s="9">
        <f t="shared" si="9"/>
        <v>3</v>
      </c>
      <c r="DJ35" s="9">
        <f t="shared" si="9"/>
        <v>63</v>
      </c>
      <c r="DK35" s="10">
        <f t="shared" si="3"/>
        <v>12.6</v>
      </c>
      <c r="DL35" s="9" t="str">
        <f t="shared" si="11"/>
        <v/>
      </c>
      <c r="DM35" s="9" t="str">
        <f t="shared" si="11"/>
        <v/>
      </c>
      <c r="DN35" s="9">
        <f t="shared" si="11"/>
        <v>2</v>
      </c>
      <c r="DO35" s="9">
        <f t="shared" si="11"/>
        <v>1</v>
      </c>
      <c r="DP35" s="9">
        <f t="shared" si="11"/>
        <v>1</v>
      </c>
      <c r="DQ35" s="9" t="str">
        <f t="shared" si="11"/>
        <v/>
      </c>
      <c r="DR35" s="9" t="str">
        <f t="shared" si="11"/>
        <v/>
      </c>
      <c r="DS35" s="9" t="str">
        <f t="shared" si="11"/>
        <v/>
      </c>
      <c r="DT35" s="9" t="str">
        <f t="shared" si="11"/>
        <v/>
      </c>
      <c r="DU35" s="9" t="str">
        <f t="shared" si="11"/>
        <v/>
      </c>
    </row>
    <row r="36" spans="1:125" ht="15" thickBot="1" x14ac:dyDescent="0.35">
      <c r="A36" s="4" t="s">
        <v>74</v>
      </c>
      <c r="B36" s="21" t="s">
        <v>76</v>
      </c>
      <c r="C36" s="7">
        <v>63</v>
      </c>
      <c r="D36" s="7"/>
      <c r="E36" s="7">
        <v>10</v>
      </c>
      <c r="F36" s="7">
        <v>1</v>
      </c>
      <c r="G36" s="7">
        <v>3</v>
      </c>
      <c r="H36" s="7">
        <v>37</v>
      </c>
      <c r="I36" s="7"/>
      <c r="J36" s="7"/>
      <c r="K36" s="7"/>
      <c r="L36" s="7">
        <v>1</v>
      </c>
      <c r="M36" s="7"/>
      <c r="N36" s="7"/>
      <c r="O36" s="7"/>
      <c r="P36" s="7"/>
      <c r="Q36" s="7"/>
      <c r="R36" s="7"/>
      <c r="S36" s="7">
        <v>28</v>
      </c>
      <c r="U36" s="4" t="s">
        <v>74</v>
      </c>
      <c r="V36" s="21" t="s">
        <v>76</v>
      </c>
      <c r="W36" s="7">
        <v>56</v>
      </c>
      <c r="X36" s="7"/>
      <c r="Y36" s="7">
        <v>7</v>
      </c>
      <c r="Z36" s="7"/>
      <c r="AA36" s="7"/>
      <c r="AB36" s="7">
        <v>62</v>
      </c>
      <c r="AC36" s="7"/>
      <c r="AD36" s="7"/>
      <c r="AE36" s="7"/>
      <c r="AF36" s="7">
        <v>2</v>
      </c>
      <c r="AG36" s="7">
        <v>1</v>
      </c>
      <c r="AH36" s="7"/>
      <c r="AI36" s="7"/>
      <c r="AJ36" s="7"/>
      <c r="AK36" s="7"/>
      <c r="AL36" s="7"/>
      <c r="AM36" s="7">
        <v>37</v>
      </c>
      <c r="AO36" s="4" t="s">
        <v>74</v>
      </c>
      <c r="AP36" s="21" t="s">
        <v>76</v>
      </c>
      <c r="AQ36" s="7">
        <v>54</v>
      </c>
      <c r="AR36" s="7"/>
      <c r="AS36" s="7">
        <v>3</v>
      </c>
      <c r="AT36" s="7">
        <v>1</v>
      </c>
      <c r="AU36" s="7">
        <v>2</v>
      </c>
      <c r="AV36" s="7">
        <v>54</v>
      </c>
      <c r="AW36" s="7"/>
      <c r="AX36" s="7"/>
      <c r="AY36" s="7"/>
      <c r="AZ36" s="7">
        <v>1</v>
      </c>
      <c r="BA36" s="7"/>
      <c r="BB36" s="7"/>
      <c r="BC36" s="7"/>
      <c r="BD36" s="7"/>
      <c r="BE36" s="7"/>
      <c r="BF36" s="7"/>
      <c r="BG36" s="7">
        <v>21</v>
      </c>
      <c r="BH36" s="124"/>
      <c r="BI36" s="4" t="s">
        <v>74</v>
      </c>
      <c r="BJ36" s="21" t="s">
        <v>76</v>
      </c>
      <c r="BK36" s="7">
        <v>61</v>
      </c>
      <c r="BL36" s="7"/>
      <c r="BM36" s="7">
        <v>12</v>
      </c>
      <c r="BN36" s="7"/>
      <c r="BO36" s="7">
        <v>1</v>
      </c>
      <c r="BP36" s="7">
        <v>25</v>
      </c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>
        <v>16</v>
      </c>
      <c r="CC36" s="4" t="s">
        <v>74</v>
      </c>
      <c r="CD36" s="21" t="s">
        <v>76</v>
      </c>
      <c r="CE36" s="9">
        <v>55</v>
      </c>
      <c r="CF36" s="9"/>
      <c r="CG36" s="9">
        <v>3</v>
      </c>
      <c r="CH36" s="9"/>
      <c r="CI36" s="9">
        <v>2</v>
      </c>
      <c r="CJ36" s="9">
        <v>68</v>
      </c>
      <c r="CK36" s="9"/>
      <c r="CL36" s="9"/>
      <c r="CM36" s="9">
        <v>1</v>
      </c>
      <c r="CN36" s="9">
        <v>1</v>
      </c>
      <c r="CO36" s="9"/>
      <c r="CP36" s="9"/>
      <c r="CQ36" s="9"/>
      <c r="CR36" s="9"/>
      <c r="CS36" s="9"/>
      <c r="CT36" s="9"/>
      <c r="CU36" s="9">
        <v>28</v>
      </c>
      <c r="CW36" s="4" t="s">
        <v>74</v>
      </c>
      <c r="CX36" s="21" t="s">
        <v>76</v>
      </c>
      <c r="CY36">
        <f t="shared" si="10"/>
        <v>130</v>
      </c>
      <c r="CZ36" s="6">
        <f t="shared" si="0"/>
        <v>26</v>
      </c>
      <c r="DA36">
        <f t="shared" si="5"/>
        <v>289</v>
      </c>
      <c r="DB36" s="6">
        <f t="shared" si="1"/>
        <v>57.8</v>
      </c>
      <c r="DC36">
        <f t="shared" si="6"/>
        <v>5</v>
      </c>
      <c r="DD36" s="6">
        <f t="shared" si="7"/>
        <v>0.44982698961937717</v>
      </c>
      <c r="DE36" s="7" t="str">
        <f t="shared" si="8"/>
        <v/>
      </c>
      <c r="DF36" s="7">
        <f t="shared" si="8"/>
        <v>35</v>
      </c>
      <c r="DG36" s="8">
        <f t="shared" si="2"/>
        <v>7</v>
      </c>
      <c r="DH36" s="7">
        <f t="shared" si="9"/>
        <v>2</v>
      </c>
      <c r="DI36" s="7">
        <f t="shared" si="9"/>
        <v>8</v>
      </c>
      <c r="DJ36" s="7">
        <f t="shared" si="9"/>
        <v>246</v>
      </c>
      <c r="DK36" s="8">
        <f t="shared" si="3"/>
        <v>49.2</v>
      </c>
      <c r="DL36" s="7" t="str">
        <f t="shared" si="11"/>
        <v/>
      </c>
      <c r="DM36" s="7" t="str">
        <f t="shared" si="11"/>
        <v/>
      </c>
      <c r="DN36" s="7">
        <f t="shared" si="11"/>
        <v>1</v>
      </c>
      <c r="DO36" s="7">
        <f t="shared" si="11"/>
        <v>5</v>
      </c>
      <c r="DP36" s="7">
        <f t="shared" si="11"/>
        <v>1</v>
      </c>
      <c r="DQ36" s="7" t="str">
        <f t="shared" si="11"/>
        <v/>
      </c>
      <c r="DR36" s="7" t="str">
        <f t="shared" si="11"/>
        <v/>
      </c>
      <c r="DS36" s="7" t="str">
        <f t="shared" si="11"/>
        <v/>
      </c>
      <c r="DT36" s="7" t="str">
        <f t="shared" si="11"/>
        <v/>
      </c>
      <c r="DU36" s="7" t="str">
        <f t="shared" si="11"/>
        <v/>
      </c>
    </row>
    <row r="37" spans="1:125" ht="15" thickBot="1" x14ac:dyDescent="0.35">
      <c r="A37" s="4" t="s">
        <v>30</v>
      </c>
      <c r="B37" s="22" t="s">
        <v>79</v>
      </c>
      <c r="C37" s="9">
        <v>80</v>
      </c>
      <c r="D37" s="9"/>
      <c r="E37" s="9">
        <v>4</v>
      </c>
      <c r="F37" s="9"/>
      <c r="G37" s="9"/>
      <c r="H37" s="9">
        <v>58</v>
      </c>
      <c r="I37" s="9"/>
      <c r="J37" s="9"/>
      <c r="K37" s="9"/>
      <c r="L37" s="9"/>
      <c r="M37" s="9"/>
      <c r="N37" s="9">
        <v>2</v>
      </c>
      <c r="O37" s="9">
        <v>1</v>
      </c>
      <c r="P37" s="9"/>
      <c r="Q37" s="9"/>
      <c r="R37" s="9"/>
      <c r="S37" s="9">
        <v>16</v>
      </c>
      <c r="U37" s="4" t="s">
        <v>30</v>
      </c>
      <c r="V37" s="22" t="s">
        <v>79</v>
      </c>
      <c r="W37" s="9">
        <v>80</v>
      </c>
      <c r="X37" s="9"/>
      <c r="Y37" s="9">
        <v>1</v>
      </c>
      <c r="Z37" s="9"/>
      <c r="AA37" s="9">
        <v>5</v>
      </c>
      <c r="AB37" s="9">
        <v>107</v>
      </c>
      <c r="AC37" s="9"/>
      <c r="AD37" s="9"/>
      <c r="AE37" s="9"/>
      <c r="AF37" s="9"/>
      <c r="AG37" s="9"/>
      <c r="AH37" s="9">
        <v>2</v>
      </c>
      <c r="AI37" s="9">
        <v>2</v>
      </c>
      <c r="AJ37" s="9"/>
      <c r="AK37" s="9"/>
      <c r="AL37" s="9"/>
      <c r="AM37" s="9">
        <v>31</v>
      </c>
      <c r="AO37" s="4" t="s">
        <v>30</v>
      </c>
      <c r="AP37" s="22" t="s">
        <v>79</v>
      </c>
      <c r="AQ37" s="9">
        <v>80</v>
      </c>
      <c r="AR37" s="9"/>
      <c r="AS37" s="9">
        <v>7</v>
      </c>
      <c r="AT37" s="9"/>
      <c r="AU37" s="9">
        <v>3</v>
      </c>
      <c r="AV37" s="9">
        <v>32</v>
      </c>
      <c r="AW37" s="9"/>
      <c r="AX37" s="9"/>
      <c r="AY37" s="9"/>
      <c r="AZ37" s="9"/>
      <c r="BA37" s="9"/>
      <c r="BB37" s="9">
        <v>1</v>
      </c>
      <c r="BC37" s="9">
        <v>2</v>
      </c>
      <c r="BD37" s="9"/>
      <c r="BE37" s="9"/>
      <c r="BF37" s="9"/>
      <c r="BG37" s="9">
        <v>24</v>
      </c>
      <c r="BH37" s="124"/>
      <c r="BI37" s="4" t="s">
        <v>30</v>
      </c>
      <c r="BJ37" s="22" t="s">
        <v>79</v>
      </c>
      <c r="BK37" s="9">
        <v>80</v>
      </c>
      <c r="BL37" s="9"/>
      <c r="BM37" s="9">
        <v>6</v>
      </c>
      <c r="BN37" s="9"/>
      <c r="BO37" s="9">
        <v>4</v>
      </c>
      <c r="BP37" s="9">
        <v>46</v>
      </c>
      <c r="BQ37" s="9"/>
      <c r="BR37" s="9"/>
      <c r="BS37" s="9"/>
      <c r="BT37" s="9"/>
      <c r="BU37" s="9"/>
      <c r="BV37" s="9">
        <v>4</v>
      </c>
      <c r="BW37" s="9">
        <v>4</v>
      </c>
      <c r="BX37" s="9"/>
      <c r="BY37" s="9"/>
      <c r="BZ37" s="9"/>
      <c r="CA37" s="9">
        <v>38</v>
      </c>
      <c r="CC37" s="4" t="s">
        <v>30</v>
      </c>
      <c r="CD37" s="22" t="s">
        <v>79</v>
      </c>
      <c r="CE37" s="7">
        <v>80</v>
      </c>
      <c r="CF37" s="7"/>
      <c r="CG37" s="7">
        <v>5</v>
      </c>
      <c r="CH37" s="7"/>
      <c r="CI37" s="7">
        <v>5</v>
      </c>
      <c r="CJ37" s="7">
        <v>27</v>
      </c>
      <c r="CK37" s="7"/>
      <c r="CL37" s="7"/>
      <c r="CM37" s="7"/>
      <c r="CN37" s="7"/>
      <c r="CO37" s="7"/>
      <c r="CP37" s="7">
        <v>3</v>
      </c>
      <c r="CQ37" s="7">
        <v>4</v>
      </c>
      <c r="CR37" s="7"/>
      <c r="CS37" s="7"/>
      <c r="CT37" s="7"/>
      <c r="CU37" s="7">
        <v>35</v>
      </c>
      <c r="CW37" s="4" t="s">
        <v>30</v>
      </c>
      <c r="CX37" s="22" t="s">
        <v>79</v>
      </c>
      <c r="CY37">
        <f t="shared" si="10"/>
        <v>144</v>
      </c>
      <c r="CZ37" s="6">
        <f t="shared" si="0"/>
        <v>28.8</v>
      </c>
      <c r="DA37">
        <f t="shared" si="5"/>
        <v>400</v>
      </c>
      <c r="DB37" s="6">
        <f t="shared" si="1"/>
        <v>80</v>
      </c>
      <c r="DC37">
        <f t="shared" si="6"/>
        <v>5</v>
      </c>
      <c r="DD37" s="6">
        <f t="shared" si="7"/>
        <v>0.36</v>
      </c>
      <c r="DE37" s="9" t="str">
        <f t="shared" si="8"/>
        <v/>
      </c>
      <c r="DF37" s="9">
        <f t="shared" si="8"/>
        <v>23</v>
      </c>
      <c r="DG37" s="10">
        <f t="shared" si="2"/>
        <v>4.5999999999999996</v>
      </c>
      <c r="DH37" s="9" t="str">
        <f t="shared" si="9"/>
        <v/>
      </c>
      <c r="DI37" s="9">
        <f t="shared" si="9"/>
        <v>17</v>
      </c>
      <c r="DJ37" s="9">
        <f t="shared" si="9"/>
        <v>270</v>
      </c>
      <c r="DK37" s="10">
        <f t="shared" si="3"/>
        <v>54</v>
      </c>
      <c r="DL37" s="9" t="str">
        <f t="shared" si="11"/>
        <v/>
      </c>
      <c r="DM37" s="9" t="str">
        <f t="shared" si="11"/>
        <v/>
      </c>
      <c r="DN37" s="9" t="str">
        <f t="shared" si="11"/>
        <v/>
      </c>
      <c r="DO37" s="9" t="str">
        <f t="shared" si="11"/>
        <v/>
      </c>
      <c r="DP37" s="9" t="str">
        <f t="shared" si="11"/>
        <v/>
      </c>
      <c r="DQ37" s="9">
        <f t="shared" si="11"/>
        <v>12</v>
      </c>
      <c r="DR37" s="9">
        <f t="shared" si="11"/>
        <v>13</v>
      </c>
      <c r="DS37" s="9" t="str">
        <f t="shared" si="11"/>
        <v/>
      </c>
      <c r="DT37" s="9" t="str">
        <f t="shared" si="11"/>
        <v/>
      </c>
      <c r="DU37" s="9" t="str">
        <f t="shared" si="11"/>
        <v/>
      </c>
    </row>
    <row r="38" spans="1:125" ht="15" thickBot="1" x14ac:dyDescent="0.35">
      <c r="A38" s="4" t="s">
        <v>30</v>
      </c>
      <c r="B38" s="22" t="s">
        <v>80</v>
      </c>
      <c r="C38" s="7">
        <v>17</v>
      </c>
      <c r="D38" s="7"/>
      <c r="E38" s="7">
        <v>3</v>
      </c>
      <c r="F38" s="7"/>
      <c r="G38" s="7">
        <v>1</v>
      </c>
      <c r="H38" s="7">
        <v>34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>
        <v>8</v>
      </c>
      <c r="U38" s="4" t="s">
        <v>30</v>
      </c>
      <c r="V38" s="22" t="s">
        <v>80</v>
      </c>
      <c r="W38" s="7">
        <v>70</v>
      </c>
      <c r="X38" s="7"/>
      <c r="Y38" s="7">
        <v>2</v>
      </c>
      <c r="Z38" s="7"/>
      <c r="AA38" s="7">
        <v>1</v>
      </c>
      <c r="AB38" s="7">
        <v>24</v>
      </c>
      <c r="AC38" s="7"/>
      <c r="AD38" s="7"/>
      <c r="AE38" s="7"/>
      <c r="AF38" s="7">
        <v>1</v>
      </c>
      <c r="AG38" s="7"/>
      <c r="AH38" s="7"/>
      <c r="AI38" s="7"/>
      <c r="AJ38" s="7"/>
      <c r="AK38" s="7"/>
      <c r="AL38" s="7"/>
      <c r="AM38" s="7">
        <v>16</v>
      </c>
      <c r="AO38" s="4" t="s">
        <v>30</v>
      </c>
      <c r="AP38" s="22" t="s">
        <v>80</v>
      </c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124"/>
      <c r="BI38" s="4" t="s">
        <v>30</v>
      </c>
      <c r="BJ38" s="22" t="s">
        <v>80</v>
      </c>
      <c r="BK38" s="7">
        <v>80</v>
      </c>
      <c r="BL38" s="7"/>
      <c r="BM38" s="7">
        <v>4</v>
      </c>
      <c r="BN38" s="7"/>
      <c r="BO38" s="7">
        <v>1</v>
      </c>
      <c r="BP38" s="7">
        <v>99</v>
      </c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>
        <v>15</v>
      </c>
      <c r="CC38" s="4" t="s">
        <v>30</v>
      </c>
      <c r="CD38" s="22" t="s">
        <v>80</v>
      </c>
      <c r="CE38" s="9">
        <v>80</v>
      </c>
      <c r="CF38" s="9"/>
      <c r="CG38" s="9">
        <v>1</v>
      </c>
      <c r="CH38" s="9"/>
      <c r="CI38" s="9"/>
      <c r="CJ38" s="9">
        <v>7</v>
      </c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>
        <v>1</v>
      </c>
      <c r="CW38" s="4" t="s">
        <v>30</v>
      </c>
      <c r="CX38" s="22" t="s">
        <v>80</v>
      </c>
      <c r="CY38">
        <f t="shared" si="10"/>
        <v>40</v>
      </c>
      <c r="CZ38" s="6">
        <f t="shared" si="0"/>
        <v>10</v>
      </c>
      <c r="DA38">
        <f t="shared" si="5"/>
        <v>247</v>
      </c>
      <c r="DB38" s="6">
        <f t="shared" si="1"/>
        <v>61.75</v>
      </c>
      <c r="DC38">
        <f t="shared" si="6"/>
        <v>4</v>
      </c>
      <c r="DD38" s="6">
        <f t="shared" si="7"/>
        <v>0.16194331983805668</v>
      </c>
      <c r="DE38" s="7" t="str">
        <f t="shared" si="8"/>
        <v/>
      </c>
      <c r="DF38" s="7">
        <f t="shared" si="8"/>
        <v>10</v>
      </c>
      <c r="DG38" s="8">
        <f t="shared" si="2"/>
        <v>2.5</v>
      </c>
      <c r="DH38" s="7" t="str">
        <f t="shared" si="9"/>
        <v/>
      </c>
      <c r="DI38" s="7">
        <f t="shared" si="9"/>
        <v>3</v>
      </c>
      <c r="DJ38" s="7">
        <f t="shared" si="9"/>
        <v>164</v>
      </c>
      <c r="DK38" s="8">
        <f t="shared" si="3"/>
        <v>41</v>
      </c>
      <c r="DL38" s="7" t="str">
        <f t="shared" si="11"/>
        <v/>
      </c>
      <c r="DM38" s="7" t="str">
        <f t="shared" si="11"/>
        <v/>
      </c>
      <c r="DN38" s="7" t="str">
        <f t="shared" si="11"/>
        <v/>
      </c>
      <c r="DO38" s="7">
        <f t="shared" si="11"/>
        <v>1</v>
      </c>
      <c r="DP38" s="7" t="str">
        <f t="shared" si="11"/>
        <v/>
      </c>
      <c r="DQ38" s="7" t="str">
        <f t="shared" si="11"/>
        <v/>
      </c>
      <c r="DR38" s="7" t="str">
        <f t="shared" si="11"/>
        <v/>
      </c>
      <c r="DS38" s="7" t="str">
        <f t="shared" si="11"/>
        <v/>
      </c>
      <c r="DT38" s="7" t="str">
        <f t="shared" si="11"/>
        <v/>
      </c>
      <c r="DU38" s="7" t="str">
        <f t="shared" si="11"/>
        <v/>
      </c>
    </row>
    <row r="39" spans="1:125" ht="15" thickBot="1" x14ac:dyDescent="0.35">
      <c r="A39" s="4" t="s">
        <v>30</v>
      </c>
      <c r="B39" s="22" t="s">
        <v>81</v>
      </c>
      <c r="C39" s="9">
        <v>80</v>
      </c>
      <c r="D39" s="9"/>
      <c r="E39" s="9">
        <v>1</v>
      </c>
      <c r="F39" s="9">
        <v>1</v>
      </c>
      <c r="G39" s="9">
        <v>2</v>
      </c>
      <c r="H39" s="9">
        <v>39</v>
      </c>
      <c r="I39" s="9"/>
      <c r="J39" s="9"/>
      <c r="K39" s="9"/>
      <c r="L39" s="9">
        <v>1</v>
      </c>
      <c r="M39" s="9"/>
      <c r="N39" s="9"/>
      <c r="O39" s="9"/>
      <c r="P39" s="9"/>
      <c r="Q39" s="9"/>
      <c r="R39" s="9"/>
      <c r="S39" s="9">
        <v>17</v>
      </c>
      <c r="U39" s="4" t="s">
        <v>30</v>
      </c>
      <c r="V39" s="22" t="s">
        <v>81</v>
      </c>
      <c r="W39" s="9">
        <v>80</v>
      </c>
      <c r="X39" s="9"/>
      <c r="Y39" s="9">
        <v>4</v>
      </c>
      <c r="Z39" s="9"/>
      <c r="AA39" s="9">
        <v>2</v>
      </c>
      <c r="AB39" s="9">
        <v>36</v>
      </c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>
        <v>11</v>
      </c>
      <c r="AO39" s="4" t="s">
        <v>30</v>
      </c>
      <c r="AP39" s="22" t="s">
        <v>81</v>
      </c>
      <c r="AQ39" s="9">
        <v>80</v>
      </c>
      <c r="AR39" s="9"/>
      <c r="AS39" s="9">
        <v>1</v>
      </c>
      <c r="AT39" s="9"/>
      <c r="AU39" s="9">
        <v>5</v>
      </c>
      <c r="AV39" s="9">
        <v>126</v>
      </c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>
        <v>23</v>
      </c>
      <c r="BH39" s="124"/>
      <c r="BI39" s="4" t="s">
        <v>30</v>
      </c>
      <c r="BJ39" s="22" t="s">
        <v>81</v>
      </c>
      <c r="BK39" s="9">
        <v>80</v>
      </c>
      <c r="BL39" s="9"/>
      <c r="BM39" s="9">
        <v>6</v>
      </c>
      <c r="BN39" s="9"/>
      <c r="BO39" s="9">
        <v>8</v>
      </c>
      <c r="BP39" s="9">
        <v>131</v>
      </c>
      <c r="BQ39" s="9"/>
      <c r="BR39" s="9"/>
      <c r="BS39" s="9">
        <v>1</v>
      </c>
      <c r="BT39" s="9"/>
      <c r="BU39" s="9">
        <v>2</v>
      </c>
      <c r="BV39" s="9"/>
      <c r="BW39" s="9"/>
      <c r="BX39" s="9"/>
      <c r="BY39" s="9"/>
      <c r="BZ39" s="9"/>
      <c r="CA39" s="9">
        <v>48</v>
      </c>
      <c r="CC39" s="4" t="s">
        <v>30</v>
      </c>
      <c r="CD39" s="22" t="s">
        <v>81</v>
      </c>
      <c r="CE39" s="7">
        <v>80</v>
      </c>
      <c r="CF39" s="7"/>
      <c r="CG39" s="7">
        <v>5</v>
      </c>
      <c r="CH39" s="7"/>
      <c r="CI39" s="7">
        <v>10</v>
      </c>
      <c r="CJ39" s="7">
        <v>88</v>
      </c>
      <c r="CK39" s="7"/>
      <c r="CL39" s="7"/>
      <c r="CM39" s="7"/>
      <c r="CN39" s="7"/>
      <c r="CO39" s="7">
        <v>1</v>
      </c>
      <c r="CP39" s="7"/>
      <c r="CQ39" s="7"/>
      <c r="CR39" s="7"/>
      <c r="CS39" s="7"/>
      <c r="CT39" s="7"/>
      <c r="CU39" s="7">
        <v>37</v>
      </c>
      <c r="CW39" s="4" t="s">
        <v>30</v>
      </c>
      <c r="CX39" s="22" t="s">
        <v>81</v>
      </c>
      <c r="CY39">
        <f t="shared" si="10"/>
        <v>136</v>
      </c>
      <c r="CZ39" s="6">
        <f t="shared" si="0"/>
        <v>27.2</v>
      </c>
      <c r="DA39">
        <f t="shared" si="5"/>
        <v>400</v>
      </c>
      <c r="DB39" s="6">
        <f t="shared" si="1"/>
        <v>80</v>
      </c>
      <c r="DC39">
        <f t="shared" si="6"/>
        <v>5</v>
      </c>
      <c r="DD39" s="6">
        <f t="shared" si="7"/>
        <v>0.34</v>
      </c>
      <c r="DE39" s="9" t="str">
        <f t="shared" si="8"/>
        <v/>
      </c>
      <c r="DF39" s="9">
        <f t="shared" si="8"/>
        <v>17</v>
      </c>
      <c r="DG39" s="10">
        <f t="shared" si="2"/>
        <v>3.4</v>
      </c>
      <c r="DH39" s="9">
        <f t="shared" si="9"/>
        <v>1</v>
      </c>
      <c r="DI39" s="9">
        <f t="shared" si="9"/>
        <v>27</v>
      </c>
      <c r="DJ39" s="9">
        <f t="shared" si="9"/>
        <v>420</v>
      </c>
      <c r="DK39" s="10">
        <f t="shared" si="3"/>
        <v>84</v>
      </c>
      <c r="DL39" s="9" t="str">
        <f t="shared" si="11"/>
        <v/>
      </c>
      <c r="DM39" s="9" t="str">
        <f t="shared" si="11"/>
        <v/>
      </c>
      <c r="DN39" s="9">
        <f t="shared" si="11"/>
        <v>1</v>
      </c>
      <c r="DO39" s="9">
        <f t="shared" si="11"/>
        <v>1</v>
      </c>
      <c r="DP39" s="9">
        <f t="shared" si="11"/>
        <v>3</v>
      </c>
      <c r="DQ39" s="9" t="str">
        <f t="shared" si="11"/>
        <v/>
      </c>
      <c r="DR39" s="9" t="str">
        <f t="shared" si="11"/>
        <v/>
      </c>
      <c r="DS39" s="9" t="str">
        <f t="shared" si="11"/>
        <v/>
      </c>
      <c r="DT39" s="9" t="str">
        <f t="shared" si="11"/>
        <v/>
      </c>
      <c r="DU39" s="9" t="str">
        <f t="shared" si="11"/>
        <v/>
      </c>
    </row>
    <row r="40" spans="1:125" ht="15" thickBot="1" x14ac:dyDescent="0.35">
      <c r="A40" s="4" t="s">
        <v>30</v>
      </c>
      <c r="B40" s="23" t="s">
        <v>82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U40" s="4" t="s">
        <v>30</v>
      </c>
      <c r="V40" s="23" t="s">
        <v>82</v>
      </c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O40" s="4" t="s">
        <v>30</v>
      </c>
      <c r="AP40" s="23" t="s">
        <v>82</v>
      </c>
      <c r="AQ40" s="7">
        <v>80</v>
      </c>
      <c r="AR40" s="7"/>
      <c r="AS40" s="7">
        <v>4</v>
      </c>
      <c r="AT40" s="7"/>
      <c r="AU40" s="7">
        <v>3</v>
      </c>
      <c r="AV40" s="7">
        <v>54</v>
      </c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>
        <v>15</v>
      </c>
      <c r="BH40" s="124"/>
      <c r="BI40" s="4" t="s">
        <v>30</v>
      </c>
      <c r="BJ40" s="23" t="s">
        <v>82</v>
      </c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C40" s="4" t="s">
        <v>30</v>
      </c>
      <c r="CD40" s="23" t="s">
        <v>82</v>
      </c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W40" s="4" t="s">
        <v>30</v>
      </c>
      <c r="CX40" s="23" t="s">
        <v>82</v>
      </c>
      <c r="CY40">
        <f t="shared" si="10"/>
        <v>15</v>
      </c>
      <c r="CZ40" s="6">
        <f t="shared" si="0"/>
        <v>15</v>
      </c>
      <c r="DA40">
        <f t="shared" si="5"/>
        <v>80</v>
      </c>
      <c r="DB40" s="6">
        <f t="shared" si="1"/>
        <v>80</v>
      </c>
      <c r="DC40">
        <f t="shared" si="6"/>
        <v>1</v>
      </c>
      <c r="DD40" s="6">
        <f t="shared" si="7"/>
        <v>0.1875</v>
      </c>
      <c r="DE40" s="7" t="str">
        <f t="shared" si="8"/>
        <v/>
      </c>
      <c r="DF40" s="7">
        <f t="shared" si="8"/>
        <v>4</v>
      </c>
      <c r="DG40" s="8">
        <f t="shared" si="2"/>
        <v>4</v>
      </c>
      <c r="DH40" s="7" t="str">
        <f t="shared" si="9"/>
        <v/>
      </c>
      <c r="DI40" s="7">
        <f t="shared" si="9"/>
        <v>3</v>
      </c>
      <c r="DJ40" s="7">
        <f t="shared" si="9"/>
        <v>54</v>
      </c>
      <c r="DK40" s="8">
        <f t="shared" si="3"/>
        <v>54</v>
      </c>
      <c r="DL40" s="7" t="str">
        <f t="shared" si="11"/>
        <v/>
      </c>
      <c r="DM40" s="7" t="str">
        <f t="shared" si="11"/>
        <v/>
      </c>
      <c r="DN40" s="7" t="str">
        <f t="shared" si="11"/>
        <v/>
      </c>
      <c r="DO40" s="7" t="str">
        <f t="shared" si="11"/>
        <v/>
      </c>
      <c r="DP40" s="7" t="str">
        <f t="shared" si="11"/>
        <v/>
      </c>
      <c r="DQ40" s="7" t="str">
        <f t="shared" si="11"/>
        <v/>
      </c>
      <c r="DR40" s="7" t="str">
        <f t="shared" si="11"/>
        <v/>
      </c>
      <c r="DS40" s="7" t="str">
        <f t="shared" si="11"/>
        <v/>
      </c>
      <c r="DT40" s="7" t="str">
        <f t="shared" si="11"/>
        <v/>
      </c>
      <c r="DU40" s="7" t="str">
        <f t="shared" si="11"/>
        <v/>
      </c>
    </row>
    <row r="41" spans="1:125" ht="15" thickBot="1" x14ac:dyDescent="0.35">
      <c r="A41" s="4" t="s">
        <v>37</v>
      </c>
      <c r="B41" s="24" t="s">
        <v>84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U41" s="4" t="s">
        <v>37</v>
      </c>
      <c r="V41" s="24" t="s">
        <v>84</v>
      </c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O41" s="4" t="s">
        <v>37</v>
      </c>
      <c r="AP41" s="24" t="s">
        <v>84</v>
      </c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124"/>
      <c r="BI41" s="4" t="s">
        <v>37</v>
      </c>
      <c r="BJ41" s="24" t="s">
        <v>84</v>
      </c>
      <c r="BK41" s="9">
        <v>73</v>
      </c>
      <c r="BL41" s="9"/>
      <c r="BM41" s="9">
        <v>7</v>
      </c>
      <c r="BN41" s="9"/>
      <c r="BO41" s="9">
        <v>1</v>
      </c>
      <c r="BP41" s="9">
        <v>40</v>
      </c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>
        <v>13</v>
      </c>
      <c r="CC41" s="4" t="s">
        <v>37</v>
      </c>
      <c r="CD41" s="24" t="s">
        <v>84</v>
      </c>
      <c r="CE41" s="7">
        <v>60</v>
      </c>
      <c r="CF41" s="7"/>
      <c r="CG41" s="7">
        <v>4</v>
      </c>
      <c r="CH41" s="7"/>
      <c r="CI41" s="7"/>
      <c r="CJ41" s="7">
        <v>33</v>
      </c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>
        <v>7</v>
      </c>
      <c r="CW41" s="4" t="s">
        <v>37</v>
      </c>
      <c r="CX41" s="24" t="s">
        <v>84</v>
      </c>
      <c r="CY41">
        <f t="shared" si="10"/>
        <v>20</v>
      </c>
      <c r="CZ41" s="6">
        <f t="shared" si="0"/>
        <v>10</v>
      </c>
      <c r="DA41">
        <f t="shared" si="5"/>
        <v>133</v>
      </c>
      <c r="DB41" s="6">
        <f t="shared" si="1"/>
        <v>66.5</v>
      </c>
      <c r="DC41">
        <f t="shared" si="6"/>
        <v>2</v>
      </c>
      <c r="DD41" s="6">
        <f t="shared" si="7"/>
        <v>0.15037593984962405</v>
      </c>
      <c r="DE41" s="9" t="str">
        <f t="shared" si="8"/>
        <v/>
      </c>
      <c r="DF41" s="9">
        <f t="shared" si="8"/>
        <v>11</v>
      </c>
      <c r="DG41" s="10">
        <f t="shared" si="2"/>
        <v>5.5</v>
      </c>
      <c r="DH41" s="9" t="str">
        <f t="shared" si="9"/>
        <v/>
      </c>
      <c r="DI41" s="9">
        <f t="shared" si="9"/>
        <v>1</v>
      </c>
      <c r="DJ41" s="9">
        <f t="shared" si="9"/>
        <v>73</v>
      </c>
      <c r="DK41" s="10">
        <f t="shared" si="3"/>
        <v>36.5</v>
      </c>
      <c r="DL41" s="9" t="str">
        <f t="shared" si="11"/>
        <v/>
      </c>
      <c r="DM41" s="9" t="str">
        <f t="shared" si="11"/>
        <v/>
      </c>
      <c r="DN41" s="9" t="str">
        <f t="shared" si="11"/>
        <v/>
      </c>
      <c r="DO41" s="9" t="str">
        <f t="shared" si="11"/>
        <v/>
      </c>
      <c r="DP41" s="9" t="str">
        <f t="shared" si="11"/>
        <v/>
      </c>
      <c r="DQ41" s="9" t="str">
        <f t="shared" si="11"/>
        <v/>
      </c>
      <c r="DR41" s="9" t="str">
        <f t="shared" si="11"/>
        <v/>
      </c>
      <c r="DS41" s="9" t="str">
        <f t="shared" si="11"/>
        <v/>
      </c>
      <c r="DT41" s="9" t="str">
        <f t="shared" si="11"/>
        <v/>
      </c>
      <c r="DU41" s="9" t="str">
        <f t="shared" si="11"/>
        <v/>
      </c>
    </row>
    <row r="42" spans="1:125" ht="15" thickBot="1" x14ac:dyDescent="0.35">
      <c r="A42" s="4" t="s">
        <v>37</v>
      </c>
      <c r="B42" s="24" t="s">
        <v>85</v>
      </c>
      <c r="C42" s="7">
        <v>80</v>
      </c>
      <c r="D42" s="7"/>
      <c r="E42" s="7">
        <v>10</v>
      </c>
      <c r="F42" s="7">
        <v>1</v>
      </c>
      <c r="G42" s="7">
        <v>1</v>
      </c>
      <c r="H42" s="7">
        <v>25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>
        <v>13</v>
      </c>
      <c r="U42" s="4" t="s">
        <v>37</v>
      </c>
      <c r="V42" s="24" t="s">
        <v>85</v>
      </c>
      <c r="W42" s="7">
        <v>80</v>
      </c>
      <c r="X42" s="7">
        <v>1</v>
      </c>
      <c r="Y42" s="7">
        <v>8</v>
      </c>
      <c r="Z42" s="7">
        <v>2</v>
      </c>
      <c r="AA42" s="7">
        <v>3</v>
      </c>
      <c r="AB42" s="7">
        <v>71</v>
      </c>
      <c r="AC42" s="7"/>
      <c r="AD42" s="7"/>
      <c r="AE42" s="7"/>
      <c r="AF42" s="7">
        <v>1</v>
      </c>
      <c r="AG42" s="7"/>
      <c r="AH42" s="7"/>
      <c r="AI42" s="7"/>
      <c r="AJ42" s="7"/>
      <c r="AK42" s="7"/>
      <c r="AL42" s="7"/>
      <c r="AM42" s="7">
        <v>44</v>
      </c>
      <c r="AO42" s="4" t="s">
        <v>37</v>
      </c>
      <c r="AP42" s="24" t="s">
        <v>85</v>
      </c>
      <c r="AQ42" s="7">
        <v>80</v>
      </c>
      <c r="AR42" s="7"/>
      <c r="AS42" s="7">
        <v>8</v>
      </c>
      <c r="AT42" s="7"/>
      <c r="AU42" s="7">
        <v>5</v>
      </c>
      <c r="AV42" s="7">
        <v>51</v>
      </c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>
        <v>23</v>
      </c>
      <c r="BH42" s="124"/>
      <c r="BI42" s="4" t="s">
        <v>37</v>
      </c>
      <c r="BJ42" s="24" t="s">
        <v>85</v>
      </c>
      <c r="BK42" s="7">
        <v>80</v>
      </c>
      <c r="BL42" s="7"/>
      <c r="BM42" s="7">
        <v>14</v>
      </c>
      <c r="BN42" s="7">
        <v>1</v>
      </c>
      <c r="BO42" s="7">
        <v>3</v>
      </c>
      <c r="BP42" s="7">
        <v>80</v>
      </c>
      <c r="BQ42" s="7"/>
      <c r="BR42" s="7"/>
      <c r="BS42" s="7"/>
      <c r="BT42" s="7">
        <v>1</v>
      </c>
      <c r="BU42" s="7">
        <v>1</v>
      </c>
      <c r="BV42" s="7"/>
      <c r="BW42" s="7"/>
      <c r="BX42" s="7"/>
      <c r="BY42" s="7"/>
      <c r="BZ42" s="7"/>
      <c r="CA42" s="7">
        <v>41</v>
      </c>
      <c r="CC42" s="4" t="s">
        <v>37</v>
      </c>
      <c r="CD42" s="24" t="s">
        <v>85</v>
      </c>
      <c r="CE42" s="9">
        <v>80</v>
      </c>
      <c r="CF42" s="9"/>
      <c r="CG42" s="9">
        <v>3</v>
      </c>
      <c r="CH42" s="9"/>
      <c r="CI42" s="9">
        <v>3</v>
      </c>
      <c r="CJ42" s="9">
        <v>79</v>
      </c>
      <c r="CK42" s="9"/>
      <c r="CL42" s="9"/>
      <c r="CM42" s="9"/>
      <c r="CN42" s="9">
        <v>1</v>
      </c>
      <c r="CO42" s="9"/>
      <c r="CP42" s="9"/>
      <c r="CQ42" s="9"/>
      <c r="CR42" s="9"/>
      <c r="CS42" s="9"/>
      <c r="CT42" s="9"/>
      <c r="CU42" s="9">
        <v>26</v>
      </c>
      <c r="CW42" s="4" t="s">
        <v>37</v>
      </c>
      <c r="CX42" s="24" t="s">
        <v>85</v>
      </c>
      <c r="CY42">
        <f t="shared" si="10"/>
        <v>147</v>
      </c>
      <c r="CZ42" s="6">
        <f t="shared" si="0"/>
        <v>29.4</v>
      </c>
      <c r="DA42">
        <f t="shared" si="5"/>
        <v>400</v>
      </c>
      <c r="DB42" s="6">
        <f t="shared" si="1"/>
        <v>80</v>
      </c>
      <c r="DC42">
        <f t="shared" si="6"/>
        <v>5</v>
      </c>
      <c r="DD42" s="6">
        <f t="shared" si="7"/>
        <v>0.36749999999999999</v>
      </c>
      <c r="DE42" s="7">
        <f t="shared" si="8"/>
        <v>1</v>
      </c>
      <c r="DF42" s="7">
        <f t="shared" si="8"/>
        <v>43</v>
      </c>
      <c r="DG42" s="8">
        <f t="shared" si="2"/>
        <v>8.6</v>
      </c>
      <c r="DH42" s="7">
        <f t="shared" si="9"/>
        <v>4</v>
      </c>
      <c r="DI42" s="7">
        <f t="shared" si="9"/>
        <v>15</v>
      </c>
      <c r="DJ42" s="7">
        <f t="shared" si="9"/>
        <v>306</v>
      </c>
      <c r="DK42" s="8">
        <f t="shared" si="3"/>
        <v>61.2</v>
      </c>
      <c r="DL42" s="7" t="str">
        <f t="shared" si="11"/>
        <v/>
      </c>
      <c r="DM42" s="7" t="str">
        <f t="shared" si="11"/>
        <v/>
      </c>
      <c r="DN42" s="7" t="str">
        <f t="shared" si="11"/>
        <v/>
      </c>
      <c r="DO42" s="7">
        <f t="shared" si="11"/>
        <v>3</v>
      </c>
      <c r="DP42" s="7">
        <f t="shared" si="11"/>
        <v>1</v>
      </c>
      <c r="DQ42" s="7" t="str">
        <f t="shared" si="11"/>
        <v/>
      </c>
      <c r="DR42" s="7" t="str">
        <f t="shared" si="11"/>
        <v/>
      </c>
      <c r="DS42" s="7" t="str">
        <f t="shared" si="11"/>
        <v/>
      </c>
      <c r="DT42" s="7" t="str">
        <f t="shared" si="11"/>
        <v/>
      </c>
      <c r="DU42" s="7" t="str">
        <f t="shared" si="11"/>
        <v/>
      </c>
    </row>
    <row r="43" spans="1:125" ht="15" thickBot="1" x14ac:dyDescent="0.35">
      <c r="A43" s="4" t="s">
        <v>37</v>
      </c>
      <c r="B43" s="25" t="s">
        <v>86</v>
      </c>
      <c r="C43" s="9">
        <v>80</v>
      </c>
      <c r="D43" s="9"/>
      <c r="E43" s="9">
        <v>5</v>
      </c>
      <c r="F43" s="9"/>
      <c r="G43" s="9">
        <v>1</v>
      </c>
      <c r="H43" s="9">
        <v>26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>
        <v>9</v>
      </c>
      <c r="U43" s="4" t="s">
        <v>37</v>
      </c>
      <c r="V43" s="25" t="s">
        <v>86</v>
      </c>
      <c r="W43" s="9">
        <v>18</v>
      </c>
      <c r="X43" s="9"/>
      <c r="Y43" s="9">
        <v>2</v>
      </c>
      <c r="Z43" s="9"/>
      <c r="AA43" s="9"/>
      <c r="AB43" s="9">
        <v>26</v>
      </c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>
        <v>4</v>
      </c>
      <c r="AO43" s="4" t="s">
        <v>37</v>
      </c>
      <c r="AP43" s="25" t="s">
        <v>86</v>
      </c>
      <c r="AQ43" s="9">
        <v>44</v>
      </c>
      <c r="AR43" s="9"/>
      <c r="AS43" s="9">
        <v>5</v>
      </c>
      <c r="AT43" s="9">
        <v>1</v>
      </c>
      <c r="AU43" s="9">
        <v>1</v>
      </c>
      <c r="AV43" s="9">
        <v>67</v>
      </c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>
        <v>12</v>
      </c>
      <c r="BH43" s="124"/>
      <c r="BI43" s="4" t="s">
        <v>37</v>
      </c>
      <c r="BJ43" s="25" t="s">
        <v>86</v>
      </c>
      <c r="BK43" s="9">
        <v>7</v>
      </c>
      <c r="BL43" s="9"/>
      <c r="BM43" s="9">
        <v>1</v>
      </c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>
        <v>1</v>
      </c>
      <c r="CC43" s="4" t="s">
        <v>37</v>
      </c>
      <c r="CD43" s="25" t="s">
        <v>86</v>
      </c>
      <c r="CE43" s="7">
        <v>20</v>
      </c>
      <c r="CF43" s="7"/>
      <c r="CG43" s="7">
        <v>1</v>
      </c>
      <c r="CH43" s="7"/>
      <c r="CI43" s="7"/>
      <c r="CJ43" s="7">
        <v>14</v>
      </c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>
        <v>2</v>
      </c>
      <c r="CW43" s="4" t="s">
        <v>37</v>
      </c>
      <c r="CX43" s="25" t="s">
        <v>86</v>
      </c>
      <c r="CY43">
        <f t="shared" si="10"/>
        <v>28</v>
      </c>
      <c r="CZ43" s="6">
        <f t="shared" si="0"/>
        <v>5.6</v>
      </c>
      <c r="DA43">
        <f t="shared" si="5"/>
        <v>169</v>
      </c>
      <c r="DB43" s="6">
        <f t="shared" si="1"/>
        <v>33.799999999999997</v>
      </c>
      <c r="DC43">
        <f t="shared" si="6"/>
        <v>5</v>
      </c>
      <c r="DD43" s="6">
        <f t="shared" si="7"/>
        <v>0.16568047337278108</v>
      </c>
      <c r="DE43" s="9" t="str">
        <f t="shared" si="8"/>
        <v/>
      </c>
      <c r="DF43" s="9">
        <f t="shared" si="8"/>
        <v>14</v>
      </c>
      <c r="DG43" s="10">
        <f t="shared" si="2"/>
        <v>2.8</v>
      </c>
      <c r="DH43" s="9">
        <f t="shared" si="9"/>
        <v>1</v>
      </c>
      <c r="DI43" s="9">
        <f t="shared" si="9"/>
        <v>2</v>
      </c>
      <c r="DJ43" s="9">
        <f t="shared" si="9"/>
        <v>133</v>
      </c>
      <c r="DK43" s="10">
        <f t="shared" si="3"/>
        <v>26.6</v>
      </c>
      <c r="DL43" s="9" t="str">
        <f t="shared" si="11"/>
        <v/>
      </c>
      <c r="DM43" s="9" t="str">
        <f t="shared" si="11"/>
        <v/>
      </c>
      <c r="DN43" s="9" t="str">
        <f t="shared" si="11"/>
        <v/>
      </c>
      <c r="DO43" s="9" t="str">
        <f t="shared" si="11"/>
        <v/>
      </c>
      <c r="DP43" s="9" t="str">
        <f t="shared" si="11"/>
        <v/>
      </c>
      <c r="DQ43" s="9" t="str">
        <f t="shared" si="11"/>
        <v/>
      </c>
      <c r="DR43" s="9" t="str">
        <f t="shared" si="11"/>
        <v/>
      </c>
      <c r="DS43" s="9" t="str">
        <f t="shared" si="11"/>
        <v/>
      </c>
      <c r="DT43" s="9" t="str">
        <f t="shared" si="11"/>
        <v/>
      </c>
      <c r="DU43" s="9" t="str">
        <f t="shared" si="11"/>
        <v/>
      </c>
    </row>
    <row r="44" spans="1:125" ht="15" thickBot="1" x14ac:dyDescent="0.35">
      <c r="A44" s="4" t="s">
        <v>37</v>
      </c>
      <c r="B44" s="24" t="s">
        <v>87</v>
      </c>
      <c r="C44" s="7">
        <v>63</v>
      </c>
      <c r="D44" s="7"/>
      <c r="E44" s="7">
        <v>7</v>
      </c>
      <c r="F44" s="7"/>
      <c r="G44" s="7">
        <v>1</v>
      </c>
      <c r="H44" s="7">
        <v>12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>
        <v>10</v>
      </c>
      <c r="U44" s="4" t="s">
        <v>37</v>
      </c>
      <c r="V44" s="24" t="s">
        <v>87</v>
      </c>
      <c r="W44" s="7">
        <v>62</v>
      </c>
      <c r="X44" s="7"/>
      <c r="Y44" s="7">
        <v>4</v>
      </c>
      <c r="Z44" s="7">
        <v>1</v>
      </c>
      <c r="AA44" s="7">
        <v>1</v>
      </c>
      <c r="AB44" s="7">
        <v>16</v>
      </c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>
        <v>6</v>
      </c>
      <c r="AO44" s="4" t="s">
        <v>37</v>
      </c>
      <c r="AP44" s="24" t="s">
        <v>87</v>
      </c>
      <c r="AQ44" s="7">
        <v>40</v>
      </c>
      <c r="AR44" s="7"/>
      <c r="AS44" s="7">
        <v>4</v>
      </c>
      <c r="AT44" s="7">
        <v>1</v>
      </c>
      <c r="AU44" s="7"/>
      <c r="AV44" s="7">
        <v>28</v>
      </c>
      <c r="AW44" s="7"/>
      <c r="AX44" s="7"/>
      <c r="AY44" s="7">
        <v>1</v>
      </c>
      <c r="AZ44" s="7"/>
      <c r="BA44" s="7"/>
      <c r="BB44" s="7"/>
      <c r="BC44" s="7"/>
      <c r="BD44" s="7"/>
      <c r="BE44" s="7"/>
      <c r="BF44" s="7">
        <v>1</v>
      </c>
      <c r="BG44" s="7">
        <v>4</v>
      </c>
      <c r="BH44" s="124"/>
      <c r="BI44" s="4" t="s">
        <v>37</v>
      </c>
      <c r="BJ44" s="24" t="s">
        <v>87</v>
      </c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C44" s="4" t="s">
        <v>37</v>
      </c>
      <c r="CD44" s="24" t="s">
        <v>87</v>
      </c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W44" s="4" t="s">
        <v>37</v>
      </c>
      <c r="CX44" s="24" t="s">
        <v>87</v>
      </c>
      <c r="CY44">
        <f t="shared" si="10"/>
        <v>20</v>
      </c>
      <c r="CZ44" s="6">
        <f t="shared" si="0"/>
        <v>6.666666666666667</v>
      </c>
      <c r="DA44">
        <f t="shared" si="5"/>
        <v>165</v>
      </c>
      <c r="DB44" s="6">
        <f t="shared" si="1"/>
        <v>55</v>
      </c>
      <c r="DC44">
        <f t="shared" si="6"/>
        <v>3</v>
      </c>
      <c r="DD44" s="6">
        <f t="shared" si="7"/>
        <v>0.12121212121212122</v>
      </c>
      <c r="DE44" s="7" t="str">
        <f t="shared" si="8"/>
        <v/>
      </c>
      <c r="DF44" s="7">
        <f t="shared" si="8"/>
        <v>15</v>
      </c>
      <c r="DG44" s="8">
        <f t="shared" si="2"/>
        <v>5</v>
      </c>
      <c r="DH44" s="7">
        <f t="shared" si="9"/>
        <v>2</v>
      </c>
      <c r="DI44" s="7">
        <f t="shared" si="9"/>
        <v>2</v>
      </c>
      <c r="DJ44" s="7">
        <f t="shared" si="9"/>
        <v>56</v>
      </c>
      <c r="DK44" s="8">
        <f t="shared" si="3"/>
        <v>18.666666666666668</v>
      </c>
      <c r="DL44" s="7" t="str">
        <f t="shared" si="11"/>
        <v/>
      </c>
      <c r="DM44" s="7" t="str">
        <f t="shared" si="11"/>
        <v/>
      </c>
      <c r="DN44" s="7">
        <f t="shared" si="11"/>
        <v>1</v>
      </c>
      <c r="DO44" s="7" t="str">
        <f t="shared" si="11"/>
        <v/>
      </c>
      <c r="DP44" s="7" t="str">
        <f t="shared" si="11"/>
        <v/>
      </c>
      <c r="DQ44" s="7" t="str">
        <f t="shared" si="11"/>
        <v/>
      </c>
      <c r="DR44" s="7" t="str">
        <f t="shared" si="11"/>
        <v/>
      </c>
      <c r="DS44" s="7" t="str">
        <f t="shared" si="11"/>
        <v/>
      </c>
      <c r="DT44" s="7" t="str">
        <f t="shared" si="11"/>
        <v/>
      </c>
      <c r="DU44" s="7">
        <f t="shared" si="11"/>
        <v>1</v>
      </c>
    </row>
    <row r="45" spans="1:125" ht="15" thickBot="1" x14ac:dyDescent="0.35">
      <c r="A45" s="4" t="s">
        <v>44</v>
      </c>
      <c r="B45" s="24" t="s">
        <v>89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U45" s="4" t="s">
        <v>44</v>
      </c>
      <c r="V45" s="24" t="s">
        <v>89</v>
      </c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O45" s="4" t="s">
        <v>44</v>
      </c>
      <c r="AP45" s="24" t="s">
        <v>89</v>
      </c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124"/>
      <c r="BI45" s="4" t="s">
        <v>44</v>
      </c>
      <c r="BJ45" s="24" t="s">
        <v>89</v>
      </c>
      <c r="BK45" s="9">
        <v>80</v>
      </c>
      <c r="BL45" s="9"/>
      <c r="BM45" s="9"/>
      <c r="BN45" s="9">
        <v>1</v>
      </c>
      <c r="BO45" s="9">
        <v>1</v>
      </c>
      <c r="BP45" s="9">
        <v>101</v>
      </c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>
        <v>11</v>
      </c>
      <c r="CC45" s="4" t="s">
        <v>44</v>
      </c>
      <c r="CD45" s="24" t="s">
        <v>89</v>
      </c>
      <c r="CE45" s="7">
        <v>80</v>
      </c>
      <c r="CF45" s="7">
        <v>1</v>
      </c>
      <c r="CG45" s="7">
        <v>4</v>
      </c>
      <c r="CH45" s="7"/>
      <c r="CI45" s="7">
        <v>7</v>
      </c>
      <c r="CJ45" s="7">
        <v>117</v>
      </c>
      <c r="CK45" s="7"/>
      <c r="CL45" s="7"/>
      <c r="CM45" s="7"/>
      <c r="CN45" s="7">
        <v>1</v>
      </c>
      <c r="CO45" s="7">
        <v>1</v>
      </c>
      <c r="CP45" s="7"/>
      <c r="CQ45" s="7"/>
      <c r="CR45" s="7"/>
      <c r="CS45" s="7"/>
      <c r="CT45" s="7"/>
      <c r="CU45" s="7">
        <v>58</v>
      </c>
      <c r="CW45" s="4" t="s">
        <v>44</v>
      </c>
      <c r="CX45" s="24" t="s">
        <v>89</v>
      </c>
      <c r="CY45">
        <f t="shared" si="10"/>
        <v>69</v>
      </c>
      <c r="CZ45" s="6">
        <f t="shared" si="0"/>
        <v>34.5</v>
      </c>
      <c r="DA45">
        <f t="shared" si="5"/>
        <v>160</v>
      </c>
      <c r="DB45" s="6">
        <f t="shared" si="1"/>
        <v>80</v>
      </c>
      <c r="DC45">
        <f t="shared" si="6"/>
        <v>2</v>
      </c>
      <c r="DD45" s="6">
        <f t="shared" si="7"/>
        <v>0.43125000000000002</v>
      </c>
      <c r="DE45" s="9">
        <f t="shared" si="8"/>
        <v>1</v>
      </c>
      <c r="DF45" s="9">
        <f t="shared" si="8"/>
        <v>4</v>
      </c>
      <c r="DG45" s="10">
        <f t="shared" si="2"/>
        <v>2</v>
      </c>
      <c r="DH45" s="9">
        <f t="shared" si="9"/>
        <v>1</v>
      </c>
      <c r="DI45" s="9">
        <f t="shared" si="9"/>
        <v>8</v>
      </c>
      <c r="DJ45" s="9">
        <f t="shared" si="9"/>
        <v>218</v>
      </c>
      <c r="DK45" s="10">
        <f t="shared" si="3"/>
        <v>109</v>
      </c>
      <c r="DL45" s="9" t="str">
        <f t="shared" si="11"/>
        <v/>
      </c>
      <c r="DM45" s="9" t="str">
        <f t="shared" si="11"/>
        <v/>
      </c>
      <c r="DN45" s="9" t="str">
        <f t="shared" si="11"/>
        <v/>
      </c>
      <c r="DO45" s="9">
        <f t="shared" si="11"/>
        <v>1</v>
      </c>
      <c r="DP45" s="9">
        <f t="shared" si="11"/>
        <v>1</v>
      </c>
      <c r="DQ45" s="9" t="str">
        <f t="shared" si="11"/>
        <v/>
      </c>
      <c r="DR45" s="9" t="str">
        <f t="shared" si="11"/>
        <v/>
      </c>
      <c r="DS45" s="9" t="str">
        <f t="shared" si="11"/>
        <v/>
      </c>
      <c r="DT45" s="9" t="str">
        <f t="shared" si="11"/>
        <v/>
      </c>
      <c r="DU45" s="9" t="str">
        <f t="shared" si="11"/>
        <v/>
      </c>
    </row>
    <row r="46" spans="1:125" ht="15" thickBot="1" x14ac:dyDescent="0.35">
      <c r="A46" s="4" t="s">
        <v>44</v>
      </c>
      <c r="B46" s="26" t="s">
        <v>90</v>
      </c>
      <c r="C46" s="7">
        <v>80</v>
      </c>
      <c r="D46" s="7"/>
      <c r="E46" s="7">
        <v>3</v>
      </c>
      <c r="F46" s="7"/>
      <c r="G46" s="7">
        <v>5</v>
      </c>
      <c r="H46" s="7">
        <v>77</v>
      </c>
      <c r="I46" s="7"/>
      <c r="J46" s="7"/>
      <c r="K46" s="7"/>
      <c r="L46" s="7"/>
      <c r="M46" s="7">
        <v>1</v>
      </c>
      <c r="N46" s="7"/>
      <c r="O46" s="7"/>
      <c r="P46" s="7"/>
      <c r="Q46" s="7"/>
      <c r="R46" s="7"/>
      <c r="S46" s="7">
        <v>24</v>
      </c>
      <c r="U46" s="4" t="s">
        <v>44</v>
      </c>
      <c r="V46" s="26" t="s">
        <v>90</v>
      </c>
      <c r="W46" s="7">
        <v>80</v>
      </c>
      <c r="X46" s="7"/>
      <c r="Y46" s="7">
        <v>10</v>
      </c>
      <c r="Z46" s="7">
        <v>2</v>
      </c>
      <c r="AA46" s="7">
        <v>1</v>
      </c>
      <c r="AB46" s="7">
        <v>30</v>
      </c>
      <c r="AC46" s="7"/>
      <c r="AD46" s="7"/>
      <c r="AE46" s="7"/>
      <c r="AF46" s="7"/>
      <c r="AG46" s="7">
        <v>1</v>
      </c>
      <c r="AH46" s="7"/>
      <c r="AI46" s="7"/>
      <c r="AJ46" s="7"/>
      <c r="AK46" s="7"/>
      <c r="AL46" s="7"/>
      <c r="AM46" s="7">
        <v>17</v>
      </c>
      <c r="AO46" s="4" t="s">
        <v>44</v>
      </c>
      <c r="AP46" s="26" t="s">
        <v>90</v>
      </c>
      <c r="AQ46" s="7">
        <v>36</v>
      </c>
      <c r="AR46" s="7"/>
      <c r="AS46" s="7">
        <v>1</v>
      </c>
      <c r="AT46" s="7">
        <v>1</v>
      </c>
      <c r="AU46" s="7">
        <v>1</v>
      </c>
      <c r="AV46" s="7">
        <v>77</v>
      </c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>
        <v>9</v>
      </c>
      <c r="BH46" s="124"/>
      <c r="BI46" s="4" t="s">
        <v>44</v>
      </c>
      <c r="BJ46" s="26" t="s">
        <v>90</v>
      </c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C46" s="4" t="s">
        <v>44</v>
      </c>
      <c r="CD46" s="26" t="s">
        <v>90</v>
      </c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W46" s="4" t="s">
        <v>44</v>
      </c>
      <c r="CX46" s="26" t="s">
        <v>90</v>
      </c>
      <c r="CY46">
        <f t="shared" si="10"/>
        <v>50</v>
      </c>
      <c r="CZ46" s="6">
        <f t="shared" si="0"/>
        <v>16.666666666666668</v>
      </c>
      <c r="DA46">
        <f t="shared" si="5"/>
        <v>196</v>
      </c>
      <c r="DB46" s="6">
        <f t="shared" si="1"/>
        <v>65.333333333333329</v>
      </c>
      <c r="DC46">
        <f t="shared" si="6"/>
        <v>3</v>
      </c>
      <c r="DD46" s="6">
        <f t="shared" si="7"/>
        <v>0.25510204081632654</v>
      </c>
      <c r="DE46" s="7" t="str">
        <f t="shared" si="8"/>
        <v/>
      </c>
      <c r="DF46" s="7">
        <f t="shared" si="8"/>
        <v>14</v>
      </c>
      <c r="DG46" s="8">
        <f t="shared" si="2"/>
        <v>4.666666666666667</v>
      </c>
      <c r="DH46" s="7">
        <f t="shared" si="9"/>
        <v>3</v>
      </c>
      <c r="DI46" s="7">
        <f t="shared" si="9"/>
        <v>7</v>
      </c>
      <c r="DJ46" s="7">
        <f t="shared" si="9"/>
        <v>184</v>
      </c>
      <c r="DK46" s="8">
        <f t="shared" si="3"/>
        <v>61.333333333333336</v>
      </c>
      <c r="DL46" s="7" t="str">
        <f t="shared" si="11"/>
        <v/>
      </c>
      <c r="DM46" s="7" t="str">
        <f t="shared" si="11"/>
        <v/>
      </c>
      <c r="DN46" s="7" t="str">
        <f t="shared" si="11"/>
        <v/>
      </c>
      <c r="DO46" s="7" t="str">
        <f t="shared" si="11"/>
        <v/>
      </c>
      <c r="DP46" s="7">
        <f t="shared" si="11"/>
        <v>2</v>
      </c>
      <c r="DQ46" s="7" t="str">
        <f t="shared" ref="DQ46:DU109" si="12">IF(N46+AH46+BB46+BV46+CP46=0,"",N46+AH46+BB46+BV46+CP46)</f>
        <v/>
      </c>
      <c r="DR46" s="7" t="str">
        <f t="shared" si="12"/>
        <v/>
      </c>
      <c r="DS46" s="7" t="str">
        <f t="shared" si="12"/>
        <v/>
      </c>
      <c r="DT46" s="7" t="str">
        <f t="shared" si="12"/>
        <v/>
      </c>
      <c r="DU46" s="7" t="str">
        <f t="shared" si="12"/>
        <v/>
      </c>
    </row>
    <row r="47" spans="1:125" ht="15" thickBot="1" x14ac:dyDescent="0.35">
      <c r="A47" s="4" t="s">
        <v>48</v>
      </c>
      <c r="B47" s="26" t="s">
        <v>92</v>
      </c>
      <c r="C47" s="9">
        <v>17</v>
      </c>
      <c r="D47" s="9"/>
      <c r="E47" s="9"/>
      <c r="F47" s="9"/>
      <c r="G47" s="9"/>
      <c r="H47" s="9"/>
      <c r="I47" s="9"/>
      <c r="J47" s="9"/>
      <c r="K47" s="9">
        <v>1</v>
      </c>
      <c r="L47" s="9"/>
      <c r="M47" s="9"/>
      <c r="N47" s="9"/>
      <c r="O47" s="9"/>
      <c r="P47" s="9"/>
      <c r="Q47" s="9"/>
      <c r="R47" s="9"/>
      <c r="S47" s="9">
        <v>5</v>
      </c>
      <c r="U47" s="4" t="s">
        <v>48</v>
      </c>
      <c r="V47" s="26" t="s">
        <v>92</v>
      </c>
      <c r="W47" s="9">
        <v>30</v>
      </c>
      <c r="X47" s="9"/>
      <c r="Y47" s="9">
        <v>6</v>
      </c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>
        <v>6</v>
      </c>
      <c r="AO47" s="4" t="s">
        <v>48</v>
      </c>
      <c r="AP47" s="26" t="s">
        <v>92</v>
      </c>
      <c r="AQ47" s="9">
        <v>31</v>
      </c>
      <c r="AR47" s="9"/>
      <c r="AS47" s="9">
        <v>4</v>
      </c>
      <c r="AT47" s="9"/>
      <c r="AU47" s="9"/>
      <c r="AV47" s="9">
        <v>22</v>
      </c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>
        <v>6</v>
      </c>
      <c r="BH47" s="124"/>
      <c r="BI47" s="4" t="s">
        <v>48</v>
      </c>
      <c r="BJ47" s="26" t="s">
        <v>92</v>
      </c>
      <c r="BK47" s="9">
        <v>70</v>
      </c>
      <c r="BL47" s="9">
        <v>1</v>
      </c>
      <c r="BM47" s="9">
        <v>4</v>
      </c>
      <c r="BN47" s="9"/>
      <c r="BO47" s="9">
        <v>1</v>
      </c>
      <c r="BP47" s="9">
        <v>20</v>
      </c>
      <c r="BQ47" s="9"/>
      <c r="BR47" s="9"/>
      <c r="BS47" s="9"/>
      <c r="BT47" s="9">
        <v>1</v>
      </c>
      <c r="BU47" s="9"/>
      <c r="BV47" s="9"/>
      <c r="BW47" s="9"/>
      <c r="BX47" s="9"/>
      <c r="BY47" s="9"/>
      <c r="BZ47" s="9"/>
      <c r="CA47" s="9">
        <v>33</v>
      </c>
      <c r="CC47" s="4" t="s">
        <v>48</v>
      </c>
      <c r="CD47" s="26" t="s">
        <v>92</v>
      </c>
      <c r="CE47" s="7">
        <v>66</v>
      </c>
      <c r="CF47" s="7"/>
      <c r="CG47" s="7">
        <v>4</v>
      </c>
      <c r="CH47" s="7"/>
      <c r="CI47" s="7">
        <v>1</v>
      </c>
      <c r="CJ47" s="7">
        <v>28</v>
      </c>
      <c r="CK47" s="7"/>
      <c r="CL47" s="7"/>
      <c r="CM47" s="7"/>
      <c r="CN47" s="7">
        <v>1</v>
      </c>
      <c r="CO47" s="7"/>
      <c r="CP47" s="7"/>
      <c r="CQ47" s="7"/>
      <c r="CR47" s="7"/>
      <c r="CS47" s="7"/>
      <c r="CT47" s="7"/>
      <c r="CU47" s="7">
        <v>18</v>
      </c>
      <c r="CW47" s="4" t="s">
        <v>48</v>
      </c>
      <c r="CX47" s="26" t="s">
        <v>92</v>
      </c>
      <c r="CY47">
        <f t="shared" si="10"/>
        <v>68</v>
      </c>
      <c r="CZ47" s="6">
        <f t="shared" si="0"/>
        <v>13.6</v>
      </c>
      <c r="DA47">
        <f t="shared" si="5"/>
        <v>214</v>
      </c>
      <c r="DB47" s="6">
        <f t="shared" si="1"/>
        <v>42.8</v>
      </c>
      <c r="DC47">
        <f t="shared" si="6"/>
        <v>5</v>
      </c>
      <c r="DD47" s="6">
        <f t="shared" si="7"/>
        <v>0.31775700934579437</v>
      </c>
      <c r="DE47" s="9">
        <f t="shared" si="8"/>
        <v>1</v>
      </c>
      <c r="DF47" s="9">
        <f t="shared" si="8"/>
        <v>18</v>
      </c>
      <c r="DG47" s="10">
        <f t="shared" si="2"/>
        <v>3.6</v>
      </c>
      <c r="DH47" s="9" t="str">
        <f t="shared" si="9"/>
        <v/>
      </c>
      <c r="DI47" s="9">
        <f t="shared" si="9"/>
        <v>2</v>
      </c>
      <c r="DJ47" s="9">
        <f t="shared" si="9"/>
        <v>70</v>
      </c>
      <c r="DK47" s="10">
        <f t="shared" si="3"/>
        <v>14</v>
      </c>
      <c r="DL47" s="9" t="str">
        <f t="shared" ref="DL47:DP110" si="13">IF(I47+AC47+AW47+BQ47+CK47=0,"",I47+AC47+AW47+BQ47+CK47)</f>
        <v/>
      </c>
      <c r="DM47" s="9" t="str">
        <f t="shared" si="13"/>
        <v/>
      </c>
      <c r="DN47" s="9">
        <f t="shared" si="13"/>
        <v>1</v>
      </c>
      <c r="DO47" s="9">
        <f t="shared" si="13"/>
        <v>2</v>
      </c>
      <c r="DP47" s="9" t="str">
        <f t="shared" si="13"/>
        <v/>
      </c>
      <c r="DQ47" s="9" t="str">
        <f t="shared" si="12"/>
        <v/>
      </c>
      <c r="DR47" s="9" t="str">
        <f t="shared" si="12"/>
        <v/>
      </c>
      <c r="DS47" s="9" t="str">
        <f t="shared" si="12"/>
        <v/>
      </c>
      <c r="DT47" s="9" t="str">
        <f t="shared" si="12"/>
        <v/>
      </c>
      <c r="DU47" s="9" t="str">
        <f t="shared" si="12"/>
        <v/>
      </c>
    </row>
    <row r="48" spans="1:125" ht="15" thickBot="1" x14ac:dyDescent="0.35">
      <c r="A48" s="4" t="s">
        <v>48</v>
      </c>
      <c r="B48" s="26" t="s">
        <v>93</v>
      </c>
      <c r="C48" s="7">
        <v>63</v>
      </c>
      <c r="D48" s="7"/>
      <c r="E48" s="7">
        <v>6</v>
      </c>
      <c r="F48" s="7"/>
      <c r="G48" s="7"/>
      <c r="H48" s="7">
        <v>6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>
        <v>6</v>
      </c>
      <c r="U48" s="4" t="s">
        <v>48</v>
      </c>
      <c r="V48" s="26" t="s">
        <v>93</v>
      </c>
      <c r="W48" s="7">
        <v>50</v>
      </c>
      <c r="X48" s="7"/>
      <c r="Y48" s="7">
        <v>4</v>
      </c>
      <c r="Z48" s="7">
        <v>1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>
        <v>3</v>
      </c>
      <c r="AO48" s="4" t="s">
        <v>48</v>
      </c>
      <c r="AP48" s="26" t="s">
        <v>93</v>
      </c>
      <c r="AQ48" s="7">
        <v>49</v>
      </c>
      <c r="AR48" s="7"/>
      <c r="AS48" s="7">
        <v>4</v>
      </c>
      <c r="AT48" s="7"/>
      <c r="AU48" s="7">
        <v>2</v>
      </c>
      <c r="AV48" s="7">
        <v>15</v>
      </c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>
        <v>9</v>
      </c>
      <c r="BH48" s="124"/>
      <c r="BI48" s="4" t="s">
        <v>48</v>
      </c>
      <c r="BJ48" s="26" t="s">
        <v>93</v>
      </c>
      <c r="BK48" s="7">
        <v>10</v>
      </c>
      <c r="BL48" s="7"/>
      <c r="BM48" s="7">
        <v>2</v>
      </c>
      <c r="BN48" s="7"/>
      <c r="BO48" s="7">
        <v>1</v>
      </c>
      <c r="BP48" s="7">
        <v>11</v>
      </c>
      <c r="BQ48" s="7"/>
      <c r="BR48" s="7"/>
      <c r="BS48" s="7"/>
      <c r="BT48" s="7">
        <v>1</v>
      </c>
      <c r="BU48" s="7"/>
      <c r="BV48" s="7"/>
      <c r="BW48" s="7"/>
      <c r="BX48" s="7"/>
      <c r="BY48" s="7"/>
      <c r="BZ48" s="7"/>
      <c r="CA48" s="7">
        <v>15</v>
      </c>
      <c r="CC48" s="4" t="s">
        <v>48</v>
      </c>
      <c r="CD48" s="26" t="s">
        <v>93</v>
      </c>
      <c r="CE48" s="9">
        <v>14</v>
      </c>
      <c r="CF48" s="9"/>
      <c r="CG48" s="9">
        <v>1</v>
      </c>
      <c r="CH48" s="9"/>
      <c r="CI48" s="9"/>
      <c r="CJ48" s="9">
        <v>12</v>
      </c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>
        <v>2</v>
      </c>
      <c r="CW48" s="4" t="s">
        <v>48</v>
      </c>
      <c r="CX48" s="26" t="s">
        <v>93</v>
      </c>
      <c r="CY48">
        <f t="shared" si="10"/>
        <v>35</v>
      </c>
      <c r="CZ48" s="6">
        <f t="shared" si="0"/>
        <v>7</v>
      </c>
      <c r="DA48">
        <f t="shared" si="5"/>
        <v>186</v>
      </c>
      <c r="DB48" s="6">
        <f t="shared" si="1"/>
        <v>37.200000000000003</v>
      </c>
      <c r="DC48">
        <f t="shared" si="6"/>
        <v>5</v>
      </c>
      <c r="DD48" s="6">
        <f t="shared" si="7"/>
        <v>0.18817204301075269</v>
      </c>
      <c r="DE48" s="7" t="str">
        <f t="shared" si="8"/>
        <v/>
      </c>
      <c r="DF48" s="7">
        <f t="shared" si="8"/>
        <v>17</v>
      </c>
      <c r="DG48" s="8">
        <f t="shared" si="2"/>
        <v>3.4</v>
      </c>
      <c r="DH48" s="7">
        <f t="shared" si="9"/>
        <v>1</v>
      </c>
      <c r="DI48" s="7">
        <f t="shared" si="9"/>
        <v>3</v>
      </c>
      <c r="DJ48" s="7">
        <f t="shared" si="9"/>
        <v>44</v>
      </c>
      <c r="DK48" s="8">
        <f t="shared" si="3"/>
        <v>8.8000000000000007</v>
      </c>
      <c r="DL48" s="7" t="str">
        <f t="shared" si="13"/>
        <v/>
      </c>
      <c r="DM48" s="7" t="str">
        <f t="shared" si="13"/>
        <v/>
      </c>
      <c r="DN48" s="7" t="str">
        <f t="shared" si="13"/>
        <v/>
      </c>
      <c r="DO48" s="7">
        <f t="shared" si="13"/>
        <v>1</v>
      </c>
      <c r="DP48" s="7" t="str">
        <f t="shared" si="13"/>
        <v/>
      </c>
      <c r="DQ48" s="7" t="str">
        <f t="shared" si="12"/>
        <v/>
      </c>
      <c r="DR48" s="7" t="str">
        <f t="shared" si="12"/>
        <v/>
      </c>
      <c r="DS48" s="7" t="str">
        <f t="shared" si="12"/>
        <v/>
      </c>
      <c r="DT48" s="7" t="str">
        <f t="shared" si="12"/>
        <v/>
      </c>
      <c r="DU48" s="7" t="str">
        <f t="shared" si="12"/>
        <v/>
      </c>
    </row>
    <row r="49" spans="1:125" ht="15" thickBot="1" x14ac:dyDescent="0.35">
      <c r="A49" s="4" t="s">
        <v>52</v>
      </c>
      <c r="B49" s="28" t="s">
        <v>96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U49" s="4" t="s">
        <v>52</v>
      </c>
      <c r="V49" s="28" t="s">
        <v>96</v>
      </c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O49" s="4" t="s">
        <v>52</v>
      </c>
      <c r="AP49" s="28" t="s">
        <v>96</v>
      </c>
      <c r="AQ49" s="9">
        <v>15</v>
      </c>
      <c r="AR49" s="9"/>
      <c r="AS49" s="9">
        <v>2</v>
      </c>
      <c r="AT49" s="9"/>
      <c r="AU49" s="9"/>
      <c r="AV49" s="9">
        <v>2</v>
      </c>
      <c r="AW49" s="9"/>
      <c r="AX49" s="9">
        <v>1</v>
      </c>
      <c r="AY49" s="9"/>
      <c r="AZ49" s="9"/>
      <c r="BA49" s="9"/>
      <c r="BB49" s="9"/>
      <c r="BC49" s="9"/>
      <c r="BD49" s="9"/>
      <c r="BE49" s="9"/>
      <c r="BF49" s="9"/>
      <c r="BG49" s="9">
        <v>9</v>
      </c>
      <c r="BH49" s="124"/>
      <c r="BI49" s="4" t="s">
        <v>52</v>
      </c>
      <c r="BJ49" s="28" t="s">
        <v>96</v>
      </c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C49" s="4" t="s">
        <v>52</v>
      </c>
      <c r="CD49" s="28" t="s">
        <v>96</v>
      </c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W49" s="4" t="s">
        <v>52</v>
      </c>
      <c r="CX49" s="28" t="s">
        <v>96</v>
      </c>
      <c r="CY49">
        <f t="shared" si="10"/>
        <v>9</v>
      </c>
      <c r="CZ49" s="6">
        <f t="shared" si="0"/>
        <v>9</v>
      </c>
      <c r="DA49">
        <f t="shared" si="5"/>
        <v>15</v>
      </c>
      <c r="DB49" s="6">
        <f t="shared" si="1"/>
        <v>15</v>
      </c>
      <c r="DC49">
        <f t="shared" si="6"/>
        <v>1</v>
      </c>
      <c r="DD49" s="6">
        <f t="shared" si="7"/>
        <v>0.6</v>
      </c>
      <c r="DE49" s="9" t="str">
        <f t="shared" si="8"/>
        <v/>
      </c>
      <c r="DF49" s="9">
        <f t="shared" si="8"/>
        <v>2</v>
      </c>
      <c r="DG49" s="10">
        <f t="shared" si="2"/>
        <v>2</v>
      </c>
      <c r="DH49" s="9" t="str">
        <f t="shared" si="9"/>
        <v/>
      </c>
      <c r="DI49" s="9" t="str">
        <f t="shared" si="9"/>
        <v/>
      </c>
      <c r="DJ49" s="9">
        <f t="shared" si="9"/>
        <v>2</v>
      </c>
      <c r="DK49" s="10">
        <f t="shared" si="3"/>
        <v>2</v>
      </c>
      <c r="DL49" s="9" t="str">
        <f t="shared" si="13"/>
        <v/>
      </c>
      <c r="DM49" s="9">
        <f t="shared" si="13"/>
        <v>1</v>
      </c>
      <c r="DN49" s="9" t="str">
        <f t="shared" si="13"/>
        <v/>
      </c>
      <c r="DO49" s="9" t="str">
        <f t="shared" si="13"/>
        <v/>
      </c>
      <c r="DP49" s="9" t="str">
        <f t="shared" si="13"/>
        <v/>
      </c>
      <c r="DQ49" s="9" t="str">
        <f t="shared" si="12"/>
        <v/>
      </c>
      <c r="DR49" s="9" t="str">
        <f t="shared" si="12"/>
        <v/>
      </c>
      <c r="DS49" s="9" t="str">
        <f t="shared" si="12"/>
        <v/>
      </c>
      <c r="DT49" s="9" t="str">
        <f t="shared" si="12"/>
        <v/>
      </c>
      <c r="DU49" s="9" t="str">
        <f t="shared" si="12"/>
        <v/>
      </c>
    </row>
    <row r="50" spans="1:125" ht="15" thickBot="1" x14ac:dyDescent="0.35">
      <c r="A50" s="4" t="s">
        <v>52</v>
      </c>
      <c r="B50" s="28" t="s">
        <v>97</v>
      </c>
      <c r="C50" s="7">
        <v>80</v>
      </c>
      <c r="D50" s="7"/>
      <c r="E50" s="7">
        <v>16</v>
      </c>
      <c r="F50" s="7">
        <v>1</v>
      </c>
      <c r="G50" s="7">
        <v>3</v>
      </c>
      <c r="H50" s="7">
        <v>57</v>
      </c>
      <c r="I50" s="7"/>
      <c r="J50" s="7"/>
      <c r="K50" s="7">
        <v>1</v>
      </c>
      <c r="L50" s="7"/>
      <c r="M50" s="7"/>
      <c r="N50" s="7"/>
      <c r="O50" s="7"/>
      <c r="P50" s="7"/>
      <c r="Q50" s="7"/>
      <c r="R50" s="7"/>
      <c r="S50" s="7">
        <v>31</v>
      </c>
      <c r="U50" s="4" t="s">
        <v>52</v>
      </c>
      <c r="V50" s="28" t="s">
        <v>97</v>
      </c>
      <c r="W50" s="7">
        <v>50</v>
      </c>
      <c r="X50" s="7"/>
      <c r="Y50" s="7">
        <v>11</v>
      </c>
      <c r="Z50" s="7"/>
      <c r="AA50" s="7">
        <v>2</v>
      </c>
      <c r="AB50" s="7">
        <v>32</v>
      </c>
      <c r="AC50" s="7"/>
      <c r="AD50" s="7"/>
      <c r="AE50" s="7">
        <v>2</v>
      </c>
      <c r="AF50" s="7"/>
      <c r="AG50" s="7"/>
      <c r="AH50" s="7"/>
      <c r="AI50" s="7"/>
      <c r="AJ50" s="7"/>
      <c r="AK50" s="7"/>
      <c r="AL50" s="7"/>
      <c r="AM50" s="7">
        <v>28</v>
      </c>
      <c r="AO50" s="4" t="s">
        <v>52</v>
      </c>
      <c r="AP50" s="28" t="s">
        <v>97</v>
      </c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124"/>
      <c r="BI50" s="4" t="s">
        <v>52</v>
      </c>
      <c r="BJ50" s="28" t="s">
        <v>97</v>
      </c>
      <c r="BK50" s="7">
        <v>80</v>
      </c>
      <c r="BL50" s="7"/>
      <c r="BM50" s="7">
        <v>11</v>
      </c>
      <c r="BN50" s="7"/>
      <c r="BO50" s="7">
        <v>2</v>
      </c>
      <c r="BP50" s="7">
        <v>73</v>
      </c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>
        <v>22</v>
      </c>
      <c r="CC50" s="4" t="s">
        <v>52</v>
      </c>
      <c r="CD50" s="28" t="s">
        <v>97</v>
      </c>
      <c r="CE50" s="9">
        <v>69</v>
      </c>
      <c r="CF50" s="9"/>
      <c r="CG50" s="9">
        <v>6</v>
      </c>
      <c r="CH50" s="9">
        <v>1</v>
      </c>
      <c r="CI50" s="9">
        <v>1</v>
      </c>
      <c r="CJ50" s="9">
        <v>41</v>
      </c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>
        <v>11</v>
      </c>
      <c r="CW50" s="4" t="s">
        <v>52</v>
      </c>
      <c r="CX50" s="28" t="s">
        <v>97</v>
      </c>
      <c r="CY50">
        <f t="shared" si="10"/>
        <v>92</v>
      </c>
      <c r="CZ50" s="6">
        <f t="shared" si="0"/>
        <v>23</v>
      </c>
      <c r="DA50">
        <f t="shared" si="5"/>
        <v>279</v>
      </c>
      <c r="DB50" s="6">
        <f t="shared" si="1"/>
        <v>69.75</v>
      </c>
      <c r="DC50">
        <f t="shared" si="6"/>
        <v>4</v>
      </c>
      <c r="DD50" s="6">
        <f t="shared" si="7"/>
        <v>0.32974910394265233</v>
      </c>
      <c r="DE50" s="7" t="str">
        <f t="shared" si="8"/>
        <v/>
      </c>
      <c r="DF50" s="7">
        <f t="shared" si="8"/>
        <v>44</v>
      </c>
      <c r="DG50" s="8">
        <f t="shared" si="2"/>
        <v>11</v>
      </c>
      <c r="DH50" s="7">
        <f t="shared" si="9"/>
        <v>2</v>
      </c>
      <c r="DI50" s="7">
        <f t="shared" si="9"/>
        <v>8</v>
      </c>
      <c r="DJ50" s="7">
        <f t="shared" si="9"/>
        <v>203</v>
      </c>
      <c r="DK50" s="8">
        <f t="shared" si="3"/>
        <v>50.75</v>
      </c>
      <c r="DL50" s="7" t="str">
        <f t="shared" si="13"/>
        <v/>
      </c>
      <c r="DM50" s="7" t="str">
        <f t="shared" si="13"/>
        <v/>
      </c>
      <c r="DN50" s="7">
        <f t="shared" si="13"/>
        <v>3</v>
      </c>
      <c r="DO50" s="7" t="str">
        <f t="shared" si="13"/>
        <v/>
      </c>
      <c r="DP50" s="7" t="str">
        <f t="shared" si="13"/>
        <v/>
      </c>
      <c r="DQ50" s="7" t="str">
        <f t="shared" si="12"/>
        <v/>
      </c>
      <c r="DR50" s="7" t="str">
        <f t="shared" si="12"/>
        <v/>
      </c>
      <c r="DS50" s="7" t="str">
        <f t="shared" si="12"/>
        <v/>
      </c>
      <c r="DT50" s="7" t="str">
        <f t="shared" si="12"/>
        <v/>
      </c>
      <c r="DU50" s="7" t="str">
        <f t="shared" si="12"/>
        <v/>
      </c>
    </row>
    <row r="51" spans="1:125" ht="15" thickBot="1" x14ac:dyDescent="0.35">
      <c r="A51" s="4" t="s">
        <v>52</v>
      </c>
      <c r="B51" s="29" t="s">
        <v>98</v>
      </c>
      <c r="C51" s="9">
        <v>63</v>
      </c>
      <c r="D51" s="9"/>
      <c r="E51" s="9">
        <v>15</v>
      </c>
      <c r="F51" s="9"/>
      <c r="G51" s="9"/>
      <c r="H51" s="9">
        <v>7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>
        <v>15</v>
      </c>
      <c r="U51" s="4" t="s">
        <v>52</v>
      </c>
      <c r="V51" s="29" t="s">
        <v>98</v>
      </c>
      <c r="W51" s="9">
        <v>80</v>
      </c>
      <c r="X51" s="9"/>
      <c r="Y51" s="9">
        <v>13</v>
      </c>
      <c r="Z51" s="9">
        <v>1</v>
      </c>
      <c r="AA51" s="9"/>
      <c r="AB51" s="9">
        <v>33</v>
      </c>
      <c r="AC51" s="9"/>
      <c r="AD51" s="9">
        <v>1</v>
      </c>
      <c r="AE51" s="9"/>
      <c r="AF51" s="9"/>
      <c r="AG51" s="9"/>
      <c r="AH51" s="9"/>
      <c r="AI51" s="9"/>
      <c r="AJ51" s="9"/>
      <c r="AK51" s="9"/>
      <c r="AL51" s="9"/>
      <c r="AM51" s="9">
        <v>22</v>
      </c>
      <c r="AO51" s="4" t="s">
        <v>52</v>
      </c>
      <c r="AP51" s="29" t="s">
        <v>98</v>
      </c>
      <c r="AQ51" s="9">
        <v>65</v>
      </c>
      <c r="AR51" s="9"/>
      <c r="AS51" s="9">
        <v>10</v>
      </c>
      <c r="AT51" s="9"/>
      <c r="AU51" s="9">
        <v>1</v>
      </c>
      <c r="AV51" s="9">
        <v>44</v>
      </c>
      <c r="AW51" s="9"/>
      <c r="AX51" s="9"/>
      <c r="AY51" s="9"/>
      <c r="AZ51" s="9">
        <v>1</v>
      </c>
      <c r="BA51" s="9"/>
      <c r="BB51" s="9"/>
      <c r="BC51" s="9"/>
      <c r="BD51" s="9"/>
      <c r="BE51" s="9"/>
      <c r="BF51" s="9"/>
      <c r="BG51" s="9">
        <v>26</v>
      </c>
      <c r="BH51" s="124"/>
      <c r="BI51" s="4" t="s">
        <v>52</v>
      </c>
      <c r="BJ51" s="29" t="s">
        <v>98</v>
      </c>
      <c r="BK51" s="9">
        <v>62</v>
      </c>
      <c r="BL51" s="9"/>
      <c r="BM51" s="9">
        <v>7</v>
      </c>
      <c r="BN51" s="9"/>
      <c r="BO51" s="9"/>
      <c r="BP51" s="9">
        <v>42</v>
      </c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>
        <v>11</v>
      </c>
      <c r="CC51" s="4" t="s">
        <v>52</v>
      </c>
      <c r="CD51" s="29" t="s">
        <v>98</v>
      </c>
      <c r="CE51" s="7">
        <v>61</v>
      </c>
      <c r="CF51" s="7"/>
      <c r="CG51" s="7">
        <v>4</v>
      </c>
      <c r="CH51" s="7">
        <v>1</v>
      </c>
      <c r="CI51" s="7">
        <v>1</v>
      </c>
      <c r="CJ51" s="7">
        <v>47</v>
      </c>
      <c r="CK51" s="7"/>
      <c r="CL51" s="7"/>
      <c r="CM51" s="7"/>
      <c r="CN51" s="7"/>
      <c r="CO51" s="7">
        <v>1</v>
      </c>
      <c r="CP51" s="7"/>
      <c r="CQ51" s="7"/>
      <c r="CR51" s="7"/>
      <c r="CS51" s="7"/>
      <c r="CT51" s="7"/>
      <c r="CU51" s="7">
        <v>13</v>
      </c>
      <c r="CW51" s="4" t="s">
        <v>52</v>
      </c>
      <c r="CX51" s="29" t="s">
        <v>98</v>
      </c>
      <c r="CY51">
        <f t="shared" si="10"/>
        <v>87</v>
      </c>
      <c r="CZ51" s="6">
        <f t="shared" si="0"/>
        <v>17.399999999999999</v>
      </c>
      <c r="DA51">
        <f t="shared" si="5"/>
        <v>331</v>
      </c>
      <c r="DB51" s="6">
        <f t="shared" si="1"/>
        <v>66.2</v>
      </c>
      <c r="DC51">
        <f t="shared" si="6"/>
        <v>5</v>
      </c>
      <c r="DD51" s="6">
        <f t="shared" si="7"/>
        <v>0.26283987915407853</v>
      </c>
      <c r="DE51" s="9" t="str">
        <f t="shared" si="8"/>
        <v/>
      </c>
      <c r="DF51" s="9">
        <f t="shared" si="8"/>
        <v>49</v>
      </c>
      <c r="DG51" s="10">
        <f t="shared" si="2"/>
        <v>9.8000000000000007</v>
      </c>
      <c r="DH51" s="9">
        <f t="shared" si="9"/>
        <v>2</v>
      </c>
      <c r="DI51" s="9">
        <f t="shared" si="9"/>
        <v>2</v>
      </c>
      <c r="DJ51" s="9">
        <f t="shared" si="9"/>
        <v>173</v>
      </c>
      <c r="DK51" s="10">
        <f t="shared" si="3"/>
        <v>34.6</v>
      </c>
      <c r="DL51" s="9" t="str">
        <f t="shared" si="13"/>
        <v/>
      </c>
      <c r="DM51" s="9">
        <f t="shared" si="13"/>
        <v>1</v>
      </c>
      <c r="DN51" s="9" t="str">
        <f t="shared" si="13"/>
        <v/>
      </c>
      <c r="DO51" s="9">
        <f t="shared" si="13"/>
        <v>1</v>
      </c>
      <c r="DP51" s="9">
        <f t="shared" si="13"/>
        <v>1</v>
      </c>
      <c r="DQ51" s="9" t="str">
        <f t="shared" si="12"/>
        <v/>
      </c>
      <c r="DR51" s="9" t="str">
        <f t="shared" si="12"/>
        <v/>
      </c>
      <c r="DS51" s="9" t="str">
        <f t="shared" si="12"/>
        <v/>
      </c>
      <c r="DT51" s="9" t="str">
        <f t="shared" si="12"/>
        <v/>
      </c>
      <c r="DU51" s="9" t="str">
        <f t="shared" si="12"/>
        <v/>
      </c>
    </row>
    <row r="52" spans="1:125" ht="15" thickBot="1" x14ac:dyDescent="0.35">
      <c r="A52" s="4" t="s">
        <v>52</v>
      </c>
      <c r="B52" s="30" t="s">
        <v>99</v>
      </c>
      <c r="C52" s="7">
        <v>63</v>
      </c>
      <c r="D52" s="7"/>
      <c r="E52" s="7">
        <v>12</v>
      </c>
      <c r="F52" s="7"/>
      <c r="G52" s="7">
        <v>1</v>
      </c>
      <c r="H52" s="7">
        <v>28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>
        <v>16</v>
      </c>
      <c r="U52" s="4" t="s">
        <v>52</v>
      </c>
      <c r="V52" s="30" t="s">
        <v>99</v>
      </c>
      <c r="W52" s="7">
        <v>80</v>
      </c>
      <c r="X52" s="7"/>
      <c r="Y52" s="7">
        <v>18</v>
      </c>
      <c r="Z52" s="7"/>
      <c r="AA52" s="7">
        <v>1</v>
      </c>
      <c r="AB52" s="7">
        <v>43</v>
      </c>
      <c r="AC52" s="7"/>
      <c r="AD52" s="7"/>
      <c r="AE52" s="7">
        <v>1</v>
      </c>
      <c r="AF52" s="7"/>
      <c r="AG52" s="7"/>
      <c r="AH52" s="7"/>
      <c r="AI52" s="7"/>
      <c r="AJ52" s="7"/>
      <c r="AK52" s="7"/>
      <c r="AL52" s="7"/>
      <c r="AM52" s="7">
        <v>29</v>
      </c>
      <c r="AO52" s="4" t="s">
        <v>52</v>
      </c>
      <c r="AP52" s="30" t="s">
        <v>99</v>
      </c>
      <c r="AQ52" s="7">
        <v>80</v>
      </c>
      <c r="AR52" s="7"/>
      <c r="AS52" s="7">
        <v>10</v>
      </c>
      <c r="AT52" s="7">
        <v>2</v>
      </c>
      <c r="AU52" s="7">
        <v>2</v>
      </c>
      <c r="AV52" s="7">
        <v>17</v>
      </c>
      <c r="AW52" s="7"/>
      <c r="AX52" s="7"/>
      <c r="AY52" s="7">
        <v>1</v>
      </c>
      <c r="AZ52" s="7"/>
      <c r="BA52" s="7"/>
      <c r="BB52" s="7"/>
      <c r="BC52" s="7"/>
      <c r="BD52" s="7"/>
      <c r="BE52" s="7"/>
      <c r="BF52" s="7"/>
      <c r="BG52" s="7">
        <v>18</v>
      </c>
      <c r="BH52" s="124"/>
      <c r="BI52" s="4" t="s">
        <v>52</v>
      </c>
      <c r="BJ52" s="30" t="s">
        <v>99</v>
      </c>
      <c r="BK52" s="7">
        <v>70</v>
      </c>
      <c r="BL52" s="7"/>
      <c r="BM52" s="7">
        <v>10</v>
      </c>
      <c r="BN52" s="7"/>
      <c r="BO52" s="7"/>
      <c r="BP52" s="7">
        <v>7</v>
      </c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>
        <v>10</v>
      </c>
      <c r="CC52" s="4" t="s">
        <v>52</v>
      </c>
      <c r="CD52" s="30" t="s">
        <v>99</v>
      </c>
      <c r="CE52" s="9">
        <v>80</v>
      </c>
      <c r="CF52" s="9"/>
      <c r="CG52" s="9">
        <v>8</v>
      </c>
      <c r="CH52" s="9"/>
      <c r="CI52" s="9">
        <v>3</v>
      </c>
      <c r="CJ52" s="9">
        <v>30</v>
      </c>
      <c r="CK52" s="9"/>
      <c r="CL52" s="9">
        <v>1</v>
      </c>
      <c r="CM52" s="9"/>
      <c r="CN52" s="9"/>
      <c r="CO52" s="9"/>
      <c r="CP52" s="9"/>
      <c r="CQ52" s="9"/>
      <c r="CR52" s="9"/>
      <c r="CS52" s="9"/>
      <c r="CT52" s="9"/>
      <c r="CU52" s="9">
        <v>24</v>
      </c>
      <c r="CW52" s="4" t="s">
        <v>52</v>
      </c>
      <c r="CX52" s="30" t="s">
        <v>99</v>
      </c>
      <c r="CY52">
        <f t="shared" si="10"/>
        <v>97</v>
      </c>
      <c r="CZ52" s="6">
        <f t="shared" si="0"/>
        <v>19.399999999999999</v>
      </c>
      <c r="DA52">
        <f t="shared" si="5"/>
        <v>373</v>
      </c>
      <c r="DB52" s="6">
        <f t="shared" si="1"/>
        <v>74.599999999999994</v>
      </c>
      <c r="DC52">
        <f t="shared" si="6"/>
        <v>5</v>
      </c>
      <c r="DD52" s="6">
        <f t="shared" si="7"/>
        <v>0.26005361930294907</v>
      </c>
      <c r="DE52" s="7" t="str">
        <f t="shared" si="8"/>
        <v/>
      </c>
      <c r="DF52" s="7">
        <f t="shared" si="8"/>
        <v>58</v>
      </c>
      <c r="DG52" s="8">
        <f t="shared" si="2"/>
        <v>11.6</v>
      </c>
      <c r="DH52" s="7">
        <f t="shared" si="9"/>
        <v>2</v>
      </c>
      <c r="DI52" s="7">
        <f t="shared" si="9"/>
        <v>7</v>
      </c>
      <c r="DJ52" s="7">
        <f t="shared" si="9"/>
        <v>125</v>
      </c>
      <c r="DK52" s="8">
        <f t="shared" si="3"/>
        <v>25</v>
      </c>
      <c r="DL52" s="7" t="str">
        <f t="shared" si="13"/>
        <v/>
      </c>
      <c r="DM52" s="7">
        <f t="shared" si="13"/>
        <v>1</v>
      </c>
      <c r="DN52" s="7">
        <f t="shared" si="13"/>
        <v>2</v>
      </c>
      <c r="DO52" s="7" t="str">
        <f t="shared" si="13"/>
        <v/>
      </c>
      <c r="DP52" s="7" t="str">
        <f t="shared" si="13"/>
        <v/>
      </c>
      <c r="DQ52" s="7" t="str">
        <f t="shared" si="12"/>
        <v/>
      </c>
      <c r="DR52" s="7" t="str">
        <f t="shared" si="12"/>
        <v/>
      </c>
      <c r="DS52" s="7" t="str">
        <f t="shared" si="12"/>
        <v/>
      </c>
      <c r="DT52" s="7" t="str">
        <f t="shared" si="12"/>
        <v/>
      </c>
      <c r="DU52" s="7" t="str">
        <f t="shared" si="12"/>
        <v/>
      </c>
    </row>
    <row r="53" spans="1:125" ht="15" thickBot="1" x14ac:dyDescent="0.35">
      <c r="A53" s="4" t="s">
        <v>52</v>
      </c>
      <c r="B53" s="29" t="s">
        <v>100</v>
      </c>
      <c r="C53" s="9">
        <v>17</v>
      </c>
      <c r="D53" s="9"/>
      <c r="E53" s="9">
        <v>3</v>
      </c>
      <c r="F53" s="9"/>
      <c r="G53" s="9"/>
      <c r="H53" s="9">
        <v>17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>
        <v>4</v>
      </c>
      <c r="U53" s="4" t="s">
        <v>52</v>
      </c>
      <c r="V53" s="29" t="s">
        <v>100</v>
      </c>
      <c r="W53" s="9">
        <v>30</v>
      </c>
      <c r="X53" s="9"/>
      <c r="Y53" s="9">
        <v>6</v>
      </c>
      <c r="Z53" s="9"/>
      <c r="AA53" s="9"/>
      <c r="AB53" s="9">
        <v>10</v>
      </c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>
        <v>7</v>
      </c>
      <c r="AO53" s="4" t="s">
        <v>52</v>
      </c>
      <c r="AP53" s="29" t="s">
        <v>100</v>
      </c>
      <c r="AQ53" s="9">
        <v>80</v>
      </c>
      <c r="AR53" s="9"/>
      <c r="AS53" s="9">
        <v>14</v>
      </c>
      <c r="AT53" s="9">
        <v>1</v>
      </c>
      <c r="AU53" s="9"/>
      <c r="AV53" s="9">
        <v>39</v>
      </c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>
        <v>16</v>
      </c>
      <c r="BH53" s="124"/>
      <c r="BI53" s="4" t="s">
        <v>52</v>
      </c>
      <c r="BJ53" s="29" t="s">
        <v>100</v>
      </c>
      <c r="BK53" s="9">
        <v>10</v>
      </c>
      <c r="BL53" s="9"/>
      <c r="BM53" s="9">
        <v>4</v>
      </c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>
        <v>4</v>
      </c>
      <c r="CC53" s="4" t="s">
        <v>52</v>
      </c>
      <c r="CD53" s="29" t="s">
        <v>100</v>
      </c>
      <c r="CE53" s="7">
        <v>11</v>
      </c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>
        <v>0</v>
      </c>
      <c r="CW53" s="4" t="s">
        <v>52</v>
      </c>
      <c r="CX53" s="29" t="s">
        <v>100</v>
      </c>
      <c r="CY53">
        <f t="shared" si="10"/>
        <v>31</v>
      </c>
      <c r="CZ53" s="6">
        <f t="shared" si="0"/>
        <v>6.2</v>
      </c>
      <c r="DA53">
        <f t="shared" si="5"/>
        <v>148</v>
      </c>
      <c r="DB53" s="6">
        <f t="shared" si="1"/>
        <v>29.6</v>
      </c>
      <c r="DC53">
        <f t="shared" si="6"/>
        <v>5</v>
      </c>
      <c r="DD53" s="6">
        <f t="shared" si="7"/>
        <v>0.20945945945945946</v>
      </c>
      <c r="DE53" s="9" t="str">
        <f t="shared" si="8"/>
        <v/>
      </c>
      <c r="DF53" s="9">
        <f t="shared" si="8"/>
        <v>27</v>
      </c>
      <c r="DG53" s="10">
        <f t="shared" si="2"/>
        <v>5.4</v>
      </c>
      <c r="DH53" s="9">
        <f t="shared" si="9"/>
        <v>1</v>
      </c>
      <c r="DI53" s="9" t="str">
        <f t="shared" si="9"/>
        <v/>
      </c>
      <c r="DJ53" s="9">
        <f t="shared" si="9"/>
        <v>66</v>
      </c>
      <c r="DK53" s="10">
        <f t="shared" si="3"/>
        <v>13.2</v>
      </c>
      <c r="DL53" s="9" t="str">
        <f t="shared" si="13"/>
        <v/>
      </c>
      <c r="DM53" s="9" t="str">
        <f t="shared" si="13"/>
        <v/>
      </c>
      <c r="DN53" s="9" t="str">
        <f t="shared" si="13"/>
        <v/>
      </c>
      <c r="DO53" s="9" t="str">
        <f t="shared" si="13"/>
        <v/>
      </c>
      <c r="DP53" s="9" t="str">
        <f t="shared" si="13"/>
        <v/>
      </c>
      <c r="DQ53" s="9" t="str">
        <f t="shared" si="12"/>
        <v/>
      </c>
      <c r="DR53" s="9" t="str">
        <f t="shared" si="12"/>
        <v/>
      </c>
      <c r="DS53" s="9" t="str">
        <f t="shared" si="12"/>
        <v/>
      </c>
      <c r="DT53" s="9" t="str">
        <f t="shared" si="12"/>
        <v/>
      </c>
      <c r="DU53" s="9" t="str">
        <f t="shared" si="12"/>
        <v/>
      </c>
    </row>
    <row r="54" spans="1:125" ht="15" thickBot="1" x14ac:dyDescent="0.35">
      <c r="A54" s="4" t="s">
        <v>52</v>
      </c>
      <c r="B54" s="29" t="s">
        <v>101</v>
      </c>
      <c r="C54" s="7">
        <v>17</v>
      </c>
      <c r="D54" s="7"/>
      <c r="E54" s="7">
        <v>4</v>
      </c>
      <c r="F54" s="7"/>
      <c r="G54" s="7">
        <v>1</v>
      </c>
      <c r="H54" s="7">
        <v>8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>
        <v>6</v>
      </c>
      <c r="U54" s="4" t="s">
        <v>52</v>
      </c>
      <c r="V54" s="29" t="s">
        <v>101</v>
      </c>
      <c r="W54" s="7">
        <v>48</v>
      </c>
      <c r="X54" s="7"/>
      <c r="Y54" s="7">
        <v>6</v>
      </c>
      <c r="Z54" s="7">
        <v>1</v>
      </c>
      <c r="AA54" s="7"/>
      <c r="AB54" s="7">
        <v>7</v>
      </c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>
        <v>5</v>
      </c>
      <c r="AO54" s="4" t="s">
        <v>52</v>
      </c>
      <c r="AP54" s="29" t="s">
        <v>101</v>
      </c>
      <c r="AQ54" s="7">
        <v>49</v>
      </c>
      <c r="AR54" s="7"/>
      <c r="AS54" s="7">
        <v>5</v>
      </c>
      <c r="AT54" s="7"/>
      <c r="AU54" s="7"/>
      <c r="AV54" s="7">
        <v>4</v>
      </c>
      <c r="AW54" s="7"/>
      <c r="AX54" s="7"/>
      <c r="AY54" s="7"/>
      <c r="AZ54" s="7"/>
      <c r="BA54" s="7">
        <v>1</v>
      </c>
      <c r="BB54" s="7"/>
      <c r="BC54" s="7"/>
      <c r="BD54" s="7"/>
      <c r="BE54" s="7"/>
      <c r="BF54" s="7"/>
      <c r="BG54" s="7">
        <v>9</v>
      </c>
      <c r="BH54" s="124"/>
      <c r="BI54" s="4" t="s">
        <v>52</v>
      </c>
      <c r="BJ54" s="29" t="s">
        <v>101</v>
      </c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C54" s="4" t="s">
        <v>52</v>
      </c>
      <c r="CD54" s="29" t="s">
        <v>101</v>
      </c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W54" s="4" t="s">
        <v>52</v>
      </c>
      <c r="CX54" s="29" t="s">
        <v>101</v>
      </c>
      <c r="CY54">
        <f t="shared" si="10"/>
        <v>20</v>
      </c>
      <c r="CZ54" s="6">
        <f t="shared" si="0"/>
        <v>6.666666666666667</v>
      </c>
      <c r="DA54">
        <f t="shared" si="5"/>
        <v>114</v>
      </c>
      <c r="DB54" s="6">
        <f t="shared" si="1"/>
        <v>38</v>
      </c>
      <c r="DC54">
        <f t="shared" si="6"/>
        <v>3</v>
      </c>
      <c r="DD54" s="6">
        <f t="shared" si="7"/>
        <v>0.17543859649122806</v>
      </c>
      <c r="DE54" s="7" t="str">
        <f t="shared" si="8"/>
        <v/>
      </c>
      <c r="DF54" s="7">
        <f t="shared" si="8"/>
        <v>15</v>
      </c>
      <c r="DG54" s="8">
        <f t="shared" si="2"/>
        <v>5</v>
      </c>
      <c r="DH54" s="7">
        <f t="shared" si="9"/>
        <v>1</v>
      </c>
      <c r="DI54" s="7">
        <f t="shared" si="9"/>
        <v>1</v>
      </c>
      <c r="DJ54" s="7">
        <f t="shared" si="9"/>
        <v>19</v>
      </c>
      <c r="DK54" s="8">
        <f t="shared" si="3"/>
        <v>6.333333333333333</v>
      </c>
      <c r="DL54" s="7" t="str">
        <f t="shared" si="13"/>
        <v/>
      </c>
      <c r="DM54" s="7" t="str">
        <f t="shared" si="13"/>
        <v/>
      </c>
      <c r="DN54" s="7" t="str">
        <f t="shared" si="13"/>
        <v/>
      </c>
      <c r="DO54" s="7" t="str">
        <f t="shared" si="13"/>
        <v/>
      </c>
      <c r="DP54" s="7">
        <f t="shared" si="13"/>
        <v>1</v>
      </c>
      <c r="DQ54" s="7" t="str">
        <f t="shared" si="12"/>
        <v/>
      </c>
      <c r="DR54" s="7" t="str">
        <f t="shared" si="12"/>
        <v/>
      </c>
      <c r="DS54" s="7" t="str">
        <f t="shared" si="12"/>
        <v/>
      </c>
      <c r="DT54" s="7" t="str">
        <f t="shared" si="12"/>
        <v/>
      </c>
      <c r="DU54" s="7" t="str">
        <f t="shared" si="12"/>
        <v/>
      </c>
    </row>
    <row r="55" spans="1:125" ht="15" thickBot="1" x14ac:dyDescent="0.35">
      <c r="A55" s="4" t="s">
        <v>58</v>
      </c>
      <c r="B55" s="30" t="s">
        <v>103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U55" s="4" t="s">
        <v>58</v>
      </c>
      <c r="V55" s="30" t="s">
        <v>103</v>
      </c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O55" s="4" t="s">
        <v>58</v>
      </c>
      <c r="AP55" s="30" t="s">
        <v>103</v>
      </c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124"/>
      <c r="BI55" s="4" t="s">
        <v>58</v>
      </c>
      <c r="BJ55" s="30" t="s">
        <v>103</v>
      </c>
      <c r="BK55" s="9">
        <v>80</v>
      </c>
      <c r="BL55" s="9"/>
      <c r="BM55" s="9">
        <v>4</v>
      </c>
      <c r="BN55" s="9"/>
      <c r="BO55" s="9"/>
      <c r="BP55" s="9">
        <v>23</v>
      </c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>
        <v>6</v>
      </c>
      <c r="CC55" s="4" t="s">
        <v>58</v>
      </c>
      <c r="CD55" s="30" t="s">
        <v>103</v>
      </c>
      <c r="CE55" s="7">
        <v>80</v>
      </c>
      <c r="CF55" s="7"/>
      <c r="CG55" s="7">
        <v>5</v>
      </c>
      <c r="CH55" s="7"/>
      <c r="CI55" s="7"/>
      <c r="CJ55" s="7">
        <v>18</v>
      </c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>
        <v>6</v>
      </c>
      <c r="CW55" s="4" t="s">
        <v>58</v>
      </c>
      <c r="CX55" s="30" t="s">
        <v>103</v>
      </c>
      <c r="CY55">
        <f t="shared" si="10"/>
        <v>12</v>
      </c>
      <c r="CZ55" s="6">
        <f t="shared" si="0"/>
        <v>6</v>
      </c>
      <c r="DA55">
        <f t="shared" si="5"/>
        <v>160</v>
      </c>
      <c r="DB55" s="6">
        <f t="shared" si="1"/>
        <v>80</v>
      </c>
      <c r="DC55">
        <f t="shared" si="6"/>
        <v>2</v>
      </c>
      <c r="DD55" s="6">
        <f t="shared" si="7"/>
        <v>7.4999999999999997E-2</v>
      </c>
      <c r="DE55" s="9" t="str">
        <f t="shared" si="8"/>
        <v/>
      </c>
      <c r="DF55" s="9">
        <f t="shared" si="8"/>
        <v>9</v>
      </c>
      <c r="DG55" s="10">
        <f t="shared" si="2"/>
        <v>4.5</v>
      </c>
      <c r="DH55" s="9" t="str">
        <f t="shared" si="9"/>
        <v/>
      </c>
      <c r="DI55" s="9" t="str">
        <f t="shared" si="9"/>
        <v/>
      </c>
      <c r="DJ55" s="9">
        <f t="shared" si="9"/>
        <v>41</v>
      </c>
      <c r="DK55" s="10">
        <f t="shared" si="3"/>
        <v>20.5</v>
      </c>
      <c r="DL55" s="9" t="str">
        <f t="shared" si="13"/>
        <v/>
      </c>
      <c r="DM55" s="9" t="str">
        <f t="shared" si="13"/>
        <v/>
      </c>
      <c r="DN55" s="9" t="str">
        <f t="shared" si="13"/>
        <v/>
      </c>
      <c r="DO55" s="9" t="str">
        <f t="shared" si="13"/>
        <v/>
      </c>
      <c r="DP55" s="9" t="str">
        <f t="shared" si="13"/>
        <v/>
      </c>
      <c r="DQ55" s="9" t="str">
        <f t="shared" si="12"/>
        <v/>
      </c>
      <c r="DR55" s="9" t="str">
        <f t="shared" si="12"/>
        <v/>
      </c>
      <c r="DS55" s="9" t="str">
        <f t="shared" si="12"/>
        <v/>
      </c>
      <c r="DT55" s="9" t="str">
        <f t="shared" si="12"/>
        <v/>
      </c>
      <c r="DU55" s="9" t="str">
        <f t="shared" si="12"/>
        <v/>
      </c>
    </row>
    <row r="56" spans="1:125" ht="15" thickBot="1" x14ac:dyDescent="0.35">
      <c r="A56" s="4" t="s">
        <v>58</v>
      </c>
      <c r="B56" s="29" t="s">
        <v>104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U56" s="4" t="s">
        <v>58</v>
      </c>
      <c r="V56" s="29" t="s">
        <v>104</v>
      </c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O56" s="4" t="s">
        <v>58</v>
      </c>
      <c r="AP56" s="29" t="s">
        <v>104</v>
      </c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124"/>
      <c r="BI56" s="4" t="s">
        <v>58</v>
      </c>
      <c r="BJ56" s="29" t="s">
        <v>104</v>
      </c>
      <c r="BK56" s="7">
        <v>51</v>
      </c>
      <c r="BL56" s="7"/>
      <c r="BM56" s="7">
        <v>4</v>
      </c>
      <c r="BN56" s="7"/>
      <c r="BO56" s="7">
        <v>1</v>
      </c>
      <c r="BP56" s="7">
        <v>26</v>
      </c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>
        <v>8</v>
      </c>
      <c r="CC56" s="4" t="s">
        <v>58</v>
      </c>
      <c r="CD56" s="29" t="s">
        <v>104</v>
      </c>
      <c r="CE56" s="9">
        <v>47</v>
      </c>
      <c r="CF56" s="9"/>
      <c r="CG56" s="9">
        <v>4</v>
      </c>
      <c r="CH56" s="9"/>
      <c r="CI56" s="9">
        <v>1</v>
      </c>
      <c r="CJ56" s="9">
        <v>35</v>
      </c>
      <c r="CK56" s="9"/>
      <c r="CL56" s="9"/>
      <c r="CM56" s="9">
        <v>1</v>
      </c>
      <c r="CN56" s="9"/>
      <c r="CO56" s="9"/>
      <c r="CP56" s="9"/>
      <c r="CQ56" s="9"/>
      <c r="CR56" s="9"/>
      <c r="CS56" s="9"/>
      <c r="CT56" s="9"/>
      <c r="CU56" s="9">
        <v>14</v>
      </c>
      <c r="CW56" s="4" t="s">
        <v>58</v>
      </c>
      <c r="CX56" s="29" t="s">
        <v>104</v>
      </c>
      <c r="CY56">
        <f t="shared" si="10"/>
        <v>22</v>
      </c>
      <c r="CZ56" s="6">
        <f t="shared" si="0"/>
        <v>11</v>
      </c>
      <c r="DA56">
        <f t="shared" si="5"/>
        <v>98</v>
      </c>
      <c r="DB56" s="6">
        <f t="shared" si="1"/>
        <v>49</v>
      </c>
      <c r="DC56">
        <f t="shared" si="6"/>
        <v>2</v>
      </c>
      <c r="DD56" s="6">
        <f t="shared" si="7"/>
        <v>0.22448979591836735</v>
      </c>
      <c r="DE56" s="7" t="str">
        <f t="shared" si="8"/>
        <v/>
      </c>
      <c r="DF56" s="7">
        <f t="shared" si="8"/>
        <v>8</v>
      </c>
      <c r="DG56" s="8">
        <f t="shared" si="2"/>
        <v>4</v>
      </c>
      <c r="DH56" s="7" t="str">
        <f t="shared" si="9"/>
        <v/>
      </c>
      <c r="DI56" s="7">
        <f t="shared" si="9"/>
        <v>2</v>
      </c>
      <c r="DJ56" s="7">
        <f t="shared" si="9"/>
        <v>61</v>
      </c>
      <c r="DK56" s="8">
        <f t="shared" si="3"/>
        <v>30.5</v>
      </c>
      <c r="DL56" s="7" t="str">
        <f t="shared" si="13"/>
        <v/>
      </c>
      <c r="DM56" s="7" t="str">
        <f t="shared" si="13"/>
        <v/>
      </c>
      <c r="DN56" s="7">
        <f t="shared" si="13"/>
        <v>1</v>
      </c>
      <c r="DO56" s="7" t="str">
        <f t="shared" si="13"/>
        <v/>
      </c>
      <c r="DP56" s="7" t="str">
        <f t="shared" si="13"/>
        <v/>
      </c>
      <c r="DQ56" s="7" t="str">
        <f t="shared" si="12"/>
        <v/>
      </c>
      <c r="DR56" s="7" t="str">
        <f t="shared" si="12"/>
        <v/>
      </c>
      <c r="DS56" s="7" t="str">
        <f t="shared" si="12"/>
        <v/>
      </c>
      <c r="DT56" s="7" t="str">
        <f t="shared" si="12"/>
        <v/>
      </c>
      <c r="DU56" s="7" t="str">
        <f t="shared" si="12"/>
        <v/>
      </c>
    </row>
    <row r="57" spans="1:125" ht="15" thickBot="1" x14ac:dyDescent="0.35">
      <c r="A57" s="4" t="s">
        <v>58</v>
      </c>
      <c r="B57" s="32" t="s">
        <v>105</v>
      </c>
      <c r="C57" s="9">
        <v>53</v>
      </c>
      <c r="D57" s="9"/>
      <c r="E57" s="9">
        <v>12</v>
      </c>
      <c r="F57" s="9"/>
      <c r="G57" s="9"/>
      <c r="H57" s="9">
        <v>7</v>
      </c>
      <c r="I57" s="9"/>
      <c r="J57" s="9"/>
      <c r="K57" s="9"/>
      <c r="L57" s="9">
        <v>1</v>
      </c>
      <c r="M57" s="9"/>
      <c r="N57" s="9"/>
      <c r="O57" s="9"/>
      <c r="P57" s="9"/>
      <c r="Q57" s="9"/>
      <c r="R57" s="9"/>
      <c r="S57" s="9">
        <v>22</v>
      </c>
      <c r="U57" s="4" t="s">
        <v>58</v>
      </c>
      <c r="V57" s="32" t="s">
        <v>105</v>
      </c>
      <c r="W57" s="9">
        <v>48</v>
      </c>
      <c r="X57" s="9"/>
      <c r="Y57" s="9">
        <v>11</v>
      </c>
      <c r="Z57" s="9"/>
      <c r="AA57" s="9"/>
      <c r="AB57" s="9">
        <v>8</v>
      </c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>
        <v>11</v>
      </c>
      <c r="AO57" s="4" t="s">
        <v>58</v>
      </c>
      <c r="AP57" s="32" t="s">
        <v>105</v>
      </c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124"/>
      <c r="BI57" s="4" t="s">
        <v>58</v>
      </c>
      <c r="BJ57" s="32" t="s">
        <v>105</v>
      </c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C57" s="4" t="s">
        <v>58</v>
      </c>
      <c r="CD57" s="32" t="s">
        <v>105</v>
      </c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W57" s="4" t="s">
        <v>58</v>
      </c>
      <c r="CX57" s="32" t="s">
        <v>105</v>
      </c>
      <c r="CY57">
        <f t="shared" si="10"/>
        <v>33</v>
      </c>
      <c r="CZ57" s="6">
        <f t="shared" si="0"/>
        <v>16.5</v>
      </c>
      <c r="DA57">
        <f t="shared" si="5"/>
        <v>101</v>
      </c>
      <c r="DB57" s="6">
        <f t="shared" si="1"/>
        <v>50.5</v>
      </c>
      <c r="DC57">
        <f t="shared" si="6"/>
        <v>2</v>
      </c>
      <c r="DD57" s="6">
        <f t="shared" si="7"/>
        <v>0.32673267326732675</v>
      </c>
      <c r="DE57" s="9" t="str">
        <f t="shared" si="8"/>
        <v/>
      </c>
      <c r="DF57" s="9">
        <f t="shared" si="8"/>
        <v>23</v>
      </c>
      <c r="DG57" s="10">
        <f t="shared" si="2"/>
        <v>11.5</v>
      </c>
      <c r="DH57" s="9" t="str">
        <f t="shared" si="9"/>
        <v/>
      </c>
      <c r="DI57" s="9" t="str">
        <f t="shared" si="9"/>
        <v/>
      </c>
      <c r="DJ57" s="9">
        <f t="shared" si="9"/>
        <v>15</v>
      </c>
      <c r="DK57" s="10">
        <f t="shared" si="3"/>
        <v>7.5</v>
      </c>
      <c r="DL57" s="9" t="str">
        <f t="shared" si="13"/>
        <v/>
      </c>
      <c r="DM57" s="9" t="str">
        <f t="shared" si="13"/>
        <v/>
      </c>
      <c r="DN57" s="9" t="str">
        <f t="shared" si="13"/>
        <v/>
      </c>
      <c r="DO57" s="9">
        <f t="shared" si="13"/>
        <v>1</v>
      </c>
      <c r="DP57" s="9" t="str">
        <f t="shared" si="13"/>
        <v/>
      </c>
      <c r="DQ57" s="9" t="str">
        <f t="shared" si="12"/>
        <v/>
      </c>
      <c r="DR57" s="9" t="str">
        <f t="shared" si="12"/>
        <v/>
      </c>
      <c r="DS57" s="9" t="str">
        <f t="shared" si="12"/>
        <v/>
      </c>
      <c r="DT57" s="9" t="str">
        <f t="shared" si="12"/>
        <v/>
      </c>
      <c r="DU57" s="9" t="str">
        <f t="shared" si="12"/>
        <v/>
      </c>
    </row>
    <row r="58" spans="1:125" ht="15" thickBot="1" x14ac:dyDescent="0.35">
      <c r="A58" s="4" t="s">
        <v>58</v>
      </c>
      <c r="B58" s="33" t="s">
        <v>106</v>
      </c>
      <c r="C58" s="7">
        <v>27</v>
      </c>
      <c r="D58" s="7"/>
      <c r="E58" s="7">
        <v>5</v>
      </c>
      <c r="F58" s="7"/>
      <c r="G58" s="7">
        <v>1</v>
      </c>
      <c r="H58" s="7">
        <v>15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>
        <v>8</v>
      </c>
      <c r="U58" s="4" t="s">
        <v>58</v>
      </c>
      <c r="V58" s="33" t="s">
        <v>106</v>
      </c>
      <c r="W58" s="7">
        <v>32</v>
      </c>
      <c r="X58" s="7"/>
      <c r="Y58" s="7">
        <v>6</v>
      </c>
      <c r="Z58" s="7"/>
      <c r="AA58" s="7"/>
      <c r="AB58" s="7">
        <v>11</v>
      </c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>
        <v>7</v>
      </c>
      <c r="AO58" s="4" t="s">
        <v>58</v>
      </c>
      <c r="AP58" s="33" t="s">
        <v>106</v>
      </c>
      <c r="AQ58" s="7">
        <v>48</v>
      </c>
      <c r="AR58" s="7"/>
      <c r="AS58" s="7">
        <v>4</v>
      </c>
      <c r="AT58" s="7"/>
      <c r="AU58" s="7">
        <v>4</v>
      </c>
      <c r="AV58" s="7">
        <v>23</v>
      </c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>
        <v>14</v>
      </c>
      <c r="BH58" s="124"/>
      <c r="BI58" s="4" t="s">
        <v>58</v>
      </c>
      <c r="BJ58" s="33" t="s">
        <v>106</v>
      </c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C58" s="4" t="s">
        <v>58</v>
      </c>
      <c r="CD58" s="33" t="s">
        <v>106</v>
      </c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W58" s="4" t="s">
        <v>58</v>
      </c>
      <c r="CX58" s="33" t="s">
        <v>106</v>
      </c>
      <c r="CY58">
        <f t="shared" si="10"/>
        <v>29</v>
      </c>
      <c r="CZ58" s="6">
        <f t="shared" si="0"/>
        <v>9.6666666666666661</v>
      </c>
      <c r="DA58">
        <f t="shared" si="5"/>
        <v>107</v>
      </c>
      <c r="DB58" s="6">
        <f t="shared" si="1"/>
        <v>35.666666666666664</v>
      </c>
      <c r="DC58">
        <f t="shared" si="6"/>
        <v>3</v>
      </c>
      <c r="DD58" s="6">
        <f t="shared" si="7"/>
        <v>0.27102803738317754</v>
      </c>
      <c r="DE58" s="7" t="str">
        <f t="shared" si="8"/>
        <v/>
      </c>
      <c r="DF58" s="7">
        <f t="shared" si="8"/>
        <v>15</v>
      </c>
      <c r="DG58" s="8">
        <f t="shared" si="2"/>
        <v>5</v>
      </c>
      <c r="DH58" s="7" t="str">
        <f t="shared" si="9"/>
        <v/>
      </c>
      <c r="DI58" s="7">
        <f t="shared" si="9"/>
        <v>5</v>
      </c>
      <c r="DJ58" s="7">
        <f t="shared" si="9"/>
        <v>49</v>
      </c>
      <c r="DK58" s="8">
        <f t="shared" si="3"/>
        <v>16.333333333333332</v>
      </c>
      <c r="DL58" s="7" t="str">
        <f t="shared" si="13"/>
        <v/>
      </c>
      <c r="DM58" s="7" t="str">
        <f t="shared" si="13"/>
        <v/>
      </c>
      <c r="DN58" s="7" t="str">
        <f t="shared" si="13"/>
        <v/>
      </c>
      <c r="DO58" s="7" t="str">
        <f t="shared" si="13"/>
        <v/>
      </c>
      <c r="DP58" s="7" t="str">
        <f t="shared" si="13"/>
        <v/>
      </c>
      <c r="DQ58" s="7" t="str">
        <f t="shared" si="12"/>
        <v/>
      </c>
      <c r="DR58" s="7" t="str">
        <f t="shared" si="12"/>
        <v/>
      </c>
      <c r="DS58" s="7" t="str">
        <f t="shared" si="12"/>
        <v/>
      </c>
      <c r="DT58" s="7" t="str">
        <f t="shared" si="12"/>
        <v/>
      </c>
      <c r="DU58" s="7" t="str">
        <f t="shared" si="12"/>
        <v/>
      </c>
    </row>
    <row r="59" spans="1:125" ht="15" thickBot="1" x14ac:dyDescent="0.35">
      <c r="A59" s="4" t="s">
        <v>58</v>
      </c>
      <c r="B59" s="32" t="s">
        <v>107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U59" s="4" t="s">
        <v>58</v>
      </c>
      <c r="V59" s="32" t="s">
        <v>107</v>
      </c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O59" s="4" t="s">
        <v>58</v>
      </c>
      <c r="AP59" s="32" t="s">
        <v>107</v>
      </c>
      <c r="AQ59" s="9">
        <v>32</v>
      </c>
      <c r="AR59" s="9"/>
      <c r="AS59" s="9">
        <v>4</v>
      </c>
      <c r="AT59" s="9"/>
      <c r="AU59" s="9">
        <v>1</v>
      </c>
      <c r="AV59" s="9">
        <v>20</v>
      </c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>
        <v>8</v>
      </c>
      <c r="BH59" s="124"/>
      <c r="BI59" s="4" t="s">
        <v>58</v>
      </c>
      <c r="BJ59" s="32" t="s">
        <v>107</v>
      </c>
      <c r="BK59" s="9">
        <v>29</v>
      </c>
      <c r="BL59" s="9"/>
      <c r="BM59" s="9">
        <v>2</v>
      </c>
      <c r="BN59" s="9">
        <v>1</v>
      </c>
      <c r="BO59" s="9"/>
      <c r="BP59" s="9">
        <v>13</v>
      </c>
      <c r="BQ59" s="9"/>
      <c r="BR59" s="9"/>
      <c r="BS59" s="9"/>
      <c r="BT59" s="9">
        <v>1</v>
      </c>
      <c r="BU59" s="9"/>
      <c r="BV59" s="9"/>
      <c r="BW59" s="9"/>
      <c r="BX59" s="9"/>
      <c r="BY59" s="9"/>
      <c r="BZ59" s="9"/>
      <c r="CA59" s="9">
        <v>12</v>
      </c>
      <c r="CC59" s="4" t="s">
        <v>58</v>
      </c>
      <c r="CD59" s="32" t="s">
        <v>107</v>
      </c>
      <c r="CE59" s="7">
        <v>33</v>
      </c>
      <c r="CF59" s="7"/>
      <c r="CG59" s="7">
        <v>1</v>
      </c>
      <c r="CH59" s="7">
        <v>1</v>
      </c>
      <c r="CI59" s="7"/>
      <c r="CJ59" s="7">
        <v>20</v>
      </c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>
        <v>2</v>
      </c>
      <c r="CW59" s="4" t="s">
        <v>58</v>
      </c>
      <c r="CX59" s="32" t="s">
        <v>107</v>
      </c>
      <c r="CY59">
        <f t="shared" si="10"/>
        <v>22</v>
      </c>
      <c r="CZ59" s="6">
        <f t="shared" si="0"/>
        <v>7.333333333333333</v>
      </c>
      <c r="DA59">
        <f t="shared" si="5"/>
        <v>94</v>
      </c>
      <c r="DB59" s="6">
        <f t="shared" si="1"/>
        <v>31.333333333333332</v>
      </c>
      <c r="DC59">
        <f t="shared" si="6"/>
        <v>3</v>
      </c>
      <c r="DD59" s="6">
        <f t="shared" si="7"/>
        <v>0.23404255319148937</v>
      </c>
      <c r="DE59" s="9" t="str">
        <f t="shared" si="8"/>
        <v/>
      </c>
      <c r="DF59" s="9">
        <f t="shared" si="8"/>
        <v>7</v>
      </c>
      <c r="DG59" s="10">
        <f t="shared" si="2"/>
        <v>2.3333333333333335</v>
      </c>
      <c r="DH59" s="9">
        <f t="shared" si="9"/>
        <v>2</v>
      </c>
      <c r="DI59" s="9">
        <f t="shared" si="9"/>
        <v>1</v>
      </c>
      <c r="DJ59" s="9">
        <f t="shared" si="9"/>
        <v>53</v>
      </c>
      <c r="DK59" s="10">
        <f t="shared" si="3"/>
        <v>17.666666666666668</v>
      </c>
      <c r="DL59" s="9" t="str">
        <f t="shared" si="13"/>
        <v/>
      </c>
      <c r="DM59" s="9" t="str">
        <f t="shared" si="13"/>
        <v/>
      </c>
      <c r="DN59" s="9" t="str">
        <f t="shared" si="13"/>
        <v/>
      </c>
      <c r="DO59" s="9">
        <f t="shared" si="13"/>
        <v>1</v>
      </c>
      <c r="DP59" s="9" t="str">
        <f t="shared" si="13"/>
        <v/>
      </c>
      <c r="DQ59" s="9" t="str">
        <f t="shared" si="12"/>
        <v/>
      </c>
      <c r="DR59" s="9" t="str">
        <f t="shared" si="12"/>
        <v/>
      </c>
      <c r="DS59" s="9" t="str">
        <f t="shared" si="12"/>
        <v/>
      </c>
      <c r="DT59" s="9" t="str">
        <f t="shared" si="12"/>
        <v/>
      </c>
      <c r="DU59" s="9" t="str">
        <f t="shared" si="12"/>
        <v/>
      </c>
    </row>
    <row r="60" spans="1:125" ht="15" thickBot="1" x14ac:dyDescent="0.35">
      <c r="A60" s="4" t="s">
        <v>58</v>
      </c>
      <c r="B60" s="34" t="s">
        <v>108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U60" s="4" t="s">
        <v>58</v>
      </c>
      <c r="V60" s="34" t="s">
        <v>108</v>
      </c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O60" s="4" t="s">
        <v>58</v>
      </c>
      <c r="AP60" s="34" t="s">
        <v>108</v>
      </c>
      <c r="AQ60" s="7">
        <v>31</v>
      </c>
      <c r="AR60" s="7"/>
      <c r="AS60" s="7">
        <v>6</v>
      </c>
      <c r="AT60" s="7">
        <v>1</v>
      </c>
      <c r="AU60" s="7"/>
      <c r="AV60" s="7">
        <v>4</v>
      </c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>
        <v>5</v>
      </c>
      <c r="BH60" s="124"/>
      <c r="BI60" s="4" t="s">
        <v>58</v>
      </c>
      <c r="BJ60" s="34" t="s">
        <v>108</v>
      </c>
      <c r="BK60" s="7">
        <v>18</v>
      </c>
      <c r="BL60" s="7"/>
      <c r="BM60" s="7">
        <v>4</v>
      </c>
      <c r="BN60" s="7"/>
      <c r="BO60" s="7"/>
      <c r="BP60" s="7">
        <v>4</v>
      </c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>
        <v>4</v>
      </c>
      <c r="CC60" s="4" t="s">
        <v>58</v>
      </c>
      <c r="CD60" s="34" t="s">
        <v>108</v>
      </c>
      <c r="CE60" s="9">
        <v>19</v>
      </c>
      <c r="CF60" s="9"/>
      <c r="CG60" s="9"/>
      <c r="CH60" s="9"/>
      <c r="CI60" s="9">
        <v>2</v>
      </c>
      <c r="CJ60" s="9">
        <v>15</v>
      </c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>
        <v>5</v>
      </c>
      <c r="CW60" s="4" t="s">
        <v>58</v>
      </c>
      <c r="CX60" s="34" t="s">
        <v>108</v>
      </c>
      <c r="CY60">
        <f t="shared" si="10"/>
        <v>14</v>
      </c>
      <c r="CZ60" s="6">
        <f t="shared" si="0"/>
        <v>4.666666666666667</v>
      </c>
      <c r="DA60">
        <f t="shared" si="5"/>
        <v>68</v>
      </c>
      <c r="DB60" s="6">
        <f t="shared" si="1"/>
        <v>22.666666666666668</v>
      </c>
      <c r="DC60">
        <f t="shared" si="6"/>
        <v>3</v>
      </c>
      <c r="DD60" s="6">
        <f t="shared" si="7"/>
        <v>0.20588235294117646</v>
      </c>
      <c r="DE60" s="7" t="str">
        <f t="shared" si="8"/>
        <v/>
      </c>
      <c r="DF60" s="7">
        <f t="shared" si="8"/>
        <v>10</v>
      </c>
      <c r="DG60" s="8">
        <f t="shared" si="2"/>
        <v>3.3333333333333335</v>
      </c>
      <c r="DH60" s="7">
        <f t="shared" si="9"/>
        <v>1</v>
      </c>
      <c r="DI60" s="7">
        <f t="shared" si="9"/>
        <v>2</v>
      </c>
      <c r="DJ60" s="7">
        <f t="shared" si="9"/>
        <v>23</v>
      </c>
      <c r="DK60" s="8">
        <f t="shared" si="3"/>
        <v>7.666666666666667</v>
      </c>
      <c r="DL60" s="7" t="str">
        <f t="shared" si="13"/>
        <v/>
      </c>
      <c r="DM60" s="7" t="str">
        <f t="shared" si="13"/>
        <v/>
      </c>
      <c r="DN60" s="7" t="str">
        <f t="shared" si="13"/>
        <v/>
      </c>
      <c r="DO60" s="7" t="str">
        <f t="shared" si="13"/>
        <v/>
      </c>
      <c r="DP60" s="7" t="str">
        <f t="shared" si="13"/>
        <v/>
      </c>
      <c r="DQ60" s="7" t="str">
        <f t="shared" si="12"/>
        <v/>
      </c>
      <c r="DR60" s="7" t="str">
        <f t="shared" si="12"/>
        <v/>
      </c>
      <c r="DS60" s="7" t="str">
        <f t="shared" si="12"/>
        <v/>
      </c>
      <c r="DT60" s="7" t="str">
        <f t="shared" si="12"/>
        <v/>
      </c>
      <c r="DU60" s="7" t="str">
        <f t="shared" si="12"/>
        <v/>
      </c>
    </row>
    <row r="61" spans="1:125" ht="15" thickBot="1" x14ac:dyDescent="0.35">
      <c r="A61" s="4" t="s">
        <v>58</v>
      </c>
      <c r="B61" s="34" t="s">
        <v>109</v>
      </c>
      <c r="C61" s="9">
        <v>21</v>
      </c>
      <c r="D61" s="9"/>
      <c r="E61" s="9">
        <v>10</v>
      </c>
      <c r="F61" s="9">
        <v>2</v>
      </c>
      <c r="G61" s="9"/>
      <c r="H61" s="9">
        <v>3</v>
      </c>
      <c r="I61" s="9"/>
      <c r="J61" s="9"/>
      <c r="K61" s="9"/>
      <c r="L61" s="9"/>
      <c r="M61" s="9"/>
      <c r="N61" s="9"/>
      <c r="O61" s="9"/>
      <c r="P61" s="9"/>
      <c r="Q61" s="9">
        <v>1</v>
      </c>
      <c r="R61" s="9">
        <v>1</v>
      </c>
      <c r="S61" s="9">
        <v>-1</v>
      </c>
      <c r="U61" s="4" t="s">
        <v>58</v>
      </c>
      <c r="V61" s="34" t="s">
        <v>109</v>
      </c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O61" s="4" t="s">
        <v>58</v>
      </c>
      <c r="AP61" s="34" t="s">
        <v>109</v>
      </c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124"/>
      <c r="BI61" s="4" t="s">
        <v>58</v>
      </c>
      <c r="BJ61" s="34" t="s">
        <v>109</v>
      </c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C61" s="4" t="s">
        <v>58</v>
      </c>
      <c r="CD61" s="34" t="s">
        <v>109</v>
      </c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W61" s="4" t="s">
        <v>58</v>
      </c>
      <c r="CX61" s="34" t="s">
        <v>109</v>
      </c>
      <c r="CY61">
        <f t="shared" si="10"/>
        <v>-1</v>
      </c>
      <c r="CZ61" s="6">
        <f t="shared" si="0"/>
        <v>-1</v>
      </c>
      <c r="DA61">
        <f t="shared" si="5"/>
        <v>21</v>
      </c>
      <c r="DB61" s="6">
        <f t="shared" si="1"/>
        <v>21</v>
      </c>
      <c r="DC61">
        <f t="shared" si="6"/>
        <v>1</v>
      </c>
      <c r="DD61" s="6">
        <f t="shared" si="7"/>
        <v>-4.7619047619047616E-2</v>
      </c>
      <c r="DE61" s="9" t="str">
        <f t="shared" si="8"/>
        <v/>
      </c>
      <c r="DF61" s="9">
        <f t="shared" si="8"/>
        <v>10</v>
      </c>
      <c r="DG61" s="10">
        <f t="shared" si="2"/>
        <v>10</v>
      </c>
      <c r="DH61" s="9">
        <f t="shared" si="9"/>
        <v>2</v>
      </c>
      <c r="DI61" s="9" t="str">
        <f t="shared" si="9"/>
        <v/>
      </c>
      <c r="DJ61" s="9">
        <f t="shared" si="9"/>
        <v>3</v>
      </c>
      <c r="DK61" s="10">
        <f t="shared" si="3"/>
        <v>3</v>
      </c>
      <c r="DL61" s="9" t="str">
        <f t="shared" si="13"/>
        <v/>
      </c>
      <c r="DM61" s="9" t="str">
        <f t="shared" si="13"/>
        <v/>
      </c>
      <c r="DN61" s="9" t="str">
        <f t="shared" si="13"/>
        <v/>
      </c>
      <c r="DO61" s="9" t="str">
        <f t="shared" si="13"/>
        <v/>
      </c>
      <c r="DP61" s="9" t="str">
        <f t="shared" si="13"/>
        <v/>
      </c>
      <c r="DQ61" s="9" t="str">
        <f t="shared" si="12"/>
        <v/>
      </c>
      <c r="DR61" s="9" t="str">
        <f t="shared" si="12"/>
        <v/>
      </c>
      <c r="DS61" s="9" t="str">
        <f t="shared" si="12"/>
        <v/>
      </c>
      <c r="DT61" s="9">
        <f t="shared" si="12"/>
        <v>1</v>
      </c>
      <c r="DU61" s="9">
        <f t="shared" si="12"/>
        <v>1</v>
      </c>
    </row>
    <row r="62" spans="1:125" ht="15" thickBot="1" x14ac:dyDescent="0.35">
      <c r="A62" s="4" t="s">
        <v>64</v>
      </c>
      <c r="B62" s="34" t="s">
        <v>112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U62" s="4" t="s">
        <v>64</v>
      </c>
      <c r="V62" s="34" t="s">
        <v>112</v>
      </c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O62" s="4" t="s">
        <v>64</v>
      </c>
      <c r="AP62" s="34" t="s">
        <v>112</v>
      </c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124"/>
      <c r="BI62" s="4" t="s">
        <v>64</v>
      </c>
      <c r="BJ62" s="34" t="s">
        <v>112</v>
      </c>
      <c r="BK62" s="7">
        <v>29</v>
      </c>
      <c r="BL62" s="7"/>
      <c r="BM62" s="7">
        <v>5</v>
      </c>
      <c r="BN62" s="7"/>
      <c r="BO62" s="7">
        <v>2</v>
      </c>
      <c r="BP62" s="7">
        <v>17</v>
      </c>
      <c r="BQ62" s="7"/>
      <c r="BR62" s="7"/>
      <c r="BS62" s="7">
        <v>1</v>
      </c>
      <c r="BT62" s="7">
        <v>1</v>
      </c>
      <c r="BU62" s="7"/>
      <c r="BV62" s="7"/>
      <c r="BW62" s="7"/>
      <c r="BX62" s="7"/>
      <c r="BY62" s="7"/>
      <c r="BZ62" s="7"/>
      <c r="CA62" s="7">
        <v>25</v>
      </c>
      <c r="CC62" s="4" t="s">
        <v>64</v>
      </c>
      <c r="CD62" s="34" t="s">
        <v>112</v>
      </c>
      <c r="CE62" s="9">
        <v>19</v>
      </c>
      <c r="CF62" s="9"/>
      <c r="CG62" s="9">
        <v>2</v>
      </c>
      <c r="CH62" s="9"/>
      <c r="CI62" s="9"/>
      <c r="CJ62" s="9">
        <v>12</v>
      </c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>
        <v>3</v>
      </c>
      <c r="CW62" s="4" t="s">
        <v>64</v>
      </c>
      <c r="CX62" s="34" t="s">
        <v>112</v>
      </c>
      <c r="CY62">
        <f t="shared" si="10"/>
        <v>28</v>
      </c>
      <c r="CZ62" s="6">
        <f t="shared" si="0"/>
        <v>14</v>
      </c>
      <c r="DA62">
        <f t="shared" si="5"/>
        <v>48</v>
      </c>
      <c r="DB62" s="6">
        <f t="shared" si="1"/>
        <v>24</v>
      </c>
      <c r="DC62">
        <f t="shared" si="6"/>
        <v>2</v>
      </c>
      <c r="DD62" s="6">
        <f t="shared" si="7"/>
        <v>0.58333333333333337</v>
      </c>
      <c r="DE62" s="7" t="str">
        <f t="shared" si="8"/>
        <v/>
      </c>
      <c r="DF62" s="7">
        <f t="shared" si="8"/>
        <v>7</v>
      </c>
      <c r="DG62" s="8">
        <f t="shared" si="2"/>
        <v>3.5</v>
      </c>
      <c r="DH62" s="7" t="str">
        <f t="shared" si="9"/>
        <v/>
      </c>
      <c r="DI62" s="7">
        <f t="shared" si="9"/>
        <v>2</v>
      </c>
      <c r="DJ62" s="7">
        <f t="shared" si="9"/>
        <v>29</v>
      </c>
      <c r="DK62" s="8">
        <f t="shared" si="3"/>
        <v>14.5</v>
      </c>
      <c r="DL62" s="7" t="str">
        <f t="shared" si="13"/>
        <v/>
      </c>
      <c r="DM62" s="7" t="str">
        <f t="shared" si="13"/>
        <v/>
      </c>
      <c r="DN62" s="7">
        <f t="shared" si="13"/>
        <v>1</v>
      </c>
      <c r="DO62" s="7">
        <f t="shared" si="13"/>
        <v>1</v>
      </c>
      <c r="DP62" s="7" t="str">
        <f t="shared" si="13"/>
        <v/>
      </c>
      <c r="DQ62" s="7" t="str">
        <f t="shared" si="12"/>
        <v/>
      </c>
      <c r="DR62" s="7" t="str">
        <f t="shared" si="12"/>
        <v/>
      </c>
      <c r="DS62" s="7" t="str">
        <f t="shared" si="12"/>
        <v/>
      </c>
      <c r="DT62" s="7" t="str">
        <f t="shared" si="12"/>
        <v/>
      </c>
      <c r="DU62" s="7" t="str">
        <f t="shared" si="12"/>
        <v/>
      </c>
    </row>
    <row r="63" spans="1:125" ht="15" thickBot="1" x14ac:dyDescent="0.35">
      <c r="A63" s="4" t="s">
        <v>64</v>
      </c>
      <c r="B63" s="37" t="s">
        <v>113</v>
      </c>
      <c r="C63" s="9">
        <v>18</v>
      </c>
      <c r="D63" s="9"/>
      <c r="E63" s="9">
        <v>5</v>
      </c>
      <c r="F63" s="9"/>
      <c r="G63" s="9"/>
      <c r="H63" s="9">
        <v>5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>
        <v>5</v>
      </c>
      <c r="U63" s="4" t="s">
        <v>64</v>
      </c>
      <c r="V63" s="37" t="s">
        <v>113</v>
      </c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O63" s="4" t="s">
        <v>64</v>
      </c>
      <c r="AP63" s="37" t="s">
        <v>113</v>
      </c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124"/>
      <c r="BI63" s="4" t="s">
        <v>64</v>
      </c>
      <c r="BJ63" s="37" t="s">
        <v>113</v>
      </c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C63" s="4" t="s">
        <v>64</v>
      </c>
      <c r="CD63" s="37" t="s">
        <v>113</v>
      </c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W63" s="4" t="s">
        <v>64</v>
      </c>
      <c r="CX63" s="37" t="s">
        <v>113</v>
      </c>
      <c r="CY63">
        <f t="shared" si="10"/>
        <v>5</v>
      </c>
      <c r="CZ63" s="6">
        <f t="shared" si="0"/>
        <v>5</v>
      </c>
      <c r="DA63">
        <f t="shared" si="5"/>
        <v>18</v>
      </c>
      <c r="DB63" s="6">
        <f t="shared" si="1"/>
        <v>18</v>
      </c>
      <c r="DC63">
        <f t="shared" si="6"/>
        <v>1</v>
      </c>
      <c r="DD63" s="6">
        <f t="shared" si="7"/>
        <v>0.27777777777777779</v>
      </c>
      <c r="DE63" s="9" t="str">
        <f t="shared" si="8"/>
        <v/>
      </c>
      <c r="DF63" s="9">
        <f t="shared" si="8"/>
        <v>5</v>
      </c>
      <c r="DG63" s="10">
        <f t="shared" si="2"/>
        <v>5</v>
      </c>
      <c r="DH63" s="9" t="str">
        <f t="shared" si="9"/>
        <v/>
      </c>
      <c r="DI63" s="9" t="str">
        <f t="shared" si="9"/>
        <v/>
      </c>
      <c r="DJ63" s="9">
        <f t="shared" si="9"/>
        <v>5</v>
      </c>
      <c r="DK63" s="10">
        <f t="shared" si="3"/>
        <v>5</v>
      </c>
      <c r="DL63" s="9" t="str">
        <f t="shared" si="13"/>
        <v/>
      </c>
      <c r="DM63" s="9" t="str">
        <f t="shared" si="13"/>
        <v/>
      </c>
      <c r="DN63" s="9" t="str">
        <f t="shared" si="13"/>
        <v/>
      </c>
      <c r="DO63" s="9" t="str">
        <f t="shared" si="13"/>
        <v/>
      </c>
      <c r="DP63" s="9" t="str">
        <f t="shared" si="13"/>
        <v/>
      </c>
      <c r="DQ63" s="9" t="str">
        <f t="shared" si="12"/>
        <v/>
      </c>
      <c r="DR63" s="9" t="str">
        <f t="shared" si="12"/>
        <v/>
      </c>
      <c r="DS63" s="9" t="str">
        <f t="shared" si="12"/>
        <v/>
      </c>
      <c r="DT63" s="9" t="str">
        <f t="shared" si="12"/>
        <v/>
      </c>
      <c r="DU63" s="9" t="str">
        <f t="shared" si="12"/>
        <v/>
      </c>
    </row>
    <row r="64" spans="1:125" ht="15" thickBot="1" x14ac:dyDescent="0.35">
      <c r="A64" s="4" t="s">
        <v>64</v>
      </c>
      <c r="B64" s="37" t="s">
        <v>114</v>
      </c>
      <c r="C64" s="7">
        <v>62</v>
      </c>
      <c r="D64" s="7"/>
      <c r="E64" s="7">
        <v>9</v>
      </c>
      <c r="F64" s="7">
        <v>1</v>
      </c>
      <c r="G64" s="7">
        <v>3</v>
      </c>
      <c r="H64" s="7">
        <v>23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>
        <v>16</v>
      </c>
      <c r="U64" s="4" t="s">
        <v>64</v>
      </c>
      <c r="V64" s="37" t="s">
        <v>114</v>
      </c>
      <c r="W64" s="7">
        <v>58</v>
      </c>
      <c r="X64" s="7"/>
      <c r="Y64" s="7">
        <v>13</v>
      </c>
      <c r="Z64" s="7"/>
      <c r="AA64" s="7"/>
      <c r="AB64" s="7">
        <v>28</v>
      </c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>
        <v>15</v>
      </c>
      <c r="AO64" s="4" t="s">
        <v>64</v>
      </c>
      <c r="AP64" s="37" t="s">
        <v>114</v>
      </c>
      <c r="AQ64" s="7">
        <v>48</v>
      </c>
      <c r="AR64" s="7"/>
      <c r="AS64" s="7">
        <v>6</v>
      </c>
      <c r="AT64" s="7">
        <v>2</v>
      </c>
      <c r="AU64" s="7">
        <v>2</v>
      </c>
      <c r="AV64" s="7">
        <v>26</v>
      </c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>
        <v>10</v>
      </c>
      <c r="BH64" s="124"/>
      <c r="BI64" s="4" t="s">
        <v>64</v>
      </c>
      <c r="BJ64" s="37" t="s">
        <v>114</v>
      </c>
      <c r="BK64" s="7">
        <v>51</v>
      </c>
      <c r="BL64" s="7"/>
      <c r="BM64" s="7">
        <v>4</v>
      </c>
      <c r="BN64" s="7"/>
      <c r="BO64" s="7"/>
      <c r="BP64" s="7">
        <v>29</v>
      </c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>
        <v>6</v>
      </c>
      <c r="CC64" s="4" t="s">
        <v>64</v>
      </c>
      <c r="CD64" s="37" t="s">
        <v>114</v>
      </c>
      <c r="CE64" s="9">
        <v>47</v>
      </c>
      <c r="CF64" s="9"/>
      <c r="CG64" s="9">
        <v>3</v>
      </c>
      <c r="CH64" s="9"/>
      <c r="CI64" s="9">
        <v>2</v>
      </c>
      <c r="CJ64" s="9">
        <v>12</v>
      </c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>
        <v>8</v>
      </c>
      <c r="CW64" s="4" t="s">
        <v>64</v>
      </c>
      <c r="CX64" s="37" t="s">
        <v>114</v>
      </c>
      <c r="CY64">
        <f t="shared" si="10"/>
        <v>55</v>
      </c>
      <c r="CZ64" s="6">
        <f t="shared" si="0"/>
        <v>11</v>
      </c>
      <c r="DA64">
        <f t="shared" si="5"/>
        <v>266</v>
      </c>
      <c r="DB64" s="6">
        <f t="shared" si="1"/>
        <v>53.2</v>
      </c>
      <c r="DC64">
        <f t="shared" si="6"/>
        <v>5</v>
      </c>
      <c r="DD64" s="6">
        <f t="shared" si="7"/>
        <v>0.20676691729323307</v>
      </c>
      <c r="DE64" s="7" t="str">
        <f t="shared" si="8"/>
        <v/>
      </c>
      <c r="DF64" s="7">
        <f t="shared" si="8"/>
        <v>35</v>
      </c>
      <c r="DG64" s="8">
        <f t="shared" si="2"/>
        <v>7</v>
      </c>
      <c r="DH64" s="7">
        <f t="shared" si="9"/>
        <v>3</v>
      </c>
      <c r="DI64" s="7">
        <f t="shared" si="9"/>
        <v>7</v>
      </c>
      <c r="DJ64" s="7">
        <f t="shared" si="9"/>
        <v>118</v>
      </c>
      <c r="DK64" s="8">
        <f t="shared" si="3"/>
        <v>23.6</v>
      </c>
      <c r="DL64" s="7" t="str">
        <f t="shared" si="13"/>
        <v/>
      </c>
      <c r="DM64" s="7" t="str">
        <f t="shared" si="13"/>
        <v/>
      </c>
      <c r="DN64" s="7" t="str">
        <f t="shared" si="13"/>
        <v/>
      </c>
      <c r="DO64" s="7" t="str">
        <f t="shared" si="13"/>
        <v/>
      </c>
      <c r="DP64" s="7" t="str">
        <f t="shared" si="13"/>
        <v/>
      </c>
      <c r="DQ64" s="7" t="str">
        <f t="shared" si="12"/>
        <v/>
      </c>
      <c r="DR64" s="7" t="str">
        <f t="shared" si="12"/>
        <v/>
      </c>
      <c r="DS64" s="7" t="str">
        <f t="shared" si="12"/>
        <v/>
      </c>
      <c r="DT64" s="7" t="str">
        <f t="shared" si="12"/>
        <v/>
      </c>
      <c r="DU64" s="7" t="str">
        <f t="shared" si="12"/>
        <v/>
      </c>
    </row>
    <row r="65" spans="1:125" ht="15" thickBot="1" x14ac:dyDescent="0.35">
      <c r="A65" s="4" t="s">
        <v>64</v>
      </c>
      <c r="B65" s="38" t="s">
        <v>115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U65" s="4" t="s">
        <v>64</v>
      </c>
      <c r="V65" s="38" t="s">
        <v>115</v>
      </c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O65" s="4" t="s">
        <v>64</v>
      </c>
      <c r="AP65" s="38" t="s">
        <v>115</v>
      </c>
      <c r="AQ65" s="9">
        <v>32</v>
      </c>
      <c r="AR65" s="9"/>
      <c r="AS65" s="9">
        <v>3</v>
      </c>
      <c r="AT65" s="9"/>
      <c r="AU65" s="9"/>
      <c r="AV65" s="9">
        <v>13</v>
      </c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>
        <v>4</v>
      </c>
      <c r="BH65" s="124"/>
      <c r="BI65" s="4" t="s">
        <v>64</v>
      </c>
      <c r="BJ65" s="38" t="s">
        <v>115</v>
      </c>
      <c r="BK65" s="9">
        <v>29</v>
      </c>
      <c r="BL65" s="9"/>
      <c r="BM65" s="9">
        <v>7</v>
      </c>
      <c r="BN65" s="9"/>
      <c r="BO65" s="9">
        <v>1</v>
      </c>
      <c r="BP65" s="9">
        <v>7</v>
      </c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>
        <v>9</v>
      </c>
      <c r="CC65" s="4" t="s">
        <v>64</v>
      </c>
      <c r="CD65" s="38" t="s">
        <v>115</v>
      </c>
      <c r="CE65" s="7">
        <v>33</v>
      </c>
      <c r="CF65" s="7"/>
      <c r="CG65" s="7">
        <v>1</v>
      </c>
      <c r="CH65" s="7"/>
      <c r="CI65" s="7"/>
      <c r="CJ65" s="7">
        <v>17</v>
      </c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>
        <v>2</v>
      </c>
      <c r="CW65" s="4" t="s">
        <v>64</v>
      </c>
      <c r="CX65" s="38" t="s">
        <v>115</v>
      </c>
      <c r="CY65">
        <f t="shared" si="10"/>
        <v>15</v>
      </c>
      <c r="CZ65" s="6">
        <f t="shared" si="0"/>
        <v>5</v>
      </c>
      <c r="DA65">
        <f t="shared" si="5"/>
        <v>94</v>
      </c>
      <c r="DB65" s="6">
        <f t="shared" si="1"/>
        <v>31.333333333333332</v>
      </c>
      <c r="DC65">
        <f t="shared" si="6"/>
        <v>3</v>
      </c>
      <c r="DD65" s="6">
        <f t="shared" si="7"/>
        <v>0.15957446808510639</v>
      </c>
      <c r="DE65" s="9" t="str">
        <f t="shared" si="8"/>
        <v/>
      </c>
      <c r="DF65" s="9">
        <f t="shared" si="8"/>
        <v>11</v>
      </c>
      <c r="DG65" s="10">
        <f t="shared" si="2"/>
        <v>3.6666666666666665</v>
      </c>
      <c r="DH65" s="9" t="str">
        <f t="shared" si="9"/>
        <v/>
      </c>
      <c r="DI65" s="9">
        <f t="shared" si="9"/>
        <v>1</v>
      </c>
      <c r="DJ65" s="9">
        <f t="shared" si="9"/>
        <v>37</v>
      </c>
      <c r="DK65" s="10">
        <f t="shared" si="3"/>
        <v>12.333333333333334</v>
      </c>
      <c r="DL65" s="9" t="str">
        <f t="shared" si="13"/>
        <v/>
      </c>
      <c r="DM65" s="9" t="str">
        <f t="shared" si="13"/>
        <v/>
      </c>
      <c r="DN65" s="9" t="str">
        <f t="shared" si="13"/>
        <v/>
      </c>
      <c r="DO65" s="9" t="str">
        <f t="shared" si="13"/>
        <v/>
      </c>
      <c r="DP65" s="9" t="str">
        <f t="shared" si="13"/>
        <v/>
      </c>
      <c r="DQ65" s="9" t="str">
        <f t="shared" si="12"/>
        <v/>
      </c>
      <c r="DR65" s="9" t="str">
        <f t="shared" si="12"/>
        <v/>
      </c>
      <c r="DS65" s="9" t="str">
        <f t="shared" si="12"/>
        <v/>
      </c>
      <c r="DT65" s="9" t="str">
        <f t="shared" si="12"/>
        <v/>
      </c>
      <c r="DU65" s="9" t="str">
        <f t="shared" si="12"/>
        <v/>
      </c>
    </row>
    <row r="66" spans="1:125" ht="15" thickBot="1" x14ac:dyDescent="0.35">
      <c r="A66" s="4" t="s">
        <v>64</v>
      </c>
      <c r="B66" s="38" t="s">
        <v>116</v>
      </c>
      <c r="C66" s="7">
        <v>53</v>
      </c>
      <c r="D66" s="7"/>
      <c r="E66" s="7">
        <v>5</v>
      </c>
      <c r="F66" s="7"/>
      <c r="G66" s="7"/>
      <c r="H66" s="7">
        <v>10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>
        <v>6</v>
      </c>
      <c r="U66" s="4" t="s">
        <v>64</v>
      </c>
      <c r="V66" s="38" t="s">
        <v>116</v>
      </c>
      <c r="W66" s="7">
        <v>47</v>
      </c>
      <c r="X66" s="7"/>
      <c r="Y66" s="7">
        <v>6</v>
      </c>
      <c r="Z66" s="7">
        <v>1</v>
      </c>
      <c r="AA66" s="7"/>
      <c r="AB66" s="7">
        <v>14</v>
      </c>
      <c r="AC66" s="7"/>
      <c r="AD66" s="7"/>
      <c r="AE66" s="7"/>
      <c r="AF66" s="7"/>
      <c r="AG66" s="7"/>
      <c r="AH66" s="7"/>
      <c r="AI66" s="7"/>
      <c r="AJ66" s="7"/>
      <c r="AK66" s="7">
        <v>1</v>
      </c>
      <c r="AL66" s="7"/>
      <c r="AM66" s="7">
        <v>3</v>
      </c>
      <c r="AO66" s="4" t="s">
        <v>64</v>
      </c>
      <c r="AP66" s="38" t="s">
        <v>116</v>
      </c>
      <c r="AQ66" s="7">
        <v>49</v>
      </c>
      <c r="AR66" s="7"/>
      <c r="AS66" s="7">
        <v>2</v>
      </c>
      <c r="AT66" s="7"/>
      <c r="AU66" s="7">
        <v>1</v>
      </c>
      <c r="AV66" s="7">
        <v>30</v>
      </c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>
        <v>7</v>
      </c>
      <c r="BH66" s="124"/>
      <c r="BI66" s="4" t="s">
        <v>64</v>
      </c>
      <c r="BJ66" s="38" t="s">
        <v>116</v>
      </c>
      <c r="BK66" s="7">
        <v>51</v>
      </c>
      <c r="BL66" s="7"/>
      <c r="BM66" s="7">
        <v>3</v>
      </c>
      <c r="BN66" s="7"/>
      <c r="BO66" s="7"/>
      <c r="BP66" s="7">
        <v>29</v>
      </c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>
        <v>5</v>
      </c>
      <c r="CC66" s="4" t="s">
        <v>64</v>
      </c>
      <c r="CD66" s="38" t="s">
        <v>116</v>
      </c>
      <c r="CE66" s="9">
        <v>61</v>
      </c>
      <c r="CF66" s="9"/>
      <c r="CG66" s="9">
        <v>7</v>
      </c>
      <c r="CH66" s="9">
        <v>2</v>
      </c>
      <c r="CI66" s="9"/>
      <c r="CJ66" s="9">
        <v>24</v>
      </c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>
        <v>7</v>
      </c>
      <c r="CW66" s="4" t="s">
        <v>64</v>
      </c>
      <c r="CX66" s="38" t="s">
        <v>116</v>
      </c>
      <c r="CY66">
        <f t="shared" si="10"/>
        <v>28</v>
      </c>
      <c r="CZ66" s="6">
        <f t="shared" si="0"/>
        <v>5.6</v>
      </c>
      <c r="DA66">
        <f t="shared" si="5"/>
        <v>261</v>
      </c>
      <c r="DB66" s="6">
        <f t="shared" si="1"/>
        <v>52.2</v>
      </c>
      <c r="DC66">
        <f t="shared" si="6"/>
        <v>5</v>
      </c>
      <c r="DD66" s="6">
        <f t="shared" si="7"/>
        <v>0.10727969348659004</v>
      </c>
      <c r="DE66" s="7" t="str">
        <f t="shared" si="8"/>
        <v/>
      </c>
      <c r="DF66" s="7">
        <f t="shared" si="8"/>
        <v>23</v>
      </c>
      <c r="DG66" s="8">
        <f t="shared" si="2"/>
        <v>4.5999999999999996</v>
      </c>
      <c r="DH66" s="7">
        <f t="shared" si="9"/>
        <v>3</v>
      </c>
      <c r="DI66" s="7">
        <f t="shared" si="9"/>
        <v>1</v>
      </c>
      <c r="DJ66" s="7">
        <f t="shared" si="9"/>
        <v>107</v>
      </c>
      <c r="DK66" s="8">
        <f t="shared" si="3"/>
        <v>21.4</v>
      </c>
      <c r="DL66" s="7" t="str">
        <f t="shared" si="13"/>
        <v/>
      </c>
      <c r="DM66" s="7" t="str">
        <f t="shared" si="13"/>
        <v/>
      </c>
      <c r="DN66" s="7" t="str">
        <f t="shared" si="13"/>
        <v/>
      </c>
      <c r="DO66" s="7" t="str">
        <f t="shared" si="13"/>
        <v/>
      </c>
      <c r="DP66" s="7" t="str">
        <f t="shared" si="13"/>
        <v/>
      </c>
      <c r="DQ66" s="7" t="str">
        <f t="shared" si="12"/>
        <v/>
      </c>
      <c r="DR66" s="7" t="str">
        <f t="shared" si="12"/>
        <v/>
      </c>
      <c r="DS66" s="7" t="str">
        <f t="shared" si="12"/>
        <v/>
      </c>
      <c r="DT66" s="7">
        <f t="shared" si="12"/>
        <v>1</v>
      </c>
      <c r="DU66" s="7" t="str">
        <f t="shared" si="12"/>
        <v/>
      </c>
    </row>
    <row r="67" spans="1:125" ht="15" thickBot="1" x14ac:dyDescent="0.35">
      <c r="A67" s="4" t="s">
        <v>64</v>
      </c>
      <c r="B67" s="22" t="s">
        <v>117</v>
      </c>
      <c r="C67" s="9">
        <v>27</v>
      </c>
      <c r="D67" s="9"/>
      <c r="E67" s="9">
        <v>2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>
        <v>2</v>
      </c>
      <c r="U67" s="4" t="s">
        <v>64</v>
      </c>
      <c r="V67" s="22" t="s">
        <v>117</v>
      </c>
      <c r="W67" s="9">
        <v>33</v>
      </c>
      <c r="X67" s="9"/>
      <c r="Y67" s="9">
        <v>3</v>
      </c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>
        <v>3</v>
      </c>
      <c r="AO67" s="4" t="s">
        <v>64</v>
      </c>
      <c r="AP67" s="22" t="s">
        <v>117</v>
      </c>
      <c r="AQ67" s="9">
        <v>31</v>
      </c>
      <c r="AR67" s="9"/>
      <c r="AS67" s="9">
        <v>3</v>
      </c>
      <c r="AT67" s="9">
        <v>2</v>
      </c>
      <c r="AU67" s="9"/>
      <c r="AV67" s="9">
        <v>13</v>
      </c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>
        <v>2</v>
      </c>
      <c r="BH67" s="124"/>
      <c r="BI67" s="4" t="s">
        <v>64</v>
      </c>
      <c r="BJ67" s="22" t="s">
        <v>117</v>
      </c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C67" s="4" t="s">
        <v>64</v>
      </c>
      <c r="CD67" s="22" t="s">
        <v>117</v>
      </c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W67" s="4" t="s">
        <v>64</v>
      </c>
      <c r="CX67" s="22" t="s">
        <v>117</v>
      </c>
      <c r="CY67">
        <f t="shared" si="10"/>
        <v>7</v>
      </c>
      <c r="CZ67" s="6">
        <f t="shared" si="0"/>
        <v>2.3333333333333335</v>
      </c>
      <c r="DA67">
        <f t="shared" si="5"/>
        <v>91</v>
      </c>
      <c r="DB67" s="6">
        <f t="shared" si="1"/>
        <v>30.333333333333332</v>
      </c>
      <c r="DC67">
        <f t="shared" si="6"/>
        <v>3</v>
      </c>
      <c r="DD67" s="6">
        <f t="shared" si="7"/>
        <v>7.6923076923076927E-2</v>
      </c>
      <c r="DE67" s="9" t="str">
        <f t="shared" si="8"/>
        <v/>
      </c>
      <c r="DF67" s="9">
        <f t="shared" si="8"/>
        <v>8</v>
      </c>
      <c r="DG67" s="10">
        <f t="shared" si="2"/>
        <v>2.6666666666666665</v>
      </c>
      <c r="DH67" s="9">
        <f t="shared" si="9"/>
        <v>2</v>
      </c>
      <c r="DI67" s="9" t="str">
        <f t="shared" si="9"/>
        <v/>
      </c>
      <c r="DJ67" s="9">
        <f t="shared" si="9"/>
        <v>13</v>
      </c>
      <c r="DK67" s="10">
        <f t="shared" si="3"/>
        <v>4.333333333333333</v>
      </c>
      <c r="DL67" s="9" t="str">
        <f t="shared" si="13"/>
        <v/>
      </c>
      <c r="DM67" s="9" t="str">
        <f t="shared" si="13"/>
        <v/>
      </c>
      <c r="DN67" s="9" t="str">
        <f t="shared" si="13"/>
        <v/>
      </c>
      <c r="DO67" s="9" t="str">
        <f t="shared" si="13"/>
        <v/>
      </c>
      <c r="DP67" s="9" t="str">
        <f t="shared" si="13"/>
        <v/>
      </c>
      <c r="DQ67" s="9" t="str">
        <f t="shared" si="12"/>
        <v/>
      </c>
      <c r="DR67" s="9" t="str">
        <f t="shared" si="12"/>
        <v/>
      </c>
      <c r="DS67" s="9" t="str">
        <f t="shared" si="12"/>
        <v/>
      </c>
      <c r="DT67" s="9" t="str">
        <f t="shared" si="12"/>
        <v/>
      </c>
      <c r="DU67" s="9" t="str">
        <f t="shared" si="12"/>
        <v/>
      </c>
    </row>
    <row r="68" spans="1:125" ht="15" thickBot="1" x14ac:dyDescent="0.35">
      <c r="A68" s="4" t="s">
        <v>74</v>
      </c>
      <c r="B68" s="23" t="s">
        <v>119</v>
      </c>
      <c r="C68" s="7">
        <v>53</v>
      </c>
      <c r="D68" s="7"/>
      <c r="E68" s="7">
        <v>8</v>
      </c>
      <c r="F68" s="7">
        <v>1</v>
      </c>
      <c r="G68" s="7"/>
      <c r="H68" s="7">
        <v>15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>
        <v>8</v>
      </c>
      <c r="U68" s="4" t="s">
        <v>74</v>
      </c>
      <c r="V68" s="23" t="s">
        <v>119</v>
      </c>
      <c r="W68" s="7">
        <v>48</v>
      </c>
      <c r="X68" s="7"/>
      <c r="Y68" s="7">
        <v>7</v>
      </c>
      <c r="Z68" s="7"/>
      <c r="AA68" s="7"/>
      <c r="AB68" s="7">
        <v>7</v>
      </c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>
        <v>7</v>
      </c>
      <c r="AO68" s="4" t="s">
        <v>74</v>
      </c>
      <c r="AP68" s="23" t="s">
        <v>119</v>
      </c>
      <c r="AQ68" s="7">
        <v>49</v>
      </c>
      <c r="AR68" s="7"/>
      <c r="AS68" s="7">
        <v>7</v>
      </c>
      <c r="AT68" s="7"/>
      <c r="AU68" s="7">
        <v>1</v>
      </c>
      <c r="AV68" s="7">
        <v>19</v>
      </c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>
        <v>10</v>
      </c>
      <c r="BH68" s="124"/>
      <c r="BI68" s="4" t="s">
        <v>74</v>
      </c>
      <c r="BJ68" s="23" t="s">
        <v>119</v>
      </c>
      <c r="BK68" s="7">
        <v>29</v>
      </c>
      <c r="BL68" s="7"/>
      <c r="BM68" s="7">
        <v>2</v>
      </c>
      <c r="BN68" s="7"/>
      <c r="BO68" s="7"/>
      <c r="BP68" s="7">
        <v>3</v>
      </c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>
        <v>2</v>
      </c>
      <c r="CC68" s="4" t="s">
        <v>74</v>
      </c>
      <c r="CD68" s="23" t="s">
        <v>119</v>
      </c>
      <c r="CE68" s="9">
        <v>33</v>
      </c>
      <c r="CF68" s="9"/>
      <c r="CG68" s="9">
        <v>1</v>
      </c>
      <c r="CH68" s="9"/>
      <c r="CI68" s="9"/>
      <c r="CJ68" s="9">
        <v>23</v>
      </c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>
        <v>3</v>
      </c>
      <c r="CW68" s="4" t="s">
        <v>74</v>
      </c>
      <c r="CX68" s="23" t="s">
        <v>119</v>
      </c>
      <c r="CY68">
        <f t="shared" si="10"/>
        <v>30</v>
      </c>
      <c r="CZ68" s="6">
        <f t="shared" si="0"/>
        <v>6</v>
      </c>
      <c r="DA68">
        <f t="shared" si="5"/>
        <v>212</v>
      </c>
      <c r="DB68" s="6">
        <f t="shared" si="1"/>
        <v>42.4</v>
      </c>
      <c r="DC68">
        <f t="shared" si="6"/>
        <v>5</v>
      </c>
      <c r="DD68" s="6">
        <f t="shared" si="7"/>
        <v>0.14150943396226415</v>
      </c>
      <c r="DE68" s="7" t="str">
        <f t="shared" si="8"/>
        <v/>
      </c>
      <c r="DF68" s="7">
        <f t="shared" si="8"/>
        <v>25</v>
      </c>
      <c r="DG68" s="8">
        <f t="shared" si="2"/>
        <v>5</v>
      </c>
      <c r="DH68" s="7">
        <f t="shared" si="9"/>
        <v>1</v>
      </c>
      <c r="DI68" s="7">
        <f t="shared" si="9"/>
        <v>1</v>
      </c>
      <c r="DJ68" s="7">
        <f t="shared" si="9"/>
        <v>67</v>
      </c>
      <c r="DK68" s="8">
        <f t="shared" si="3"/>
        <v>13.4</v>
      </c>
      <c r="DL68" s="7" t="str">
        <f t="shared" si="13"/>
        <v/>
      </c>
      <c r="DM68" s="7" t="str">
        <f t="shared" si="13"/>
        <v/>
      </c>
      <c r="DN68" s="7" t="str">
        <f t="shared" si="13"/>
        <v/>
      </c>
      <c r="DO68" s="7" t="str">
        <f t="shared" si="13"/>
        <v/>
      </c>
      <c r="DP68" s="7" t="str">
        <f t="shared" si="13"/>
        <v/>
      </c>
      <c r="DQ68" s="7" t="str">
        <f t="shared" si="12"/>
        <v/>
      </c>
      <c r="DR68" s="7" t="str">
        <f t="shared" si="12"/>
        <v/>
      </c>
      <c r="DS68" s="7" t="str">
        <f t="shared" si="12"/>
        <v/>
      </c>
      <c r="DT68" s="7" t="str">
        <f t="shared" si="12"/>
        <v/>
      </c>
      <c r="DU68" s="7" t="str">
        <f t="shared" si="12"/>
        <v/>
      </c>
    </row>
    <row r="69" spans="1:125" ht="15" thickBot="1" x14ac:dyDescent="0.35">
      <c r="A69" s="4" t="s">
        <v>74</v>
      </c>
      <c r="B69" s="22" t="s">
        <v>120</v>
      </c>
      <c r="C69" s="9">
        <v>27</v>
      </c>
      <c r="D69" s="9"/>
      <c r="E69" s="9">
        <v>3</v>
      </c>
      <c r="F69" s="9"/>
      <c r="G69" s="9"/>
      <c r="H69" s="9">
        <v>2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>
        <v>3</v>
      </c>
      <c r="U69" s="4" t="s">
        <v>74</v>
      </c>
      <c r="V69" s="22" t="s">
        <v>120</v>
      </c>
      <c r="W69" s="9">
        <v>32</v>
      </c>
      <c r="X69" s="9"/>
      <c r="Y69" s="9">
        <v>1</v>
      </c>
      <c r="Z69" s="9"/>
      <c r="AA69" s="9"/>
      <c r="AB69" s="9">
        <v>13</v>
      </c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>
        <v>2</v>
      </c>
      <c r="AO69" s="4" t="s">
        <v>74</v>
      </c>
      <c r="AP69" s="22" t="s">
        <v>120</v>
      </c>
      <c r="AQ69" s="9">
        <v>31</v>
      </c>
      <c r="AR69" s="9"/>
      <c r="AS69" s="9">
        <v>4</v>
      </c>
      <c r="AT69" s="9">
        <v>1</v>
      </c>
      <c r="AU69" s="9">
        <v>1</v>
      </c>
      <c r="AV69" s="9">
        <v>30</v>
      </c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>
        <v>8</v>
      </c>
      <c r="BH69" s="124"/>
      <c r="BI69" s="4" t="s">
        <v>74</v>
      </c>
      <c r="BJ69" s="22" t="s">
        <v>120</v>
      </c>
      <c r="BK69" s="9">
        <v>51</v>
      </c>
      <c r="BL69" s="9"/>
      <c r="BM69" s="9">
        <v>6</v>
      </c>
      <c r="BN69" s="9"/>
      <c r="BO69" s="9"/>
      <c r="BP69" s="9">
        <v>24</v>
      </c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>
        <v>8</v>
      </c>
      <c r="CC69" s="4" t="s">
        <v>74</v>
      </c>
      <c r="CD69" s="22" t="s">
        <v>120</v>
      </c>
      <c r="CE69" s="7">
        <v>47</v>
      </c>
      <c r="CF69" s="7"/>
      <c r="CG69" s="7">
        <v>7</v>
      </c>
      <c r="CH69" s="7"/>
      <c r="CI69" s="7"/>
      <c r="CJ69" s="7">
        <v>8</v>
      </c>
      <c r="CK69" s="7"/>
      <c r="CL69" s="7"/>
      <c r="CM69" s="7">
        <v>1</v>
      </c>
      <c r="CN69" s="7"/>
      <c r="CO69" s="7"/>
      <c r="CP69" s="7"/>
      <c r="CQ69" s="7"/>
      <c r="CR69" s="7"/>
      <c r="CS69" s="7"/>
      <c r="CT69" s="7"/>
      <c r="CU69" s="7">
        <v>12</v>
      </c>
      <c r="CW69" s="4" t="s">
        <v>74</v>
      </c>
      <c r="CX69" s="22" t="s">
        <v>120</v>
      </c>
      <c r="CY69">
        <f t="shared" si="10"/>
        <v>33</v>
      </c>
      <c r="CZ69" s="6">
        <f t="shared" ref="CZ69:CZ132" si="14">CY69/DC69</f>
        <v>6.6</v>
      </c>
      <c r="DA69">
        <f t="shared" si="5"/>
        <v>188</v>
      </c>
      <c r="DB69" s="6">
        <f t="shared" ref="DB69:DB132" si="15">DA69/DC69</f>
        <v>37.6</v>
      </c>
      <c r="DC69">
        <f t="shared" si="6"/>
        <v>5</v>
      </c>
      <c r="DD69" s="6">
        <f t="shared" si="7"/>
        <v>0.17553191489361702</v>
      </c>
      <c r="DE69" s="9" t="str">
        <f t="shared" si="8"/>
        <v/>
      </c>
      <c r="DF69" s="9">
        <f t="shared" si="8"/>
        <v>21</v>
      </c>
      <c r="DG69" s="10">
        <f t="shared" ref="DG69:DG132" si="16">IF(DF69="","",DF69/DC69)</f>
        <v>4.2</v>
      </c>
      <c r="DH69" s="9">
        <f t="shared" si="9"/>
        <v>1</v>
      </c>
      <c r="DI69" s="9">
        <f t="shared" si="9"/>
        <v>1</v>
      </c>
      <c r="DJ69" s="9">
        <f t="shared" si="9"/>
        <v>77</v>
      </c>
      <c r="DK69" s="10">
        <f t="shared" ref="DK69:DK132" si="17">IF(DJ69="","",DJ69/DC69)</f>
        <v>15.4</v>
      </c>
      <c r="DL69" s="9" t="str">
        <f t="shared" si="13"/>
        <v/>
      </c>
      <c r="DM69" s="9" t="str">
        <f t="shared" si="13"/>
        <v/>
      </c>
      <c r="DN69" s="9">
        <f t="shared" si="13"/>
        <v>1</v>
      </c>
      <c r="DO69" s="9" t="str">
        <f t="shared" si="13"/>
        <v/>
      </c>
      <c r="DP69" s="9" t="str">
        <f t="shared" si="13"/>
        <v/>
      </c>
      <c r="DQ69" s="9" t="str">
        <f t="shared" si="12"/>
        <v/>
      </c>
      <c r="DR69" s="9" t="str">
        <f t="shared" si="12"/>
        <v/>
      </c>
      <c r="DS69" s="9" t="str">
        <f t="shared" si="12"/>
        <v/>
      </c>
      <c r="DT69" s="9" t="str">
        <f t="shared" si="12"/>
        <v/>
      </c>
      <c r="DU69" s="9" t="str">
        <f t="shared" si="12"/>
        <v/>
      </c>
    </row>
    <row r="70" spans="1:125" ht="15" thickBot="1" x14ac:dyDescent="0.35">
      <c r="A70" s="4" t="s">
        <v>30</v>
      </c>
      <c r="B70" s="40" t="s">
        <v>122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U70" s="4" t="s">
        <v>30</v>
      </c>
      <c r="V70" s="40" t="s">
        <v>122</v>
      </c>
      <c r="W70" s="7">
        <v>80</v>
      </c>
      <c r="X70" s="7"/>
      <c r="Y70" s="7">
        <v>3</v>
      </c>
      <c r="Z70" s="7"/>
      <c r="AA70" s="7">
        <v>4</v>
      </c>
      <c r="AB70" s="7">
        <v>97</v>
      </c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>
        <v>20</v>
      </c>
      <c r="AO70" s="4" t="s">
        <v>30</v>
      </c>
      <c r="AP70" s="40" t="s">
        <v>122</v>
      </c>
      <c r="AQ70" s="7">
        <v>80</v>
      </c>
      <c r="AR70" s="7"/>
      <c r="AS70" s="7">
        <v>8</v>
      </c>
      <c r="AT70" s="7"/>
      <c r="AU70" s="7">
        <v>2</v>
      </c>
      <c r="AV70" s="7">
        <v>85</v>
      </c>
      <c r="AW70" s="7"/>
      <c r="AX70" s="7"/>
      <c r="AY70" s="7"/>
      <c r="AZ70" s="7">
        <v>1</v>
      </c>
      <c r="BA70" s="7"/>
      <c r="BB70" s="7"/>
      <c r="BC70" s="7"/>
      <c r="BD70" s="7"/>
      <c r="BE70" s="7"/>
      <c r="BF70" s="7"/>
      <c r="BG70" s="7">
        <v>30</v>
      </c>
      <c r="BH70" s="124"/>
      <c r="BI70" s="4" t="s">
        <v>30</v>
      </c>
      <c r="BJ70" s="40" t="s">
        <v>122</v>
      </c>
      <c r="BK70" s="7">
        <v>80</v>
      </c>
      <c r="BL70" s="7"/>
      <c r="BM70" s="7">
        <v>4</v>
      </c>
      <c r="BN70" s="7"/>
      <c r="BO70" s="7">
        <v>2</v>
      </c>
      <c r="BP70" s="7">
        <v>49</v>
      </c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>
        <v>12</v>
      </c>
      <c r="CC70" s="4" t="s">
        <v>30</v>
      </c>
      <c r="CD70" s="40" t="s">
        <v>122</v>
      </c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W70" s="4" t="s">
        <v>30</v>
      </c>
      <c r="CX70" s="40" t="s">
        <v>122</v>
      </c>
      <c r="CY70">
        <f t="shared" ref="CY70:CY133" si="18">SUM(S70+AM70+BG70+CA70+CU70)</f>
        <v>62</v>
      </c>
      <c r="CZ70" s="6">
        <f t="shared" si="14"/>
        <v>20.666666666666668</v>
      </c>
      <c r="DA70">
        <f t="shared" ref="DA70:DA133" si="19">SUM(C70+W70+AQ70+BK70+CE70)</f>
        <v>240</v>
      </c>
      <c r="DB70" s="6">
        <f t="shared" si="15"/>
        <v>80</v>
      </c>
      <c r="DC70">
        <f t="shared" ref="DC70:DC133" si="20">IF(C70="",0,1)+IF(W70="",0,1)+IF(AQ70="",0,1)+IF(BK70="",0,1)+IF(CE70="",0,1)</f>
        <v>3</v>
      </c>
      <c r="DD70" s="6">
        <f t="shared" ref="DD70:DD133" si="21">CY70/DA70</f>
        <v>0.25833333333333336</v>
      </c>
      <c r="DE70" s="7" t="str">
        <f t="shared" ref="DE70:DF133" si="22">IF((D70+X70+AR70+BL70+CF70=0),"",(D70+X70+AR70+BL70+CF70))</f>
        <v/>
      </c>
      <c r="DF70" s="7">
        <f t="shared" si="22"/>
        <v>15</v>
      </c>
      <c r="DG70" s="8">
        <f t="shared" si="16"/>
        <v>5</v>
      </c>
      <c r="DH70" s="7" t="str">
        <f t="shared" ref="DH70:DJ133" si="23">IF(F70+Z70+AT70+BN70+CH70=0,"",F70+Z70+AT70+BN70+CH70)</f>
        <v/>
      </c>
      <c r="DI70" s="7">
        <f t="shared" si="23"/>
        <v>8</v>
      </c>
      <c r="DJ70" s="7">
        <f t="shared" si="23"/>
        <v>231</v>
      </c>
      <c r="DK70" s="8">
        <f t="shared" si="17"/>
        <v>77</v>
      </c>
      <c r="DL70" s="7" t="str">
        <f t="shared" si="13"/>
        <v/>
      </c>
      <c r="DM70" s="7" t="str">
        <f t="shared" si="13"/>
        <v/>
      </c>
      <c r="DN70" s="7" t="str">
        <f t="shared" si="13"/>
        <v/>
      </c>
      <c r="DO70" s="7">
        <f t="shared" si="13"/>
        <v>1</v>
      </c>
      <c r="DP70" s="7" t="str">
        <f t="shared" si="13"/>
        <v/>
      </c>
      <c r="DQ70" s="7" t="str">
        <f t="shared" si="12"/>
        <v/>
      </c>
      <c r="DR70" s="7" t="str">
        <f t="shared" si="12"/>
        <v/>
      </c>
      <c r="DS70" s="7" t="str">
        <f t="shared" si="12"/>
        <v/>
      </c>
      <c r="DT70" s="7" t="str">
        <f t="shared" si="12"/>
        <v/>
      </c>
      <c r="DU70" s="7" t="str">
        <f t="shared" si="12"/>
        <v/>
      </c>
    </row>
    <row r="71" spans="1:125" ht="15" thickBot="1" x14ac:dyDescent="0.35">
      <c r="A71" s="4" t="s">
        <v>30</v>
      </c>
      <c r="B71" s="40" t="s">
        <v>123</v>
      </c>
      <c r="C71" s="9">
        <v>80</v>
      </c>
      <c r="D71" s="9"/>
      <c r="E71" s="9">
        <v>10</v>
      </c>
      <c r="F71" s="9"/>
      <c r="G71" s="9">
        <v>5</v>
      </c>
      <c r="H71" s="9">
        <v>110</v>
      </c>
      <c r="I71" s="9"/>
      <c r="J71" s="9"/>
      <c r="K71" s="9"/>
      <c r="L71" s="9"/>
      <c r="M71" s="9">
        <v>1</v>
      </c>
      <c r="N71" s="9"/>
      <c r="O71" s="9"/>
      <c r="P71" s="9"/>
      <c r="Q71" s="9"/>
      <c r="R71" s="9"/>
      <c r="S71" s="9">
        <v>35</v>
      </c>
      <c r="U71" s="4" t="s">
        <v>30</v>
      </c>
      <c r="V71" s="40" t="s">
        <v>123</v>
      </c>
      <c r="W71" s="9">
        <v>70</v>
      </c>
      <c r="X71" s="9"/>
      <c r="Y71" s="9">
        <v>9</v>
      </c>
      <c r="Z71" s="9">
        <v>1</v>
      </c>
      <c r="AA71" s="9"/>
      <c r="AB71" s="9">
        <v>1</v>
      </c>
      <c r="AC71" s="9"/>
      <c r="AD71" s="9"/>
      <c r="AE71" s="9"/>
      <c r="AF71" s="9"/>
      <c r="AG71" s="9"/>
      <c r="AH71" s="9"/>
      <c r="AI71" s="9"/>
      <c r="AJ71" s="9"/>
      <c r="AK71" s="9">
        <v>1</v>
      </c>
      <c r="AL71" s="9"/>
      <c r="AM71" s="9">
        <v>5</v>
      </c>
      <c r="AO71" s="4" t="s">
        <v>30</v>
      </c>
      <c r="AP71" s="40" t="s">
        <v>123</v>
      </c>
      <c r="AQ71" s="9">
        <v>80</v>
      </c>
      <c r="AR71" s="9">
        <v>1</v>
      </c>
      <c r="AS71" s="9">
        <v>8</v>
      </c>
      <c r="AT71" s="9">
        <v>1</v>
      </c>
      <c r="AU71" s="9">
        <v>1</v>
      </c>
      <c r="AV71" s="9">
        <v>60</v>
      </c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>
        <v>30</v>
      </c>
      <c r="BH71" s="124"/>
      <c r="BI71" s="4" t="s">
        <v>30</v>
      </c>
      <c r="BJ71" s="40" t="s">
        <v>123</v>
      </c>
      <c r="BK71" s="9">
        <v>78</v>
      </c>
      <c r="BL71" s="9"/>
      <c r="BM71" s="9">
        <v>8</v>
      </c>
      <c r="BN71" s="9"/>
      <c r="BO71" s="9">
        <v>3</v>
      </c>
      <c r="BP71" s="9">
        <v>100</v>
      </c>
      <c r="BQ71" s="9"/>
      <c r="BR71" s="9"/>
      <c r="BS71" s="9">
        <v>1</v>
      </c>
      <c r="BT71" s="9"/>
      <c r="BU71" s="9"/>
      <c r="BV71" s="9"/>
      <c r="BW71" s="9"/>
      <c r="BX71" s="9"/>
      <c r="BY71" s="9"/>
      <c r="BZ71" s="9"/>
      <c r="CA71" s="9">
        <v>29</v>
      </c>
      <c r="CC71" s="4" t="s">
        <v>30</v>
      </c>
      <c r="CD71" s="40" t="s">
        <v>123</v>
      </c>
      <c r="CE71" s="7">
        <v>80</v>
      </c>
      <c r="CF71" s="7"/>
      <c r="CG71" s="7">
        <v>11</v>
      </c>
      <c r="CH71" s="7">
        <v>1</v>
      </c>
      <c r="CI71" s="7">
        <v>1</v>
      </c>
      <c r="CJ71" s="7">
        <v>30</v>
      </c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>
        <v>15</v>
      </c>
      <c r="CW71" s="4" t="s">
        <v>30</v>
      </c>
      <c r="CX71" s="40" t="s">
        <v>123</v>
      </c>
      <c r="CY71">
        <f t="shared" si="18"/>
        <v>114</v>
      </c>
      <c r="CZ71" s="6">
        <f t="shared" si="14"/>
        <v>22.8</v>
      </c>
      <c r="DA71">
        <f t="shared" si="19"/>
        <v>388</v>
      </c>
      <c r="DB71" s="6">
        <f t="shared" si="15"/>
        <v>77.599999999999994</v>
      </c>
      <c r="DC71">
        <f t="shared" si="20"/>
        <v>5</v>
      </c>
      <c r="DD71" s="6">
        <f t="shared" si="21"/>
        <v>0.29381443298969073</v>
      </c>
      <c r="DE71" s="9">
        <f t="shared" si="22"/>
        <v>1</v>
      </c>
      <c r="DF71" s="9">
        <f t="shared" si="22"/>
        <v>46</v>
      </c>
      <c r="DG71" s="10">
        <f t="shared" si="16"/>
        <v>9.1999999999999993</v>
      </c>
      <c r="DH71" s="9">
        <f t="shared" si="23"/>
        <v>3</v>
      </c>
      <c r="DI71" s="9">
        <f t="shared" si="23"/>
        <v>10</v>
      </c>
      <c r="DJ71" s="9">
        <f t="shared" si="23"/>
        <v>301</v>
      </c>
      <c r="DK71" s="10">
        <f t="shared" si="17"/>
        <v>60.2</v>
      </c>
      <c r="DL71" s="9" t="str">
        <f t="shared" si="13"/>
        <v/>
      </c>
      <c r="DM71" s="9" t="str">
        <f t="shared" si="13"/>
        <v/>
      </c>
      <c r="DN71" s="9">
        <f t="shared" si="13"/>
        <v>1</v>
      </c>
      <c r="DO71" s="9" t="str">
        <f t="shared" si="13"/>
        <v/>
      </c>
      <c r="DP71" s="9">
        <f t="shared" si="13"/>
        <v>1</v>
      </c>
      <c r="DQ71" s="9" t="str">
        <f t="shared" si="12"/>
        <v/>
      </c>
      <c r="DR71" s="9" t="str">
        <f t="shared" si="12"/>
        <v/>
      </c>
      <c r="DS71" s="9" t="str">
        <f t="shared" si="12"/>
        <v/>
      </c>
      <c r="DT71" s="9">
        <f t="shared" si="12"/>
        <v>1</v>
      </c>
      <c r="DU71" s="9" t="str">
        <f t="shared" si="12"/>
        <v/>
      </c>
    </row>
    <row r="72" spans="1:125" ht="15" thickBot="1" x14ac:dyDescent="0.35">
      <c r="A72" s="4" t="s">
        <v>30</v>
      </c>
      <c r="B72" s="40" t="s">
        <v>124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U72" s="4" t="s">
        <v>30</v>
      </c>
      <c r="V72" s="40" t="s">
        <v>124</v>
      </c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O72" s="4" t="s">
        <v>30</v>
      </c>
      <c r="AP72" s="40" t="s">
        <v>124</v>
      </c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124"/>
      <c r="BI72" s="4" t="s">
        <v>30</v>
      </c>
      <c r="BJ72" s="40" t="s">
        <v>124</v>
      </c>
      <c r="BK72" s="7">
        <v>70</v>
      </c>
      <c r="BL72" s="7"/>
      <c r="BM72" s="7">
        <v>5</v>
      </c>
      <c r="BN72" s="7"/>
      <c r="BO72" s="7"/>
      <c r="BP72" s="7">
        <v>18</v>
      </c>
      <c r="BQ72" s="7"/>
      <c r="BR72" s="7"/>
      <c r="BS72" s="7"/>
      <c r="BT72" s="7">
        <v>1</v>
      </c>
      <c r="BU72" s="7"/>
      <c r="BV72" s="7"/>
      <c r="BW72" s="7"/>
      <c r="BX72" s="7"/>
      <c r="BY72" s="7"/>
      <c r="BZ72" s="7"/>
      <c r="CA72" s="7">
        <v>16</v>
      </c>
      <c r="CC72" s="4" t="s">
        <v>30</v>
      </c>
      <c r="CD72" s="40" t="s">
        <v>124</v>
      </c>
      <c r="CE72" s="9">
        <v>80</v>
      </c>
      <c r="CF72" s="9"/>
      <c r="CG72" s="9">
        <v>7</v>
      </c>
      <c r="CH72" s="9">
        <v>1</v>
      </c>
      <c r="CI72" s="9">
        <v>1</v>
      </c>
      <c r="CJ72" s="9">
        <v>35</v>
      </c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>
        <v>11</v>
      </c>
      <c r="CW72" s="4" t="s">
        <v>30</v>
      </c>
      <c r="CX72" s="40" t="s">
        <v>124</v>
      </c>
      <c r="CY72">
        <f t="shared" si="18"/>
        <v>27</v>
      </c>
      <c r="CZ72" s="6">
        <f t="shared" si="14"/>
        <v>13.5</v>
      </c>
      <c r="DA72">
        <f t="shared" si="19"/>
        <v>150</v>
      </c>
      <c r="DB72" s="6">
        <f t="shared" si="15"/>
        <v>75</v>
      </c>
      <c r="DC72">
        <f t="shared" si="20"/>
        <v>2</v>
      </c>
      <c r="DD72" s="6">
        <f t="shared" si="21"/>
        <v>0.18</v>
      </c>
      <c r="DE72" s="7" t="str">
        <f t="shared" si="22"/>
        <v/>
      </c>
      <c r="DF72" s="7">
        <f t="shared" si="22"/>
        <v>12</v>
      </c>
      <c r="DG72" s="8">
        <f t="shared" si="16"/>
        <v>6</v>
      </c>
      <c r="DH72" s="7">
        <f t="shared" si="23"/>
        <v>1</v>
      </c>
      <c r="DI72" s="7">
        <f t="shared" si="23"/>
        <v>1</v>
      </c>
      <c r="DJ72" s="7">
        <f t="shared" si="23"/>
        <v>53</v>
      </c>
      <c r="DK72" s="8">
        <f t="shared" si="17"/>
        <v>26.5</v>
      </c>
      <c r="DL72" s="7" t="str">
        <f t="shared" si="13"/>
        <v/>
      </c>
      <c r="DM72" s="7" t="str">
        <f t="shared" si="13"/>
        <v/>
      </c>
      <c r="DN72" s="7" t="str">
        <f t="shared" si="13"/>
        <v/>
      </c>
      <c r="DO72" s="7">
        <f t="shared" si="13"/>
        <v>1</v>
      </c>
      <c r="DP72" s="7" t="str">
        <f t="shared" si="13"/>
        <v/>
      </c>
      <c r="DQ72" s="7" t="str">
        <f t="shared" si="12"/>
        <v/>
      </c>
      <c r="DR72" s="7" t="str">
        <f t="shared" si="12"/>
        <v/>
      </c>
      <c r="DS72" s="7" t="str">
        <f t="shared" si="12"/>
        <v/>
      </c>
      <c r="DT72" s="7" t="str">
        <f t="shared" si="12"/>
        <v/>
      </c>
      <c r="DU72" s="7" t="str">
        <f t="shared" si="12"/>
        <v/>
      </c>
    </row>
    <row r="73" spans="1:125" ht="15" thickBot="1" x14ac:dyDescent="0.35">
      <c r="A73" s="4" t="s">
        <v>30</v>
      </c>
      <c r="B73" s="40" t="s">
        <v>125</v>
      </c>
      <c r="C73" s="9">
        <v>80</v>
      </c>
      <c r="D73" s="9"/>
      <c r="E73" s="9">
        <v>7</v>
      </c>
      <c r="F73" s="9"/>
      <c r="G73" s="9">
        <v>6</v>
      </c>
      <c r="H73" s="9">
        <v>99</v>
      </c>
      <c r="I73" s="9"/>
      <c r="J73" s="9"/>
      <c r="K73" s="9"/>
      <c r="L73" s="9">
        <v>1</v>
      </c>
      <c r="M73" s="9"/>
      <c r="N73" s="9"/>
      <c r="O73" s="9"/>
      <c r="P73" s="9"/>
      <c r="Q73" s="9"/>
      <c r="R73" s="9"/>
      <c r="S73" s="9">
        <v>38</v>
      </c>
      <c r="U73" s="4" t="s">
        <v>30</v>
      </c>
      <c r="V73" s="40" t="s">
        <v>125</v>
      </c>
      <c r="W73" s="9">
        <v>80</v>
      </c>
      <c r="X73" s="9"/>
      <c r="Y73" s="9">
        <v>5</v>
      </c>
      <c r="Z73" s="9"/>
      <c r="AA73" s="9">
        <v>3</v>
      </c>
      <c r="AB73" s="9">
        <v>53</v>
      </c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>
        <v>16</v>
      </c>
      <c r="AO73" s="4" t="s">
        <v>30</v>
      </c>
      <c r="AP73" s="40" t="s">
        <v>125</v>
      </c>
      <c r="AQ73" s="9">
        <v>80</v>
      </c>
      <c r="AR73" s="9"/>
      <c r="AS73" s="9"/>
      <c r="AT73" s="9"/>
      <c r="AU73" s="9">
        <v>1</v>
      </c>
      <c r="AV73" s="9">
        <v>130</v>
      </c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>
        <v>15</v>
      </c>
      <c r="BH73" s="124"/>
      <c r="BI73" s="4" t="s">
        <v>30</v>
      </c>
      <c r="BJ73" s="40" t="s">
        <v>125</v>
      </c>
      <c r="BK73" s="9">
        <v>80</v>
      </c>
      <c r="BL73" s="9"/>
      <c r="BM73" s="9">
        <v>11</v>
      </c>
      <c r="BN73" s="9">
        <v>1</v>
      </c>
      <c r="BO73" s="9">
        <v>2</v>
      </c>
      <c r="BP73" s="9">
        <v>35</v>
      </c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>
        <v>17</v>
      </c>
      <c r="CC73" s="4" t="s">
        <v>30</v>
      </c>
      <c r="CD73" s="40" t="s">
        <v>125</v>
      </c>
      <c r="CE73" s="7">
        <v>75</v>
      </c>
      <c r="CF73" s="7"/>
      <c r="CG73" s="7">
        <v>2</v>
      </c>
      <c r="CH73" s="7"/>
      <c r="CI73" s="7">
        <v>4</v>
      </c>
      <c r="CJ73" s="7">
        <v>75</v>
      </c>
      <c r="CK73" s="7"/>
      <c r="CL73" s="7"/>
      <c r="CM73" s="7"/>
      <c r="CN73" s="7">
        <v>1</v>
      </c>
      <c r="CO73" s="7">
        <v>1</v>
      </c>
      <c r="CP73" s="7"/>
      <c r="CQ73" s="7"/>
      <c r="CR73" s="7"/>
      <c r="CS73" s="7"/>
      <c r="CT73" s="7"/>
      <c r="CU73" s="7">
        <v>31</v>
      </c>
      <c r="CW73" s="4" t="s">
        <v>30</v>
      </c>
      <c r="CX73" s="40" t="s">
        <v>125</v>
      </c>
      <c r="CY73">
        <f t="shared" si="18"/>
        <v>117</v>
      </c>
      <c r="CZ73" s="6">
        <f t="shared" si="14"/>
        <v>23.4</v>
      </c>
      <c r="DA73">
        <f t="shared" si="19"/>
        <v>395</v>
      </c>
      <c r="DB73" s="6">
        <f t="shared" si="15"/>
        <v>79</v>
      </c>
      <c r="DC73">
        <f t="shared" si="20"/>
        <v>5</v>
      </c>
      <c r="DD73" s="6">
        <f t="shared" si="21"/>
        <v>0.29620253164556964</v>
      </c>
      <c r="DE73" s="9" t="str">
        <f t="shared" si="22"/>
        <v/>
      </c>
      <c r="DF73" s="9">
        <f t="shared" si="22"/>
        <v>25</v>
      </c>
      <c r="DG73" s="10">
        <f t="shared" si="16"/>
        <v>5</v>
      </c>
      <c r="DH73" s="9">
        <f t="shared" si="23"/>
        <v>1</v>
      </c>
      <c r="DI73" s="9">
        <f t="shared" si="23"/>
        <v>16</v>
      </c>
      <c r="DJ73" s="9">
        <f t="shared" si="23"/>
        <v>392</v>
      </c>
      <c r="DK73" s="10">
        <f t="shared" si="17"/>
        <v>78.400000000000006</v>
      </c>
      <c r="DL73" s="9" t="str">
        <f t="shared" si="13"/>
        <v/>
      </c>
      <c r="DM73" s="9" t="str">
        <f t="shared" si="13"/>
        <v/>
      </c>
      <c r="DN73" s="9" t="str">
        <f t="shared" si="13"/>
        <v/>
      </c>
      <c r="DO73" s="9">
        <f t="shared" si="13"/>
        <v>2</v>
      </c>
      <c r="DP73" s="9">
        <f t="shared" si="13"/>
        <v>1</v>
      </c>
      <c r="DQ73" s="9" t="str">
        <f t="shared" si="12"/>
        <v/>
      </c>
      <c r="DR73" s="9" t="str">
        <f t="shared" si="12"/>
        <v/>
      </c>
      <c r="DS73" s="9" t="str">
        <f t="shared" si="12"/>
        <v/>
      </c>
      <c r="DT73" s="9" t="str">
        <f t="shared" si="12"/>
        <v/>
      </c>
      <c r="DU73" s="9" t="str">
        <f t="shared" si="12"/>
        <v/>
      </c>
    </row>
    <row r="74" spans="1:125" ht="15" thickBot="1" x14ac:dyDescent="0.35">
      <c r="A74" s="4" t="s">
        <v>30</v>
      </c>
      <c r="B74" s="41" t="s">
        <v>130</v>
      </c>
      <c r="C74" s="7">
        <v>69</v>
      </c>
      <c r="D74" s="7"/>
      <c r="E74" s="7">
        <v>2</v>
      </c>
      <c r="F74" s="7"/>
      <c r="G74" s="7"/>
      <c r="H74" s="7">
        <v>4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>
        <v>2</v>
      </c>
      <c r="U74" s="4" t="s">
        <v>30</v>
      </c>
      <c r="V74" s="41" t="s">
        <v>130</v>
      </c>
      <c r="W74" s="7">
        <v>58</v>
      </c>
      <c r="X74" s="7"/>
      <c r="Y74" s="7">
        <v>5</v>
      </c>
      <c r="Z74" s="7"/>
      <c r="AA74" s="7"/>
      <c r="AB74" s="7">
        <v>32</v>
      </c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>
        <v>8</v>
      </c>
      <c r="AO74" s="4" t="s">
        <v>30</v>
      </c>
      <c r="AP74" s="41" t="s">
        <v>130</v>
      </c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124"/>
      <c r="BI74" s="4" t="s">
        <v>30</v>
      </c>
      <c r="BJ74" s="41" t="s">
        <v>130</v>
      </c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C74" s="4" t="s">
        <v>30</v>
      </c>
      <c r="CD74" s="41" t="s">
        <v>130</v>
      </c>
      <c r="CE74" s="9">
        <v>80</v>
      </c>
      <c r="CF74" s="9"/>
      <c r="CG74" s="9">
        <v>1</v>
      </c>
      <c r="CH74" s="9"/>
      <c r="CI74" s="9">
        <v>3</v>
      </c>
      <c r="CJ74" s="9">
        <v>69</v>
      </c>
      <c r="CK74" s="9"/>
      <c r="CL74" s="9"/>
      <c r="CM74" s="9"/>
      <c r="CN74" s="9">
        <v>1</v>
      </c>
      <c r="CO74" s="9"/>
      <c r="CP74" s="9"/>
      <c r="CQ74" s="9"/>
      <c r="CR74" s="9"/>
      <c r="CS74" s="9"/>
      <c r="CT74" s="9"/>
      <c r="CU74" s="9">
        <v>23</v>
      </c>
      <c r="CW74" s="4" t="s">
        <v>30</v>
      </c>
      <c r="CX74" s="41" t="s">
        <v>130</v>
      </c>
      <c r="CY74">
        <f t="shared" si="18"/>
        <v>33</v>
      </c>
      <c r="CZ74" s="6">
        <f t="shared" si="14"/>
        <v>11</v>
      </c>
      <c r="DA74">
        <f t="shared" si="19"/>
        <v>207</v>
      </c>
      <c r="DB74" s="6">
        <f t="shared" si="15"/>
        <v>69</v>
      </c>
      <c r="DC74">
        <f t="shared" si="20"/>
        <v>3</v>
      </c>
      <c r="DD74" s="6">
        <f t="shared" si="21"/>
        <v>0.15942028985507245</v>
      </c>
      <c r="DE74" s="7" t="str">
        <f t="shared" si="22"/>
        <v/>
      </c>
      <c r="DF74" s="7">
        <f t="shared" si="22"/>
        <v>8</v>
      </c>
      <c r="DG74" s="8">
        <f t="shared" si="16"/>
        <v>2.6666666666666665</v>
      </c>
      <c r="DH74" s="7" t="str">
        <f t="shared" si="23"/>
        <v/>
      </c>
      <c r="DI74" s="7">
        <f t="shared" si="23"/>
        <v>3</v>
      </c>
      <c r="DJ74" s="7">
        <f t="shared" si="23"/>
        <v>105</v>
      </c>
      <c r="DK74" s="8">
        <f t="shared" si="17"/>
        <v>35</v>
      </c>
      <c r="DL74" s="7" t="str">
        <f t="shared" si="13"/>
        <v/>
      </c>
      <c r="DM74" s="7" t="str">
        <f t="shared" si="13"/>
        <v/>
      </c>
      <c r="DN74" s="7" t="str">
        <f t="shared" si="13"/>
        <v/>
      </c>
      <c r="DO74" s="7">
        <f t="shared" si="13"/>
        <v>1</v>
      </c>
      <c r="DP74" s="7" t="str">
        <f t="shared" si="13"/>
        <v/>
      </c>
      <c r="DQ74" s="7" t="str">
        <f t="shared" si="12"/>
        <v/>
      </c>
      <c r="DR74" s="7" t="str">
        <f t="shared" si="12"/>
        <v/>
      </c>
      <c r="DS74" s="7" t="str">
        <f t="shared" si="12"/>
        <v/>
      </c>
      <c r="DT74" s="7" t="str">
        <f t="shared" si="12"/>
        <v/>
      </c>
      <c r="DU74" s="7" t="str">
        <f t="shared" si="12"/>
        <v/>
      </c>
    </row>
    <row r="75" spans="1:125" ht="15" thickBot="1" x14ac:dyDescent="0.35">
      <c r="A75" s="4" t="s">
        <v>37</v>
      </c>
      <c r="B75" s="41" t="s">
        <v>133</v>
      </c>
      <c r="C75" s="9">
        <v>80</v>
      </c>
      <c r="D75" s="9"/>
      <c r="E75" s="9">
        <v>10</v>
      </c>
      <c r="F75" s="9"/>
      <c r="G75" s="9">
        <v>1</v>
      </c>
      <c r="H75" s="9">
        <v>23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>
        <v>14</v>
      </c>
      <c r="U75" s="4" t="s">
        <v>37</v>
      </c>
      <c r="V75" s="41" t="s">
        <v>133</v>
      </c>
      <c r="W75" s="9">
        <v>80</v>
      </c>
      <c r="X75" s="9"/>
      <c r="Y75" s="9">
        <v>8</v>
      </c>
      <c r="Z75" s="9"/>
      <c r="AA75" s="9"/>
      <c r="AB75" s="9">
        <v>30</v>
      </c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>
        <v>11</v>
      </c>
      <c r="AO75" s="4" t="s">
        <v>37</v>
      </c>
      <c r="AP75" s="41" t="s">
        <v>133</v>
      </c>
      <c r="AQ75" s="9">
        <v>80</v>
      </c>
      <c r="AR75" s="9"/>
      <c r="AS75" s="9">
        <v>11</v>
      </c>
      <c r="AT75" s="9">
        <v>2</v>
      </c>
      <c r="AU75" s="9"/>
      <c r="AV75" s="9">
        <v>67</v>
      </c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>
        <v>15</v>
      </c>
      <c r="BH75" s="124"/>
      <c r="BI75" s="4" t="s">
        <v>37</v>
      </c>
      <c r="BJ75" s="41" t="s">
        <v>133</v>
      </c>
      <c r="BK75" s="9">
        <v>80</v>
      </c>
      <c r="BL75" s="9">
        <v>1</v>
      </c>
      <c r="BM75" s="9">
        <v>12</v>
      </c>
      <c r="BN75" s="9"/>
      <c r="BO75" s="9"/>
      <c r="BP75" s="9">
        <v>60</v>
      </c>
      <c r="BQ75" s="9"/>
      <c r="BR75" s="9"/>
      <c r="BS75" s="9">
        <v>1</v>
      </c>
      <c r="BT75" s="9">
        <v>1</v>
      </c>
      <c r="BU75" s="9"/>
      <c r="BV75" s="9"/>
      <c r="BW75" s="9"/>
      <c r="BX75" s="9"/>
      <c r="BY75" s="9"/>
      <c r="BZ75" s="9"/>
      <c r="CA75" s="9">
        <v>48</v>
      </c>
      <c r="CC75" s="4" t="s">
        <v>37</v>
      </c>
      <c r="CD75" s="41" t="s">
        <v>133</v>
      </c>
      <c r="CE75" s="7">
        <v>80</v>
      </c>
      <c r="CF75" s="7">
        <v>1</v>
      </c>
      <c r="CG75" s="7">
        <v>12</v>
      </c>
      <c r="CH75" s="7"/>
      <c r="CI75" s="7">
        <v>1</v>
      </c>
      <c r="CJ75" s="7">
        <v>48</v>
      </c>
      <c r="CK75" s="7"/>
      <c r="CL75" s="7"/>
      <c r="CM75" s="7">
        <v>1</v>
      </c>
      <c r="CN75" s="7"/>
      <c r="CO75" s="7"/>
      <c r="CP75" s="7"/>
      <c r="CQ75" s="7"/>
      <c r="CR75" s="7"/>
      <c r="CS75" s="7"/>
      <c r="CT75" s="7"/>
      <c r="CU75" s="7">
        <v>38</v>
      </c>
      <c r="CW75" s="4" t="s">
        <v>37</v>
      </c>
      <c r="CX75" s="41" t="s">
        <v>133</v>
      </c>
      <c r="CY75">
        <f t="shared" si="18"/>
        <v>126</v>
      </c>
      <c r="CZ75" s="6">
        <f t="shared" si="14"/>
        <v>25.2</v>
      </c>
      <c r="DA75">
        <f t="shared" si="19"/>
        <v>400</v>
      </c>
      <c r="DB75" s="6">
        <f t="shared" si="15"/>
        <v>80</v>
      </c>
      <c r="DC75">
        <f t="shared" si="20"/>
        <v>5</v>
      </c>
      <c r="DD75" s="6">
        <f t="shared" si="21"/>
        <v>0.315</v>
      </c>
      <c r="DE75" s="9">
        <f t="shared" si="22"/>
        <v>2</v>
      </c>
      <c r="DF75" s="9">
        <f t="shared" si="22"/>
        <v>53</v>
      </c>
      <c r="DG75" s="10">
        <f t="shared" si="16"/>
        <v>10.6</v>
      </c>
      <c r="DH75" s="9">
        <f t="shared" si="23"/>
        <v>2</v>
      </c>
      <c r="DI75" s="9">
        <f t="shared" si="23"/>
        <v>2</v>
      </c>
      <c r="DJ75" s="9">
        <f t="shared" si="23"/>
        <v>228</v>
      </c>
      <c r="DK75" s="10">
        <f t="shared" si="17"/>
        <v>45.6</v>
      </c>
      <c r="DL75" s="9" t="str">
        <f t="shared" si="13"/>
        <v/>
      </c>
      <c r="DM75" s="9" t="str">
        <f t="shared" si="13"/>
        <v/>
      </c>
      <c r="DN75" s="9">
        <f t="shared" si="13"/>
        <v>2</v>
      </c>
      <c r="DO75" s="9">
        <f t="shared" si="13"/>
        <v>1</v>
      </c>
      <c r="DP75" s="9" t="str">
        <f t="shared" si="13"/>
        <v/>
      </c>
      <c r="DQ75" s="9" t="str">
        <f t="shared" si="12"/>
        <v/>
      </c>
      <c r="DR75" s="9" t="str">
        <f t="shared" si="12"/>
        <v/>
      </c>
      <c r="DS75" s="9" t="str">
        <f t="shared" si="12"/>
        <v/>
      </c>
      <c r="DT75" s="9" t="str">
        <f t="shared" si="12"/>
        <v/>
      </c>
      <c r="DU75" s="9" t="str">
        <f t="shared" si="12"/>
        <v/>
      </c>
    </row>
    <row r="76" spans="1:125" ht="15" thickBot="1" x14ac:dyDescent="0.35">
      <c r="A76" s="4" t="s">
        <v>37</v>
      </c>
      <c r="B76" s="41" t="s">
        <v>134</v>
      </c>
      <c r="C76" s="7">
        <v>11</v>
      </c>
      <c r="D76" s="7"/>
      <c r="E76" s="7">
        <v>1</v>
      </c>
      <c r="F76" s="7"/>
      <c r="G76" s="7"/>
      <c r="H76" s="7">
        <v>17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>
        <v>2</v>
      </c>
      <c r="U76" s="4" t="s">
        <v>37</v>
      </c>
      <c r="V76" s="41" t="s">
        <v>134</v>
      </c>
      <c r="W76" s="7">
        <v>22</v>
      </c>
      <c r="X76" s="7"/>
      <c r="Y76" s="7">
        <v>5</v>
      </c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>
        <v>5</v>
      </c>
      <c r="AO76" s="4" t="s">
        <v>37</v>
      </c>
      <c r="AP76" s="41" t="s">
        <v>134</v>
      </c>
      <c r="AQ76" s="7">
        <v>65</v>
      </c>
      <c r="AR76" s="7"/>
      <c r="AS76" s="7">
        <v>5</v>
      </c>
      <c r="AT76" s="7"/>
      <c r="AU76" s="7"/>
      <c r="AV76" s="7">
        <v>45</v>
      </c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>
        <v>9</v>
      </c>
      <c r="BH76" s="124"/>
      <c r="BI76" s="4" t="s">
        <v>37</v>
      </c>
      <c r="BJ76" s="41" t="s">
        <v>134</v>
      </c>
      <c r="BK76" s="7">
        <v>10</v>
      </c>
      <c r="BL76" s="7"/>
      <c r="BM76" s="7">
        <v>6</v>
      </c>
      <c r="BN76" s="7"/>
      <c r="BO76" s="7"/>
      <c r="BP76" s="7">
        <v>24</v>
      </c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>
        <v>8</v>
      </c>
      <c r="CC76" s="4" t="s">
        <v>37</v>
      </c>
      <c r="CD76" s="41" t="s">
        <v>134</v>
      </c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W76" s="4" t="s">
        <v>37</v>
      </c>
      <c r="CX76" s="41" t="s">
        <v>134</v>
      </c>
      <c r="CY76">
        <f t="shared" si="18"/>
        <v>24</v>
      </c>
      <c r="CZ76" s="6">
        <f t="shared" si="14"/>
        <v>6</v>
      </c>
      <c r="DA76">
        <f t="shared" si="19"/>
        <v>108</v>
      </c>
      <c r="DB76" s="6">
        <f t="shared" si="15"/>
        <v>27</v>
      </c>
      <c r="DC76">
        <f t="shared" si="20"/>
        <v>4</v>
      </c>
      <c r="DD76" s="6">
        <f t="shared" si="21"/>
        <v>0.22222222222222221</v>
      </c>
      <c r="DE76" s="7" t="str">
        <f t="shared" si="22"/>
        <v/>
      </c>
      <c r="DF76" s="7">
        <f t="shared" si="22"/>
        <v>17</v>
      </c>
      <c r="DG76" s="8">
        <f t="shared" si="16"/>
        <v>4.25</v>
      </c>
      <c r="DH76" s="7" t="str">
        <f t="shared" si="23"/>
        <v/>
      </c>
      <c r="DI76" s="7" t="str">
        <f t="shared" si="23"/>
        <v/>
      </c>
      <c r="DJ76" s="7">
        <f t="shared" si="23"/>
        <v>86</v>
      </c>
      <c r="DK76" s="8">
        <f t="shared" si="17"/>
        <v>21.5</v>
      </c>
      <c r="DL76" s="7" t="str">
        <f t="shared" si="13"/>
        <v/>
      </c>
      <c r="DM76" s="7" t="str">
        <f t="shared" si="13"/>
        <v/>
      </c>
      <c r="DN76" s="7" t="str">
        <f t="shared" si="13"/>
        <v/>
      </c>
      <c r="DO76" s="7" t="str">
        <f t="shared" si="13"/>
        <v/>
      </c>
      <c r="DP76" s="7" t="str">
        <f t="shared" si="13"/>
        <v/>
      </c>
      <c r="DQ76" s="7" t="str">
        <f t="shared" si="12"/>
        <v/>
      </c>
      <c r="DR76" s="7" t="str">
        <f t="shared" si="12"/>
        <v/>
      </c>
      <c r="DS76" s="7" t="str">
        <f t="shared" si="12"/>
        <v/>
      </c>
      <c r="DT76" s="7" t="str">
        <f t="shared" si="12"/>
        <v/>
      </c>
      <c r="DU76" s="7" t="str">
        <f t="shared" si="12"/>
        <v/>
      </c>
    </row>
    <row r="77" spans="1:125" ht="15" thickBot="1" x14ac:dyDescent="0.35">
      <c r="A77" s="4" t="s">
        <v>44</v>
      </c>
      <c r="B77" s="41" t="s">
        <v>135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U77" s="4" t="s">
        <v>44</v>
      </c>
      <c r="V77" s="41" t="s">
        <v>135</v>
      </c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O77" s="4" t="s">
        <v>44</v>
      </c>
      <c r="AP77" s="41" t="s">
        <v>135</v>
      </c>
      <c r="AQ77" s="9">
        <v>15</v>
      </c>
      <c r="AR77" s="9"/>
      <c r="AS77" s="9">
        <v>1</v>
      </c>
      <c r="AT77" s="9"/>
      <c r="AU77" s="9">
        <v>1</v>
      </c>
      <c r="AV77" s="9">
        <v>12</v>
      </c>
      <c r="AW77" s="9"/>
      <c r="AX77" s="9"/>
      <c r="AY77" s="9"/>
      <c r="AZ77" s="9"/>
      <c r="BA77" s="9">
        <v>1</v>
      </c>
      <c r="BB77" s="9"/>
      <c r="BC77" s="9"/>
      <c r="BD77" s="9"/>
      <c r="BE77" s="9"/>
      <c r="BF77" s="9"/>
      <c r="BG77" s="9">
        <v>8</v>
      </c>
      <c r="BH77" s="124"/>
      <c r="BI77" s="4" t="s">
        <v>44</v>
      </c>
      <c r="BJ77" s="41" t="s">
        <v>135</v>
      </c>
      <c r="BK77" s="9">
        <v>2</v>
      </c>
      <c r="BL77" s="9"/>
      <c r="BM77" s="9">
        <v>1</v>
      </c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>
        <v>1</v>
      </c>
      <c r="CC77" s="4" t="s">
        <v>44</v>
      </c>
      <c r="CD77" s="41" t="s">
        <v>135</v>
      </c>
      <c r="CE77" s="7">
        <v>5</v>
      </c>
      <c r="CF77" s="7"/>
      <c r="CG77" s="7">
        <v>1</v>
      </c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>
        <v>1</v>
      </c>
      <c r="CW77" s="4" t="s">
        <v>44</v>
      </c>
      <c r="CX77" s="41" t="s">
        <v>135</v>
      </c>
      <c r="CY77">
        <f t="shared" si="18"/>
        <v>10</v>
      </c>
      <c r="CZ77" s="6">
        <f t="shared" si="14"/>
        <v>3.3333333333333335</v>
      </c>
      <c r="DA77">
        <f t="shared" si="19"/>
        <v>22</v>
      </c>
      <c r="DB77" s="6">
        <f t="shared" si="15"/>
        <v>7.333333333333333</v>
      </c>
      <c r="DC77">
        <f t="shared" si="20"/>
        <v>3</v>
      </c>
      <c r="DD77" s="6">
        <f t="shared" si="21"/>
        <v>0.45454545454545453</v>
      </c>
      <c r="DE77" s="9" t="str">
        <f t="shared" si="22"/>
        <v/>
      </c>
      <c r="DF77" s="9">
        <f t="shared" si="22"/>
        <v>3</v>
      </c>
      <c r="DG77" s="10">
        <f t="shared" si="16"/>
        <v>1</v>
      </c>
      <c r="DH77" s="9" t="str">
        <f t="shared" si="23"/>
        <v/>
      </c>
      <c r="DI77" s="9">
        <f t="shared" si="23"/>
        <v>1</v>
      </c>
      <c r="DJ77" s="9">
        <f t="shared" si="23"/>
        <v>12</v>
      </c>
      <c r="DK77" s="10">
        <f t="shared" si="17"/>
        <v>4</v>
      </c>
      <c r="DL77" s="9" t="str">
        <f t="shared" si="13"/>
        <v/>
      </c>
      <c r="DM77" s="9" t="str">
        <f t="shared" si="13"/>
        <v/>
      </c>
      <c r="DN77" s="9" t="str">
        <f t="shared" si="13"/>
        <v/>
      </c>
      <c r="DO77" s="9" t="str">
        <f t="shared" si="13"/>
        <v/>
      </c>
      <c r="DP77" s="9">
        <f t="shared" si="13"/>
        <v>1</v>
      </c>
      <c r="DQ77" s="9" t="str">
        <f t="shared" si="12"/>
        <v/>
      </c>
      <c r="DR77" s="9" t="str">
        <f t="shared" si="12"/>
        <v/>
      </c>
      <c r="DS77" s="9" t="str">
        <f t="shared" si="12"/>
        <v/>
      </c>
      <c r="DT77" s="9" t="str">
        <f t="shared" si="12"/>
        <v/>
      </c>
      <c r="DU77" s="9" t="str">
        <f t="shared" si="12"/>
        <v/>
      </c>
    </row>
    <row r="78" spans="1:125" ht="15" thickBot="1" x14ac:dyDescent="0.35">
      <c r="A78" s="4" t="s">
        <v>44</v>
      </c>
      <c r="B78" s="42" t="s">
        <v>136</v>
      </c>
      <c r="C78" s="7">
        <v>80</v>
      </c>
      <c r="D78" s="7"/>
      <c r="E78" s="7">
        <v>9</v>
      </c>
      <c r="F78" s="7"/>
      <c r="G78" s="7"/>
      <c r="H78" s="7">
        <v>53</v>
      </c>
      <c r="I78" s="7"/>
      <c r="J78" s="7"/>
      <c r="K78" s="7"/>
      <c r="L78" s="7"/>
      <c r="M78" s="7">
        <v>1</v>
      </c>
      <c r="N78" s="7">
        <v>1</v>
      </c>
      <c r="O78" s="7"/>
      <c r="P78" s="7"/>
      <c r="Q78" s="7"/>
      <c r="R78" s="7"/>
      <c r="S78" s="7">
        <v>20</v>
      </c>
      <c r="U78" s="4" t="s">
        <v>44</v>
      </c>
      <c r="V78" s="42" t="s">
        <v>136</v>
      </c>
      <c r="W78" s="7">
        <v>80</v>
      </c>
      <c r="X78" s="7"/>
      <c r="Y78" s="7">
        <v>13</v>
      </c>
      <c r="Z78" s="7"/>
      <c r="AA78" s="7">
        <v>4</v>
      </c>
      <c r="AB78" s="7">
        <v>93</v>
      </c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>
        <v>30</v>
      </c>
      <c r="AO78" s="4" t="s">
        <v>44</v>
      </c>
      <c r="AP78" s="42" t="s">
        <v>136</v>
      </c>
      <c r="AQ78" s="7">
        <v>80</v>
      </c>
      <c r="AR78" s="7"/>
      <c r="AS78" s="7">
        <v>11</v>
      </c>
      <c r="AT78" s="7"/>
      <c r="AU78" s="7">
        <v>2</v>
      </c>
      <c r="AV78" s="7">
        <v>62</v>
      </c>
      <c r="AW78" s="7"/>
      <c r="AX78" s="7"/>
      <c r="AY78" s="7"/>
      <c r="AZ78" s="7"/>
      <c r="BA78" s="7"/>
      <c r="BB78" s="7">
        <v>1</v>
      </c>
      <c r="BC78" s="7">
        <v>1</v>
      </c>
      <c r="BD78" s="7"/>
      <c r="BE78" s="7"/>
      <c r="BF78" s="7"/>
      <c r="BG78" s="7">
        <v>26</v>
      </c>
      <c r="BH78" s="124"/>
      <c r="BI78" s="4" t="s">
        <v>44</v>
      </c>
      <c r="BJ78" s="42" t="s">
        <v>136</v>
      </c>
      <c r="BK78" s="7">
        <v>80</v>
      </c>
      <c r="BL78" s="7"/>
      <c r="BM78" s="7">
        <v>10</v>
      </c>
      <c r="BN78" s="7"/>
      <c r="BO78" s="7"/>
      <c r="BP78" s="7">
        <v>25</v>
      </c>
      <c r="BQ78" s="7"/>
      <c r="BR78" s="7"/>
      <c r="BS78" s="7"/>
      <c r="BT78" s="7"/>
      <c r="BU78" s="7">
        <v>1</v>
      </c>
      <c r="BV78" s="7">
        <v>2</v>
      </c>
      <c r="BW78" s="7">
        <v>3</v>
      </c>
      <c r="BX78" s="7"/>
      <c r="BY78" s="7"/>
      <c r="BZ78" s="7"/>
      <c r="CA78" s="7">
        <v>29</v>
      </c>
      <c r="CC78" s="4" t="s">
        <v>44</v>
      </c>
      <c r="CD78" s="42" t="s">
        <v>136</v>
      </c>
      <c r="CE78" s="9">
        <v>80</v>
      </c>
      <c r="CF78" s="9"/>
      <c r="CG78" s="9">
        <v>14</v>
      </c>
      <c r="CH78" s="9"/>
      <c r="CI78" s="9">
        <v>2</v>
      </c>
      <c r="CJ78" s="9">
        <v>46</v>
      </c>
      <c r="CK78" s="9"/>
      <c r="CL78" s="9"/>
      <c r="CM78" s="9">
        <v>1</v>
      </c>
      <c r="CN78" s="9"/>
      <c r="CO78" s="9">
        <v>1</v>
      </c>
      <c r="CP78" s="9">
        <v>1</v>
      </c>
      <c r="CQ78" s="9">
        <v>3</v>
      </c>
      <c r="CR78" s="9"/>
      <c r="CS78" s="9"/>
      <c r="CT78" s="9"/>
      <c r="CU78" s="9">
        <v>42</v>
      </c>
      <c r="CW78" s="4" t="s">
        <v>44</v>
      </c>
      <c r="CX78" s="42" t="s">
        <v>136</v>
      </c>
      <c r="CY78">
        <f t="shared" si="18"/>
        <v>147</v>
      </c>
      <c r="CZ78" s="6">
        <f t="shared" si="14"/>
        <v>29.4</v>
      </c>
      <c r="DA78">
        <f t="shared" si="19"/>
        <v>400</v>
      </c>
      <c r="DB78" s="6">
        <f t="shared" si="15"/>
        <v>80</v>
      </c>
      <c r="DC78">
        <f t="shared" si="20"/>
        <v>5</v>
      </c>
      <c r="DD78" s="6">
        <f t="shared" si="21"/>
        <v>0.36749999999999999</v>
      </c>
      <c r="DE78" s="7" t="str">
        <f t="shared" si="22"/>
        <v/>
      </c>
      <c r="DF78" s="7">
        <f t="shared" si="22"/>
        <v>57</v>
      </c>
      <c r="DG78" s="8">
        <f t="shared" si="16"/>
        <v>11.4</v>
      </c>
      <c r="DH78" s="7" t="str">
        <f t="shared" si="23"/>
        <v/>
      </c>
      <c r="DI78" s="7">
        <f t="shared" si="23"/>
        <v>8</v>
      </c>
      <c r="DJ78" s="7">
        <f t="shared" si="23"/>
        <v>279</v>
      </c>
      <c r="DK78" s="8">
        <f t="shared" si="17"/>
        <v>55.8</v>
      </c>
      <c r="DL78" s="7" t="str">
        <f t="shared" si="13"/>
        <v/>
      </c>
      <c r="DM78" s="7" t="str">
        <f t="shared" si="13"/>
        <v/>
      </c>
      <c r="DN78" s="7">
        <f t="shared" si="13"/>
        <v>1</v>
      </c>
      <c r="DO78" s="7" t="str">
        <f t="shared" si="13"/>
        <v/>
      </c>
      <c r="DP78" s="7">
        <f t="shared" si="13"/>
        <v>3</v>
      </c>
      <c r="DQ78" s="7">
        <f t="shared" si="12"/>
        <v>5</v>
      </c>
      <c r="DR78" s="7">
        <f t="shared" si="12"/>
        <v>7</v>
      </c>
      <c r="DS78" s="7" t="str">
        <f t="shared" si="12"/>
        <v/>
      </c>
      <c r="DT78" s="7" t="str">
        <f t="shared" si="12"/>
        <v/>
      </c>
      <c r="DU78" s="7" t="str">
        <f t="shared" si="12"/>
        <v/>
      </c>
    </row>
    <row r="79" spans="1:125" ht="15" thickBot="1" x14ac:dyDescent="0.35">
      <c r="A79" s="4" t="s">
        <v>44</v>
      </c>
      <c r="B79" s="42" t="s">
        <v>137</v>
      </c>
      <c r="C79" s="9">
        <v>80</v>
      </c>
      <c r="D79" s="9"/>
      <c r="E79" s="9">
        <v>3</v>
      </c>
      <c r="F79" s="9">
        <v>1</v>
      </c>
      <c r="G79" s="9"/>
      <c r="H79" s="9">
        <v>58</v>
      </c>
      <c r="I79" s="9"/>
      <c r="J79" s="9"/>
      <c r="K79" s="9"/>
      <c r="L79" s="9">
        <v>1</v>
      </c>
      <c r="M79" s="9"/>
      <c r="N79" s="9">
        <v>2</v>
      </c>
      <c r="O79" s="9">
        <v>1</v>
      </c>
      <c r="P79" s="9"/>
      <c r="Q79" s="9"/>
      <c r="R79" s="9"/>
      <c r="S79" s="9">
        <v>24</v>
      </c>
      <c r="U79" s="4" t="s">
        <v>44</v>
      </c>
      <c r="V79" s="42" t="s">
        <v>137</v>
      </c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O79" s="4" t="s">
        <v>44</v>
      </c>
      <c r="AP79" s="42" t="s">
        <v>137</v>
      </c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124"/>
      <c r="BI79" s="4" t="s">
        <v>44</v>
      </c>
      <c r="BJ79" s="42" t="s">
        <v>137</v>
      </c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C79" s="4" t="s">
        <v>44</v>
      </c>
      <c r="CD79" s="42" t="s">
        <v>137</v>
      </c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W79" s="4" t="s">
        <v>44</v>
      </c>
      <c r="CX79" s="42" t="s">
        <v>137</v>
      </c>
      <c r="CY79">
        <f t="shared" si="18"/>
        <v>24</v>
      </c>
      <c r="CZ79" s="6">
        <f t="shared" si="14"/>
        <v>24</v>
      </c>
      <c r="DA79">
        <f t="shared" si="19"/>
        <v>80</v>
      </c>
      <c r="DB79" s="6">
        <f t="shared" si="15"/>
        <v>80</v>
      </c>
      <c r="DC79">
        <f t="shared" si="20"/>
        <v>1</v>
      </c>
      <c r="DD79" s="6">
        <f t="shared" si="21"/>
        <v>0.3</v>
      </c>
      <c r="DE79" s="9" t="str">
        <f t="shared" si="22"/>
        <v/>
      </c>
      <c r="DF79" s="9">
        <f t="shared" si="22"/>
        <v>3</v>
      </c>
      <c r="DG79" s="10">
        <f t="shared" si="16"/>
        <v>3</v>
      </c>
      <c r="DH79" s="9">
        <f t="shared" si="23"/>
        <v>1</v>
      </c>
      <c r="DI79" s="9" t="str">
        <f t="shared" si="23"/>
        <v/>
      </c>
      <c r="DJ79" s="9">
        <f t="shared" si="23"/>
        <v>58</v>
      </c>
      <c r="DK79" s="10">
        <f t="shared" si="17"/>
        <v>58</v>
      </c>
      <c r="DL79" s="9" t="str">
        <f t="shared" si="13"/>
        <v/>
      </c>
      <c r="DM79" s="9" t="str">
        <f t="shared" si="13"/>
        <v/>
      </c>
      <c r="DN79" s="9" t="str">
        <f t="shared" si="13"/>
        <v/>
      </c>
      <c r="DO79" s="9">
        <f t="shared" si="13"/>
        <v>1</v>
      </c>
      <c r="DP79" s="9" t="str">
        <f t="shared" si="13"/>
        <v/>
      </c>
      <c r="DQ79" s="9">
        <f t="shared" si="12"/>
        <v>2</v>
      </c>
      <c r="DR79" s="9">
        <f t="shared" si="12"/>
        <v>1</v>
      </c>
      <c r="DS79" s="9" t="str">
        <f t="shared" si="12"/>
        <v/>
      </c>
      <c r="DT79" s="9" t="str">
        <f t="shared" si="12"/>
        <v/>
      </c>
      <c r="DU79" s="9" t="str">
        <f t="shared" si="12"/>
        <v/>
      </c>
    </row>
    <row r="80" spans="1:125" ht="15" thickBot="1" x14ac:dyDescent="0.35">
      <c r="A80" s="4" t="s">
        <v>48</v>
      </c>
      <c r="B80" s="42" t="s">
        <v>138</v>
      </c>
      <c r="C80" s="7">
        <v>53</v>
      </c>
      <c r="D80" s="7"/>
      <c r="E80" s="7">
        <v>4</v>
      </c>
      <c r="F80" s="7"/>
      <c r="G80" s="7">
        <v>2</v>
      </c>
      <c r="H80" s="7">
        <v>23</v>
      </c>
      <c r="I80" s="7"/>
      <c r="J80" s="7"/>
      <c r="K80" s="7"/>
      <c r="L80" s="7">
        <v>1</v>
      </c>
      <c r="M80" s="7"/>
      <c r="N80" s="7"/>
      <c r="O80" s="7"/>
      <c r="P80" s="7"/>
      <c r="Q80" s="7"/>
      <c r="R80" s="7"/>
      <c r="S80" s="7">
        <v>20</v>
      </c>
      <c r="U80" s="4" t="s">
        <v>48</v>
      </c>
      <c r="V80" s="42" t="s">
        <v>138</v>
      </c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O80" s="4" t="s">
        <v>48</v>
      </c>
      <c r="AP80" s="42" t="s">
        <v>138</v>
      </c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124"/>
      <c r="BI80" s="4" t="s">
        <v>48</v>
      </c>
      <c r="BJ80" s="42" t="s">
        <v>138</v>
      </c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C80" s="4" t="s">
        <v>48</v>
      </c>
      <c r="CD80" s="42" t="s">
        <v>138</v>
      </c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W80" s="4" t="s">
        <v>48</v>
      </c>
      <c r="CX80" s="42" t="s">
        <v>138</v>
      </c>
      <c r="CY80">
        <f t="shared" si="18"/>
        <v>20</v>
      </c>
      <c r="CZ80" s="6">
        <f t="shared" si="14"/>
        <v>20</v>
      </c>
      <c r="DA80">
        <f t="shared" si="19"/>
        <v>53</v>
      </c>
      <c r="DB80" s="6">
        <f t="shared" si="15"/>
        <v>53</v>
      </c>
      <c r="DC80">
        <f t="shared" si="20"/>
        <v>1</v>
      </c>
      <c r="DD80" s="6">
        <f t="shared" si="21"/>
        <v>0.37735849056603776</v>
      </c>
      <c r="DE80" s="7" t="str">
        <f t="shared" si="22"/>
        <v/>
      </c>
      <c r="DF80" s="7">
        <f t="shared" si="22"/>
        <v>4</v>
      </c>
      <c r="DG80" s="8">
        <f t="shared" si="16"/>
        <v>4</v>
      </c>
      <c r="DH80" s="7" t="str">
        <f t="shared" si="23"/>
        <v/>
      </c>
      <c r="DI80" s="7">
        <f t="shared" si="23"/>
        <v>2</v>
      </c>
      <c r="DJ80" s="7">
        <f t="shared" si="23"/>
        <v>23</v>
      </c>
      <c r="DK80" s="8">
        <f t="shared" si="17"/>
        <v>23</v>
      </c>
      <c r="DL80" s="7" t="str">
        <f t="shared" si="13"/>
        <v/>
      </c>
      <c r="DM80" s="7" t="str">
        <f t="shared" si="13"/>
        <v/>
      </c>
      <c r="DN80" s="7" t="str">
        <f t="shared" si="13"/>
        <v/>
      </c>
      <c r="DO80" s="7">
        <f t="shared" si="13"/>
        <v>1</v>
      </c>
      <c r="DP80" s="7" t="str">
        <f t="shared" si="13"/>
        <v/>
      </c>
      <c r="DQ80" s="7" t="str">
        <f t="shared" si="12"/>
        <v/>
      </c>
      <c r="DR80" s="7" t="str">
        <f t="shared" si="12"/>
        <v/>
      </c>
      <c r="DS80" s="7" t="str">
        <f t="shared" si="12"/>
        <v/>
      </c>
      <c r="DT80" s="7" t="str">
        <f t="shared" si="12"/>
        <v/>
      </c>
      <c r="DU80" s="7" t="str">
        <f t="shared" si="12"/>
        <v/>
      </c>
    </row>
    <row r="81" spans="1:125" ht="15" thickBot="1" x14ac:dyDescent="0.35">
      <c r="A81" s="4" t="s">
        <v>48</v>
      </c>
      <c r="B81" s="43" t="s">
        <v>139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U81" s="4" t="s">
        <v>48</v>
      </c>
      <c r="V81" s="43" t="s">
        <v>139</v>
      </c>
      <c r="W81" s="9">
        <v>22</v>
      </c>
      <c r="X81" s="9"/>
      <c r="Y81" s="9">
        <v>2</v>
      </c>
      <c r="Z81" s="9"/>
      <c r="AA81" s="9">
        <v>1</v>
      </c>
      <c r="AB81" s="9">
        <v>5</v>
      </c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>
        <v>4</v>
      </c>
      <c r="AO81" s="4" t="s">
        <v>48</v>
      </c>
      <c r="AP81" s="43" t="s">
        <v>139</v>
      </c>
      <c r="AQ81" s="9">
        <v>54</v>
      </c>
      <c r="AR81" s="9"/>
      <c r="AS81" s="9">
        <v>3</v>
      </c>
      <c r="AT81" s="9"/>
      <c r="AU81" s="9">
        <v>1</v>
      </c>
      <c r="AV81" s="9">
        <v>12</v>
      </c>
      <c r="AW81" s="9"/>
      <c r="AX81" s="9"/>
      <c r="AY81" s="9"/>
      <c r="AZ81" s="9"/>
      <c r="BA81" s="9"/>
      <c r="BB81" s="9"/>
      <c r="BC81" s="9">
        <v>1</v>
      </c>
      <c r="BD81" s="9"/>
      <c r="BE81" s="9"/>
      <c r="BF81" s="9"/>
      <c r="BG81" s="9">
        <v>9</v>
      </c>
      <c r="BH81" s="124"/>
      <c r="BI81" s="4" t="s">
        <v>48</v>
      </c>
      <c r="BJ81" s="43" t="s">
        <v>139</v>
      </c>
      <c r="BK81" s="9">
        <v>50</v>
      </c>
      <c r="BL81" s="9"/>
      <c r="BM81" s="9">
        <v>5</v>
      </c>
      <c r="BN81" s="9"/>
      <c r="BO81" s="9">
        <v>1</v>
      </c>
      <c r="BP81" s="9">
        <v>4</v>
      </c>
      <c r="BQ81" s="9"/>
      <c r="BR81" s="9"/>
      <c r="BS81" s="9"/>
      <c r="BT81" s="9"/>
      <c r="BU81" s="9">
        <v>1</v>
      </c>
      <c r="BV81" s="9"/>
      <c r="BW81" s="9">
        <v>1</v>
      </c>
      <c r="BX81" s="9"/>
      <c r="BY81" s="9"/>
      <c r="BZ81" s="9"/>
      <c r="CA81" s="9">
        <v>14</v>
      </c>
      <c r="CC81" s="4" t="s">
        <v>48</v>
      </c>
      <c r="CD81" s="43" t="s">
        <v>139</v>
      </c>
      <c r="CE81" s="7">
        <v>29</v>
      </c>
      <c r="CF81" s="7"/>
      <c r="CG81" s="7">
        <v>1</v>
      </c>
      <c r="CH81" s="7"/>
      <c r="CI81" s="7"/>
      <c r="CJ81" s="7"/>
      <c r="CK81" s="7"/>
      <c r="CL81" s="7"/>
      <c r="CM81" s="7"/>
      <c r="CN81" s="7"/>
      <c r="CO81" s="7"/>
      <c r="CP81" s="7"/>
      <c r="CQ81" s="7">
        <v>1</v>
      </c>
      <c r="CR81" s="7"/>
      <c r="CS81" s="7"/>
      <c r="CT81" s="7"/>
      <c r="CU81" s="7">
        <v>4</v>
      </c>
      <c r="CW81" s="4" t="s">
        <v>48</v>
      </c>
      <c r="CX81" s="43" t="s">
        <v>139</v>
      </c>
      <c r="CY81">
        <f t="shared" si="18"/>
        <v>31</v>
      </c>
      <c r="CZ81" s="6">
        <f t="shared" si="14"/>
        <v>7.75</v>
      </c>
      <c r="DA81">
        <f t="shared" si="19"/>
        <v>155</v>
      </c>
      <c r="DB81" s="6">
        <f t="shared" si="15"/>
        <v>38.75</v>
      </c>
      <c r="DC81">
        <f t="shared" si="20"/>
        <v>4</v>
      </c>
      <c r="DD81" s="6">
        <f t="shared" si="21"/>
        <v>0.2</v>
      </c>
      <c r="DE81" s="9" t="str">
        <f t="shared" si="22"/>
        <v/>
      </c>
      <c r="DF81" s="9">
        <f t="shared" si="22"/>
        <v>11</v>
      </c>
      <c r="DG81" s="10">
        <f t="shared" si="16"/>
        <v>2.75</v>
      </c>
      <c r="DH81" s="9" t="str">
        <f t="shared" si="23"/>
        <v/>
      </c>
      <c r="DI81" s="9">
        <f t="shared" si="23"/>
        <v>3</v>
      </c>
      <c r="DJ81" s="9">
        <f t="shared" si="23"/>
        <v>21</v>
      </c>
      <c r="DK81" s="10">
        <f t="shared" si="17"/>
        <v>5.25</v>
      </c>
      <c r="DL81" s="9" t="str">
        <f t="shared" si="13"/>
        <v/>
      </c>
      <c r="DM81" s="9" t="str">
        <f t="shared" si="13"/>
        <v/>
      </c>
      <c r="DN81" s="9" t="str">
        <f t="shared" si="13"/>
        <v/>
      </c>
      <c r="DO81" s="9" t="str">
        <f t="shared" si="13"/>
        <v/>
      </c>
      <c r="DP81" s="9">
        <f t="shared" si="13"/>
        <v>1</v>
      </c>
      <c r="DQ81" s="9" t="str">
        <f t="shared" si="12"/>
        <v/>
      </c>
      <c r="DR81" s="9">
        <f t="shared" si="12"/>
        <v>3</v>
      </c>
      <c r="DS81" s="9" t="str">
        <f t="shared" si="12"/>
        <v/>
      </c>
      <c r="DT81" s="9" t="str">
        <f t="shared" si="12"/>
        <v/>
      </c>
      <c r="DU81" s="9" t="str">
        <f t="shared" si="12"/>
        <v/>
      </c>
    </row>
    <row r="82" spans="1:125" ht="15" thickBot="1" x14ac:dyDescent="0.35">
      <c r="A82" s="4" t="s">
        <v>48</v>
      </c>
      <c r="B82" s="43" t="s">
        <v>140</v>
      </c>
      <c r="C82" s="7">
        <v>27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>
        <v>0</v>
      </c>
      <c r="U82" s="4" t="s">
        <v>48</v>
      </c>
      <c r="V82" s="43" t="s">
        <v>140</v>
      </c>
      <c r="W82" s="7">
        <v>58</v>
      </c>
      <c r="X82" s="7"/>
      <c r="Y82" s="7">
        <v>10</v>
      </c>
      <c r="Z82" s="7"/>
      <c r="AA82" s="7"/>
      <c r="AB82" s="7">
        <v>2</v>
      </c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>
        <v>10</v>
      </c>
      <c r="AO82" s="4" t="s">
        <v>48</v>
      </c>
      <c r="AP82" s="43" t="s">
        <v>140</v>
      </c>
      <c r="AQ82" s="7">
        <v>26</v>
      </c>
      <c r="AR82" s="7"/>
      <c r="AS82" s="7">
        <v>5</v>
      </c>
      <c r="AT82" s="7"/>
      <c r="AU82" s="7"/>
      <c r="AV82" s="7">
        <v>17</v>
      </c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>
        <v>6</v>
      </c>
      <c r="BH82" s="124"/>
      <c r="BI82" s="4" t="s">
        <v>48</v>
      </c>
      <c r="BJ82" s="43" t="s">
        <v>140</v>
      </c>
      <c r="BK82" s="7">
        <v>30</v>
      </c>
      <c r="BL82" s="7"/>
      <c r="BM82" s="7">
        <v>4</v>
      </c>
      <c r="BN82" s="7"/>
      <c r="BO82" s="7">
        <v>1</v>
      </c>
      <c r="BP82" s="7">
        <v>3</v>
      </c>
      <c r="BQ82" s="7"/>
      <c r="BR82" s="7"/>
      <c r="BS82" s="7"/>
      <c r="BT82" s="7">
        <v>1</v>
      </c>
      <c r="BU82" s="7"/>
      <c r="BV82" s="7"/>
      <c r="BW82" s="7"/>
      <c r="BX82" s="7"/>
      <c r="BY82" s="7"/>
      <c r="BZ82" s="7"/>
      <c r="CA82" s="7">
        <v>16</v>
      </c>
      <c r="CC82" s="4" t="s">
        <v>48</v>
      </c>
      <c r="CD82" s="43" t="s">
        <v>140</v>
      </c>
      <c r="CE82" s="9">
        <v>51</v>
      </c>
      <c r="CF82" s="9"/>
      <c r="CG82" s="9">
        <v>3</v>
      </c>
      <c r="CH82" s="9"/>
      <c r="CI82" s="9">
        <v>2</v>
      </c>
      <c r="CJ82" s="9">
        <v>25</v>
      </c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>
        <v>9</v>
      </c>
      <c r="CW82" s="4" t="s">
        <v>48</v>
      </c>
      <c r="CX82" s="43" t="s">
        <v>140</v>
      </c>
      <c r="CY82">
        <f t="shared" si="18"/>
        <v>41</v>
      </c>
      <c r="CZ82" s="6">
        <f t="shared" si="14"/>
        <v>8.1999999999999993</v>
      </c>
      <c r="DA82">
        <f t="shared" si="19"/>
        <v>192</v>
      </c>
      <c r="DB82" s="6">
        <f t="shared" si="15"/>
        <v>38.4</v>
      </c>
      <c r="DC82">
        <f t="shared" si="20"/>
        <v>5</v>
      </c>
      <c r="DD82" s="6">
        <f t="shared" si="21"/>
        <v>0.21354166666666666</v>
      </c>
      <c r="DE82" s="7" t="str">
        <f t="shared" si="22"/>
        <v/>
      </c>
      <c r="DF82" s="7">
        <f t="shared" si="22"/>
        <v>22</v>
      </c>
      <c r="DG82" s="8">
        <f t="shared" si="16"/>
        <v>4.4000000000000004</v>
      </c>
      <c r="DH82" s="7" t="str">
        <f t="shared" si="23"/>
        <v/>
      </c>
      <c r="DI82" s="7">
        <f t="shared" si="23"/>
        <v>3</v>
      </c>
      <c r="DJ82" s="7">
        <f t="shared" si="23"/>
        <v>47</v>
      </c>
      <c r="DK82" s="8">
        <f t="shared" si="17"/>
        <v>9.4</v>
      </c>
      <c r="DL82" s="7" t="str">
        <f t="shared" si="13"/>
        <v/>
      </c>
      <c r="DM82" s="7" t="str">
        <f t="shared" si="13"/>
        <v/>
      </c>
      <c r="DN82" s="7" t="str">
        <f t="shared" si="13"/>
        <v/>
      </c>
      <c r="DO82" s="7">
        <f t="shared" si="13"/>
        <v>1</v>
      </c>
      <c r="DP82" s="7" t="str">
        <f t="shared" si="13"/>
        <v/>
      </c>
      <c r="DQ82" s="7" t="str">
        <f t="shared" si="12"/>
        <v/>
      </c>
      <c r="DR82" s="7" t="str">
        <f t="shared" si="12"/>
        <v/>
      </c>
      <c r="DS82" s="7" t="str">
        <f t="shared" si="12"/>
        <v/>
      </c>
      <c r="DT82" s="7" t="str">
        <f t="shared" si="12"/>
        <v/>
      </c>
      <c r="DU82" s="7" t="str">
        <f t="shared" si="12"/>
        <v/>
      </c>
    </row>
    <row r="83" spans="1:125" ht="15" thickBot="1" x14ac:dyDescent="0.35">
      <c r="A83" s="4" t="s">
        <v>52</v>
      </c>
      <c r="B83" s="43" t="s">
        <v>144</v>
      </c>
      <c r="C83" s="9">
        <v>46</v>
      </c>
      <c r="D83" s="9"/>
      <c r="E83" s="9">
        <v>11</v>
      </c>
      <c r="F83" s="9">
        <v>1</v>
      </c>
      <c r="G83" s="9"/>
      <c r="H83" s="9">
        <v>31</v>
      </c>
      <c r="I83" s="9"/>
      <c r="J83" s="9"/>
      <c r="K83" s="9">
        <v>1</v>
      </c>
      <c r="L83" s="9"/>
      <c r="M83" s="9">
        <v>1</v>
      </c>
      <c r="N83" s="9"/>
      <c r="O83" s="9"/>
      <c r="P83" s="9"/>
      <c r="Q83" s="9"/>
      <c r="R83" s="9"/>
      <c r="S83" s="9">
        <v>22</v>
      </c>
      <c r="U83" s="4" t="s">
        <v>52</v>
      </c>
      <c r="V83" s="43" t="s">
        <v>144</v>
      </c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O83" s="4" t="s">
        <v>52</v>
      </c>
      <c r="AP83" s="43" t="s">
        <v>144</v>
      </c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124"/>
      <c r="BI83" s="4" t="s">
        <v>52</v>
      </c>
      <c r="BJ83" s="43" t="s">
        <v>144</v>
      </c>
      <c r="BK83" s="9">
        <v>21</v>
      </c>
      <c r="BL83" s="9"/>
      <c r="BM83" s="9">
        <v>12</v>
      </c>
      <c r="BN83" s="9"/>
      <c r="BO83" s="9"/>
      <c r="BP83" s="9">
        <v>6</v>
      </c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>
        <v>12</v>
      </c>
      <c r="CC83" s="4" t="s">
        <v>52</v>
      </c>
      <c r="CD83" s="43" t="s">
        <v>144</v>
      </c>
      <c r="CE83" s="7">
        <v>51</v>
      </c>
      <c r="CF83" s="7"/>
      <c r="CG83" s="7">
        <v>16</v>
      </c>
      <c r="CH83" s="7"/>
      <c r="CI83" s="7"/>
      <c r="CJ83" s="7">
        <v>23</v>
      </c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>
        <v>18</v>
      </c>
      <c r="CW83" s="4" t="s">
        <v>52</v>
      </c>
      <c r="CX83" s="43" t="s">
        <v>144</v>
      </c>
      <c r="CY83">
        <f t="shared" si="18"/>
        <v>52</v>
      </c>
      <c r="CZ83" s="6">
        <f t="shared" si="14"/>
        <v>17.333333333333332</v>
      </c>
      <c r="DA83">
        <f t="shared" si="19"/>
        <v>118</v>
      </c>
      <c r="DB83" s="6">
        <f t="shared" si="15"/>
        <v>39.333333333333336</v>
      </c>
      <c r="DC83">
        <f t="shared" si="20"/>
        <v>3</v>
      </c>
      <c r="DD83" s="6">
        <f t="shared" si="21"/>
        <v>0.44067796610169491</v>
      </c>
      <c r="DE83" s="9" t="str">
        <f t="shared" si="22"/>
        <v/>
      </c>
      <c r="DF83" s="9">
        <f t="shared" si="22"/>
        <v>39</v>
      </c>
      <c r="DG83" s="10">
        <f t="shared" si="16"/>
        <v>13</v>
      </c>
      <c r="DH83" s="9">
        <f t="shared" si="23"/>
        <v>1</v>
      </c>
      <c r="DI83" s="9" t="str">
        <f t="shared" si="23"/>
        <v/>
      </c>
      <c r="DJ83" s="9">
        <f t="shared" si="23"/>
        <v>60</v>
      </c>
      <c r="DK83" s="10">
        <f t="shared" si="17"/>
        <v>20</v>
      </c>
      <c r="DL83" s="9" t="str">
        <f t="shared" si="13"/>
        <v/>
      </c>
      <c r="DM83" s="9" t="str">
        <f t="shared" si="13"/>
        <v/>
      </c>
      <c r="DN83" s="9">
        <f t="shared" si="13"/>
        <v>1</v>
      </c>
      <c r="DO83" s="9" t="str">
        <f t="shared" si="13"/>
        <v/>
      </c>
      <c r="DP83" s="9">
        <f t="shared" si="13"/>
        <v>1</v>
      </c>
      <c r="DQ83" s="9" t="str">
        <f t="shared" si="12"/>
        <v/>
      </c>
      <c r="DR83" s="9" t="str">
        <f t="shared" si="12"/>
        <v/>
      </c>
      <c r="DS83" s="9" t="str">
        <f t="shared" si="12"/>
        <v/>
      </c>
      <c r="DT83" s="9" t="str">
        <f t="shared" si="12"/>
        <v/>
      </c>
      <c r="DU83" s="9" t="str">
        <f t="shared" si="12"/>
        <v/>
      </c>
    </row>
    <row r="84" spans="1:125" ht="15" thickBot="1" x14ac:dyDescent="0.35">
      <c r="A84" s="4" t="s">
        <v>52</v>
      </c>
      <c r="B84" s="44" t="s">
        <v>145</v>
      </c>
      <c r="C84" s="7">
        <v>66</v>
      </c>
      <c r="D84" s="7"/>
      <c r="E84" s="7">
        <v>15</v>
      </c>
      <c r="F84" s="7"/>
      <c r="G84" s="7"/>
      <c r="H84" s="7">
        <v>47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>
        <v>19</v>
      </c>
      <c r="U84" s="4" t="s">
        <v>52</v>
      </c>
      <c r="V84" s="44" t="s">
        <v>145</v>
      </c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O84" s="4" t="s">
        <v>52</v>
      </c>
      <c r="AP84" s="44" t="s">
        <v>145</v>
      </c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124"/>
      <c r="BI84" s="4" t="s">
        <v>52</v>
      </c>
      <c r="BJ84" s="44" t="s">
        <v>145</v>
      </c>
      <c r="BK84" s="7">
        <v>59</v>
      </c>
      <c r="BL84" s="7"/>
      <c r="BM84" s="7">
        <v>11</v>
      </c>
      <c r="BN84" s="7"/>
      <c r="BO84" s="7">
        <v>2</v>
      </c>
      <c r="BP84" s="7">
        <v>40</v>
      </c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>
        <v>19</v>
      </c>
      <c r="CC84" s="4" t="s">
        <v>52</v>
      </c>
      <c r="CD84" s="44" t="s">
        <v>145</v>
      </c>
      <c r="CE84" s="9">
        <v>61</v>
      </c>
      <c r="CF84" s="9"/>
      <c r="CG84" s="9">
        <v>16</v>
      </c>
      <c r="CH84" s="9">
        <v>1</v>
      </c>
      <c r="CI84" s="9"/>
      <c r="CJ84" s="9">
        <v>32</v>
      </c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>
        <v>18</v>
      </c>
      <c r="CW84" s="4" t="s">
        <v>52</v>
      </c>
      <c r="CX84" s="44" t="s">
        <v>145</v>
      </c>
      <c r="CY84">
        <f t="shared" si="18"/>
        <v>56</v>
      </c>
      <c r="CZ84" s="6">
        <f t="shared" si="14"/>
        <v>18.666666666666668</v>
      </c>
      <c r="DA84">
        <f t="shared" si="19"/>
        <v>186</v>
      </c>
      <c r="DB84" s="6">
        <f t="shared" si="15"/>
        <v>62</v>
      </c>
      <c r="DC84">
        <f t="shared" si="20"/>
        <v>3</v>
      </c>
      <c r="DD84" s="6">
        <f t="shared" si="21"/>
        <v>0.30107526881720431</v>
      </c>
      <c r="DE84" s="7" t="str">
        <f t="shared" si="22"/>
        <v/>
      </c>
      <c r="DF84" s="7">
        <f t="shared" si="22"/>
        <v>42</v>
      </c>
      <c r="DG84" s="8">
        <f t="shared" si="16"/>
        <v>14</v>
      </c>
      <c r="DH84" s="7">
        <f t="shared" si="23"/>
        <v>1</v>
      </c>
      <c r="DI84" s="7">
        <f t="shared" si="23"/>
        <v>2</v>
      </c>
      <c r="DJ84" s="7">
        <f t="shared" si="23"/>
        <v>119</v>
      </c>
      <c r="DK84" s="8">
        <f t="shared" si="17"/>
        <v>39.666666666666664</v>
      </c>
      <c r="DL84" s="7" t="str">
        <f t="shared" si="13"/>
        <v/>
      </c>
      <c r="DM84" s="7" t="str">
        <f t="shared" si="13"/>
        <v/>
      </c>
      <c r="DN84" s="7" t="str">
        <f t="shared" si="13"/>
        <v/>
      </c>
      <c r="DO84" s="7" t="str">
        <f t="shared" si="13"/>
        <v/>
      </c>
      <c r="DP84" s="7" t="str">
        <f t="shared" si="13"/>
        <v/>
      </c>
      <c r="DQ84" s="7" t="str">
        <f t="shared" si="12"/>
        <v/>
      </c>
      <c r="DR84" s="7" t="str">
        <f t="shared" si="12"/>
        <v/>
      </c>
      <c r="DS84" s="7" t="str">
        <f t="shared" si="12"/>
        <v/>
      </c>
      <c r="DT84" s="7" t="str">
        <f t="shared" si="12"/>
        <v/>
      </c>
      <c r="DU84" s="7" t="str">
        <f t="shared" si="12"/>
        <v/>
      </c>
    </row>
    <row r="85" spans="1:125" ht="15" thickBot="1" x14ac:dyDescent="0.35">
      <c r="A85" s="4" t="s">
        <v>52</v>
      </c>
      <c r="B85" s="44" t="s">
        <v>146</v>
      </c>
      <c r="C85" s="9">
        <v>34</v>
      </c>
      <c r="D85" s="9"/>
      <c r="E85" s="9">
        <v>5</v>
      </c>
      <c r="F85" s="9">
        <v>2</v>
      </c>
      <c r="G85" s="9"/>
      <c r="H85" s="9">
        <v>9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>
        <v>3</v>
      </c>
      <c r="U85" s="4" t="s">
        <v>52</v>
      </c>
      <c r="V85" s="44" t="s">
        <v>146</v>
      </c>
      <c r="W85" s="9">
        <v>69</v>
      </c>
      <c r="X85" s="9"/>
      <c r="Y85" s="9">
        <v>19</v>
      </c>
      <c r="Z85" s="9">
        <v>1</v>
      </c>
      <c r="AA85" s="9">
        <v>2</v>
      </c>
      <c r="AB85" s="9">
        <v>12</v>
      </c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>
        <v>23</v>
      </c>
      <c r="AO85" s="4" t="s">
        <v>52</v>
      </c>
      <c r="AP85" s="44" t="s">
        <v>146</v>
      </c>
      <c r="AQ85" s="9">
        <v>31</v>
      </c>
      <c r="AR85" s="9"/>
      <c r="AS85" s="9">
        <v>6</v>
      </c>
      <c r="AT85" s="9"/>
      <c r="AU85" s="9"/>
      <c r="AV85" s="9">
        <v>10</v>
      </c>
      <c r="AW85" s="9"/>
      <c r="AX85" s="9"/>
      <c r="AY85" s="9">
        <v>1</v>
      </c>
      <c r="AZ85" s="9"/>
      <c r="BA85" s="9"/>
      <c r="BB85" s="9"/>
      <c r="BC85" s="9"/>
      <c r="BD85" s="9"/>
      <c r="BE85" s="9"/>
      <c r="BF85" s="9"/>
      <c r="BG85" s="9">
        <v>12</v>
      </c>
      <c r="BH85" s="125"/>
      <c r="BI85" s="4" t="s">
        <v>52</v>
      </c>
      <c r="BJ85" s="44" t="s">
        <v>146</v>
      </c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C85" s="4" t="s">
        <v>52</v>
      </c>
      <c r="CD85" s="44" t="s">
        <v>146</v>
      </c>
      <c r="CE85" s="7">
        <v>19</v>
      </c>
      <c r="CF85" s="7"/>
      <c r="CG85" s="7">
        <v>5</v>
      </c>
      <c r="CH85" s="7"/>
      <c r="CI85" s="7"/>
      <c r="CJ85" s="7">
        <v>5</v>
      </c>
      <c r="CK85" s="7"/>
      <c r="CL85" s="7"/>
      <c r="CM85" s="7">
        <v>1</v>
      </c>
      <c r="CN85" s="7"/>
      <c r="CO85" s="7"/>
      <c r="CP85" s="7"/>
      <c r="CQ85" s="7"/>
      <c r="CR85" s="7"/>
      <c r="CS85" s="7"/>
      <c r="CT85" s="7"/>
      <c r="CU85" s="7">
        <v>10</v>
      </c>
      <c r="CW85" s="4" t="s">
        <v>52</v>
      </c>
      <c r="CX85" s="44" t="s">
        <v>146</v>
      </c>
      <c r="CY85">
        <f t="shared" si="18"/>
        <v>48</v>
      </c>
      <c r="CZ85" s="6">
        <f t="shared" si="14"/>
        <v>12</v>
      </c>
      <c r="DA85">
        <f t="shared" si="19"/>
        <v>153</v>
      </c>
      <c r="DB85" s="6">
        <f t="shared" si="15"/>
        <v>38.25</v>
      </c>
      <c r="DC85">
        <f t="shared" si="20"/>
        <v>4</v>
      </c>
      <c r="DD85" s="6">
        <f t="shared" si="21"/>
        <v>0.31372549019607843</v>
      </c>
      <c r="DE85" s="9" t="str">
        <f t="shared" si="22"/>
        <v/>
      </c>
      <c r="DF85" s="9">
        <f t="shared" si="22"/>
        <v>35</v>
      </c>
      <c r="DG85" s="10">
        <f t="shared" si="16"/>
        <v>8.75</v>
      </c>
      <c r="DH85" s="9">
        <f t="shared" si="23"/>
        <v>3</v>
      </c>
      <c r="DI85" s="9">
        <f t="shared" si="23"/>
        <v>2</v>
      </c>
      <c r="DJ85" s="9">
        <f t="shared" si="23"/>
        <v>36</v>
      </c>
      <c r="DK85" s="10">
        <f t="shared" si="17"/>
        <v>9</v>
      </c>
      <c r="DL85" s="9" t="str">
        <f t="shared" si="13"/>
        <v/>
      </c>
      <c r="DM85" s="9" t="str">
        <f t="shared" si="13"/>
        <v/>
      </c>
      <c r="DN85" s="9">
        <f t="shared" si="13"/>
        <v>2</v>
      </c>
      <c r="DO85" s="9" t="str">
        <f t="shared" si="13"/>
        <v/>
      </c>
      <c r="DP85" s="9" t="str">
        <f t="shared" si="13"/>
        <v/>
      </c>
      <c r="DQ85" s="9" t="str">
        <f t="shared" si="12"/>
        <v/>
      </c>
      <c r="DR85" s="9" t="str">
        <f t="shared" si="12"/>
        <v/>
      </c>
      <c r="DS85" s="9" t="str">
        <f t="shared" si="12"/>
        <v/>
      </c>
      <c r="DT85" s="9" t="str">
        <f t="shared" si="12"/>
        <v/>
      </c>
      <c r="DU85" s="9" t="str">
        <f t="shared" si="12"/>
        <v/>
      </c>
    </row>
    <row r="86" spans="1:125" ht="15" thickBot="1" x14ac:dyDescent="0.35">
      <c r="A86" s="4" t="s">
        <v>52</v>
      </c>
      <c r="B86" s="44" t="s">
        <v>147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U86" s="4" t="s">
        <v>52</v>
      </c>
      <c r="V86" s="44" t="s">
        <v>147</v>
      </c>
      <c r="W86" s="7">
        <v>11</v>
      </c>
      <c r="X86" s="7"/>
      <c r="Y86" s="7">
        <v>2</v>
      </c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>
        <v>2</v>
      </c>
      <c r="AO86" s="4" t="s">
        <v>52</v>
      </c>
      <c r="AP86" s="44" t="s">
        <v>147</v>
      </c>
      <c r="AQ86" s="7">
        <v>80</v>
      </c>
      <c r="AR86" s="7"/>
      <c r="AS86" s="7">
        <v>17</v>
      </c>
      <c r="AT86" s="7">
        <v>1</v>
      </c>
      <c r="AU86" s="7">
        <v>1</v>
      </c>
      <c r="AV86" s="7">
        <v>49</v>
      </c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>
        <v>22</v>
      </c>
      <c r="BH86" s="124"/>
      <c r="BI86" s="4" t="s">
        <v>52</v>
      </c>
      <c r="BJ86" s="44" t="s">
        <v>147</v>
      </c>
      <c r="BK86" s="7">
        <v>80</v>
      </c>
      <c r="BL86" s="7"/>
      <c r="BM86" s="7">
        <v>18</v>
      </c>
      <c r="BN86" s="7"/>
      <c r="BO86" s="7">
        <v>3</v>
      </c>
      <c r="BP86" s="7">
        <v>71</v>
      </c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>
        <v>31</v>
      </c>
      <c r="CC86" s="4" t="s">
        <v>52</v>
      </c>
      <c r="CD86" s="44" t="s">
        <v>147</v>
      </c>
      <c r="CE86" s="9">
        <v>29</v>
      </c>
      <c r="CF86" s="9"/>
      <c r="CG86" s="9">
        <v>10</v>
      </c>
      <c r="CH86" s="9">
        <v>1</v>
      </c>
      <c r="CI86" s="9"/>
      <c r="CJ86" s="9">
        <v>20</v>
      </c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>
        <v>11</v>
      </c>
      <c r="CW86" s="4" t="s">
        <v>52</v>
      </c>
      <c r="CX86" s="44" t="s">
        <v>147</v>
      </c>
      <c r="CY86">
        <f t="shared" si="18"/>
        <v>66</v>
      </c>
      <c r="CZ86" s="6">
        <f t="shared" si="14"/>
        <v>16.5</v>
      </c>
      <c r="DA86">
        <f t="shared" si="19"/>
        <v>200</v>
      </c>
      <c r="DB86" s="6">
        <f t="shared" si="15"/>
        <v>50</v>
      </c>
      <c r="DC86">
        <f t="shared" si="20"/>
        <v>4</v>
      </c>
      <c r="DD86" s="6">
        <f t="shared" si="21"/>
        <v>0.33</v>
      </c>
      <c r="DE86" s="7" t="str">
        <f t="shared" si="22"/>
        <v/>
      </c>
      <c r="DF86" s="7">
        <f t="shared" si="22"/>
        <v>47</v>
      </c>
      <c r="DG86" s="8">
        <f t="shared" si="16"/>
        <v>11.75</v>
      </c>
      <c r="DH86" s="7">
        <f t="shared" si="23"/>
        <v>2</v>
      </c>
      <c r="DI86" s="7">
        <f t="shared" si="23"/>
        <v>4</v>
      </c>
      <c r="DJ86" s="7">
        <f t="shared" si="23"/>
        <v>140</v>
      </c>
      <c r="DK86" s="8">
        <f t="shared" si="17"/>
        <v>35</v>
      </c>
      <c r="DL86" s="7" t="str">
        <f t="shared" si="13"/>
        <v/>
      </c>
      <c r="DM86" s="7" t="str">
        <f t="shared" si="13"/>
        <v/>
      </c>
      <c r="DN86" s="7" t="str">
        <f t="shared" si="13"/>
        <v/>
      </c>
      <c r="DO86" s="7" t="str">
        <f t="shared" si="13"/>
        <v/>
      </c>
      <c r="DP86" s="7" t="str">
        <f t="shared" si="13"/>
        <v/>
      </c>
      <c r="DQ86" s="7" t="str">
        <f t="shared" si="12"/>
        <v/>
      </c>
      <c r="DR86" s="7" t="str">
        <f t="shared" si="12"/>
        <v/>
      </c>
      <c r="DS86" s="7" t="str">
        <f t="shared" si="12"/>
        <v/>
      </c>
      <c r="DT86" s="7" t="str">
        <f t="shared" si="12"/>
        <v/>
      </c>
      <c r="DU86" s="7" t="str">
        <f t="shared" si="12"/>
        <v/>
      </c>
    </row>
    <row r="87" spans="1:125" ht="15" thickBot="1" x14ac:dyDescent="0.35">
      <c r="A87" s="4" t="s">
        <v>52</v>
      </c>
      <c r="B87" s="44" t="s">
        <v>148</v>
      </c>
      <c r="C87" s="9">
        <v>80</v>
      </c>
      <c r="D87" s="9"/>
      <c r="E87" s="9">
        <v>19</v>
      </c>
      <c r="F87" s="9">
        <v>2</v>
      </c>
      <c r="G87" s="9"/>
      <c r="H87" s="9">
        <v>30</v>
      </c>
      <c r="I87" s="9"/>
      <c r="J87" s="9"/>
      <c r="K87" s="9"/>
      <c r="L87" s="9"/>
      <c r="M87" s="9"/>
      <c r="N87" s="9"/>
      <c r="O87" s="9"/>
      <c r="P87" s="9"/>
      <c r="Q87" s="9">
        <v>1</v>
      </c>
      <c r="R87" s="9"/>
      <c r="S87" s="9">
        <v>17</v>
      </c>
      <c r="U87" s="4" t="s">
        <v>52</v>
      </c>
      <c r="V87" s="44" t="s">
        <v>148</v>
      </c>
      <c r="W87" s="9">
        <v>80</v>
      </c>
      <c r="X87" s="9"/>
      <c r="Y87" s="9">
        <v>18</v>
      </c>
      <c r="Z87" s="9"/>
      <c r="AA87" s="9"/>
      <c r="AB87" s="9">
        <v>19</v>
      </c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>
        <v>19</v>
      </c>
      <c r="AO87" s="4" t="s">
        <v>52</v>
      </c>
      <c r="AP87" s="44" t="s">
        <v>148</v>
      </c>
      <c r="AQ87" s="9">
        <v>80</v>
      </c>
      <c r="AR87" s="9"/>
      <c r="AS87" s="9">
        <v>18</v>
      </c>
      <c r="AT87" s="9"/>
      <c r="AU87" s="9"/>
      <c r="AV87" s="9">
        <v>44</v>
      </c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>
        <v>22</v>
      </c>
      <c r="BH87" s="124"/>
      <c r="BI87" s="4" t="s">
        <v>52</v>
      </c>
      <c r="BJ87" s="44" t="s">
        <v>148</v>
      </c>
      <c r="BK87" s="9">
        <v>80</v>
      </c>
      <c r="BL87" s="9"/>
      <c r="BM87" s="9">
        <v>27</v>
      </c>
      <c r="BN87" s="9"/>
      <c r="BO87" s="9"/>
      <c r="BP87" s="9">
        <v>31</v>
      </c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>
        <v>30</v>
      </c>
      <c r="CC87" s="4" t="s">
        <v>52</v>
      </c>
      <c r="CD87" s="44" t="s">
        <v>148</v>
      </c>
      <c r="CE87" s="7">
        <v>80</v>
      </c>
      <c r="CF87" s="7"/>
      <c r="CG87" s="7">
        <v>21</v>
      </c>
      <c r="CH87" s="7">
        <v>1</v>
      </c>
      <c r="CI87" s="7">
        <v>2</v>
      </c>
      <c r="CJ87" s="7">
        <v>23</v>
      </c>
      <c r="CK87" s="7"/>
      <c r="CL87" s="7"/>
      <c r="CM87" s="7">
        <v>2</v>
      </c>
      <c r="CN87" s="7"/>
      <c r="CO87" s="7"/>
      <c r="CP87" s="7"/>
      <c r="CQ87" s="7"/>
      <c r="CR87" s="7"/>
      <c r="CS87" s="7"/>
      <c r="CT87" s="7"/>
      <c r="CU87" s="7">
        <v>36</v>
      </c>
      <c r="CW87" s="4" t="s">
        <v>52</v>
      </c>
      <c r="CX87" s="44" t="s">
        <v>148</v>
      </c>
      <c r="CY87">
        <f t="shared" si="18"/>
        <v>124</v>
      </c>
      <c r="CZ87" s="6">
        <f t="shared" si="14"/>
        <v>24.8</v>
      </c>
      <c r="DA87">
        <f t="shared" si="19"/>
        <v>400</v>
      </c>
      <c r="DB87" s="6">
        <f t="shared" si="15"/>
        <v>80</v>
      </c>
      <c r="DC87">
        <f t="shared" si="20"/>
        <v>5</v>
      </c>
      <c r="DD87" s="6">
        <f t="shared" si="21"/>
        <v>0.31</v>
      </c>
      <c r="DE87" s="9" t="str">
        <f t="shared" si="22"/>
        <v/>
      </c>
      <c r="DF87" s="9">
        <f t="shared" si="22"/>
        <v>103</v>
      </c>
      <c r="DG87" s="10">
        <f t="shared" si="16"/>
        <v>20.6</v>
      </c>
      <c r="DH87" s="9">
        <f t="shared" si="23"/>
        <v>3</v>
      </c>
      <c r="DI87" s="9">
        <f t="shared" si="23"/>
        <v>2</v>
      </c>
      <c r="DJ87" s="9">
        <f t="shared" si="23"/>
        <v>147</v>
      </c>
      <c r="DK87" s="10">
        <f t="shared" si="17"/>
        <v>29.4</v>
      </c>
      <c r="DL87" s="9" t="str">
        <f t="shared" si="13"/>
        <v/>
      </c>
      <c r="DM87" s="9" t="str">
        <f t="shared" si="13"/>
        <v/>
      </c>
      <c r="DN87" s="9">
        <f t="shared" si="13"/>
        <v>2</v>
      </c>
      <c r="DO87" s="9" t="str">
        <f t="shared" si="13"/>
        <v/>
      </c>
      <c r="DP87" s="9" t="str">
        <f t="shared" si="13"/>
        <v/>
      </c>
      <c r="DQ87" s="9" t="str">
        <f t="shared" si="12"/>
        <v/>
      </c>
      <c r="DR87" s="9" t="str">
        <f t="shared" si="12"/>
        <v/>
      </c>
      <c r="DS87" s="9" t="str">
        <f t="shared" si="12"/>
        <v/>
      </c>
      <c r="DT87" s="9">
        <f t="shared" si="12"/>
        <v>1</v>
      </c>
      <c r="DU87" s="9" t="str">
        <f t="shared" si="12"/>
        <v/>
      </c>
    </row>
    <row r="88" spans="1:125" ht="15" thickBot="1" x14ac:dyDescent="0.35">
      <c r="A88" s="4" t="s">
        <v>52</v>
      </c>
      <c r="B88" s="44" t="s">
        <v>149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U88" s="4" t="s">
        <v>52</v>
      </c>
      <c r="V88" s="44" t="s">
        <v>149</v>
      </c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O88" s="4" t="s">
        <v>52</v>
      </c>
      <c r="AP88" s="44" t="s">
        <v>149</v>
      </c>
      <c r="AQ88" s="7">
        <v>49</v>
      </c>
      <c r="AR88" s="7"/>
      <c r="AS88" s="7">
        <v>11</v>
      </c>
      <c r="AT88" s="7">
        <v>1</v>
      </c>
      <c r="AU88" s="7"/>
      <c r="AV88" s="7">
        <v>11</v>
      </c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>
        <v>11</v>
      </c>
      <c r="BH88" s="125"/>
      <c r="BI88" s="4" t="s">
        <v>52</v>
      </c>
      <c r="BJ88" s="44" t="s">
        <v>149</v>
      </c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C88" s="4" t="s">
        <v>52</v>
      </c>
      <c r="CD88" s="44" t="s">
        <v>149</v>
      </c>
      <c r="CE88" s="9">
        <v>5</v>
      </c>
      <c r="CF88" s="9"/>
      <c r="CG88" s="9">
        <v>5</v>
      </c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>
        <v>5</v>
      </c>
      <c r="CW88" s="4" t="s">
        <v>52</v>
      </c>
      <c r="CX88" s="44" t="s">
        <v>149</v>
      </c>
      <c r="CY88">
        <f t="shared" si="18"/>
        <v>16</v>
      </c>
      <c r="CZ88" s="6">
        <f t="shared" si="14"/>
        <v>8</v>
      </c>
      <c r="DA88">
        <f t="shared" si="19"/>
        <v>54</v>
      </c>
      <c r="DB88" s="6">
        <f t="shared" si="15"/>
        <v>27</v>
      </c>
      <c r="DC88">
        <f t="shared" si="20"/>
        <v>2</v>
      </c>
      <c r="DD88" s="6">
        <f t="shared" si="21"/>
        <v>0.29629629629629628</v>
      </c>
      <c r="DE88" s="7" t="str">
        <f t="shared" si="22"/>
        <v/>
      </c>
      <c r="DF88" s="7">
        <f t="shared" si="22"/>
        <v>16</v>
      </c>
      <c r="DG88" s="8">
        <f t="shared" si="16"/>
        <v>8</v>
      </c>
      <c r="DH88" s="7">
        <f t="shared" si="23"/>
        <v>1</v>
      </c>
      <c r="DI88" s="7" t="str">
        <f t="shared" si="23"/>
        <v/>
      </c>
      <c r="DJ88" s="7">
        <f t="shared" si="23"/>
        <v>11</v>
      </c>
      <c r="DK88" s="8">
        <f t="shared" si="17"/>
        <v>5.5</v>
      </c>
      <c r="DL88" s="7" t="str">
        <f t="shared" si="13"/>
        <v/>
      </c>
      <c r="DM88" s="7" t="str">
        <f t="shared" si="13"/>
        <v/>
      </c>
      <c r="DN88" s="7" t="str">
        <f t="shared" si="13"/>
        <v/>
      </c>
      <c r="DO88" s="7" t="str">
        <f t="shared" si="13"/>
        <v/>
      </c>
      <c r="DP88" s="7" t="str">
        <f t="shared" si="13"/>
        <v/>
      </c>
      <c r="DQ88" s="7" t="str">
        <f t="shared" si="12"/>
        <v/>
      </c>
      <c r="DR88" s="7" t="str">
        <f t="shared" si="12"/>
        <v/>
      </c>
      <c r="DS88" s="7" t="str">
        <f t="shared" si="12"/>
        <v/>
      </c>
      <c r="DT88" s="7" t="str">
        <f t="shared" si="12"/>
        <v/>
      </c>
      <c r="DU88" s="7" t="str">
        <f t="shared" si="12"/>
        <v/>
      </c>
    </row>
    <row r="89" spans="1:125" ht="15" thickBot="1" x14ac:dyDescent="0.35">
      <c r="A89" s="4" t="s">
        <v>52</v>
      </c>
      <c r="B89" s="45" t="s">
        <v>150</v>
      </c>
      <c r="C89" s="9">
        <v>14</v>
      </c>
      <c r="D89" s="9"/>
      <c r="E89" s="9">
        <v>1</v>
      </c>
      <c r="F89" s="9"/>
      <c r="G89" s="9">
        <v>1</v>
      </c>
      <c r="H89" s="9">
        <v>19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>
        <v>4</v>
      </c>
      <c r="U89" s="4" t="s">
        <v>52</v>
      </c>
      <c r="V89" s="45" t="s">
        <v>150</v>
      </c>
      <c r="W89" s="9">
        <v>80</v>
      </c>
      <c r="X89" s="9"/>
      <c r="Y89" s="9">
        <v>17</v>
      </c>
      <c r="Z89" s="9">
        <v>1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>
        <v>16</v>
      </c>
      <c r="AO89" s="4" t="s">
        <v>52</v>
      </c>
      <c r="AP89" s="45" t="s">
        <v>150</v>
      </c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124"/>
      <c r="BI89" s="4" t="s">
        <v>52</v>
      </c>
      <c r="BJ89" s="45" t="s">
        <v>150</v>
      </c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C89" s="4" t="s">
        <v>52</v>
      </c>
      <c r="CD89" s="45" t="s">
        <v>150</v>
      </c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W89" s="4" t="s">
        <v>52</v>
      </c>
      <c r="CX89" s="45" t="s">
        <v>150</v>
      </c>
      <c r="CY89">
        <f t="shared" si="18"/>
        <v>20</v>
      </c>
      <c r="CZ89" s="6">
        <f t="shared" si="14"/>
        <v>10</v>
      </c>
      <c r="DA89">
        <f t="shared" si="19"/>
        <v>94</v>
      </c>
      <c r="DB89" s="6">
        <f t="shared" si="15"/>
        <v>47</v>
      </c>
      <c r="DC89">
        <f t="shared" si="20"/>
        <v>2</v>
      </c>
      <c r="DD89" s="6">
        <f t="shared" si="21"/>
        <v>0.21276595744680851</v>
      </c>
      <c r="DE89" s="9" t="str">
        <f t="shared" si="22"/>
        <v/>
      </c>
      <c r="DF89" s="9">
        <f t="shared" si="22"/>
        <v>18</v>
      </c>
      <c r="DG89" s="10">
        <f t="shared" si="16"/>
        <v>9</v>
      </c>
      <c r="DH89" s="9">
        <f t="shared" si="23"/>
        <v>1</v>
      </c>
      <c r="DI89" s="9">
        <f t="shared" si="23"/>
        <v>1</v>
      </c>
      <c r="DJ89" s="9">
        <f t="shared" si="23"/>
        <v>19</v>
      </c>
      <c r="DK89" s="10">
        <f t="shared" si="17"/>
        <v>9.5</v>
      </c>
      <c r="DL89" s="9" t="str">
        <f t="shared" si="13"/>
        <v/>
      </c>
      <c r="DM89" s="9" t="str">
        <f t="shared" si="13"/>
        <v/>
      </c>
      <c r="DN89" s="9" t="str">
        <f t="shared" si="13"/>
        <v/>
      </c>
      <c r="DO89" s="9" t="str">
        <f t="shared" si="13"/>
        <v/>
      </c>
      <c r="DP89" s="9" t="str">
        <f t="shared" si="13"/>
        <v/>
      </c>
      <c r="DQ89" s="9" t="str">
        <f t="shared" si="12"/>
        <v/>
      </c>
      <c r="DR89" s="9" t="str">
        <f t="shared" si="12"/>
        <v/>
      </c>
      <c r="DS89" s="9" t="str">
        <f t="shared" si="12"/>
        <v/>
      </c>
      <c r="DT89" s="9" t="str">
        <f t="shared" si="12"/>
        <v/>
      </c>
      <c r="DU89" s="9" t="str">
        <f t="shared" si="12"/>
        <v/>
      </c>
    </row>
    <row r="90" spans="1:125" ht="15" thickBot="1" x14ac:dyDescent="0.35">
      <c r="A90" s="4" t="s">
        <v>58</v>
      </c>
      <c r="B90" s="46" t="s">
        <v>151</v>
      </c>
      <c r="C90" s="7">
        <v>73</v>
      </c>
      <c r="D90" s="7"/>
      <c r="E90" s="7">
        <v>10</v>
      </c>
      <c r="F90" s="7"/>
      <c r="G90" s="7">
        <v>1</v>
      </c>
      <c r="H90" s="7">
        <v>5</v>
      </c>
      <c r="I90" s="7"/>
      <c r="J90" s="7">
        <v>1</v>
      </c>
      <c r="K90" s="7"/>
      <c r="L90" s="7"/>
      <c r="M90" s="7"/>
      <c r="N90" s="7"/>
      <c r="O90" s="7"/>
      <c r="P90" s="7"/>
      <c r="Q90" s="7"/>
      <c r="R90" s="7"/>
      <c r="S90" s="7">
        <v>19</v>
      </c>
      <c r="U90" s="4" t="s">
        <v>58</v>
      </c>
      <c r="V90" s="46" t="s">
        <v>151</v>
      </c>
      <c r="W90" s="7">
        <v>56</v>
      </c>
      <c r="X90" s="7"/>
      <c r="Y90" s="7">
        <v>11</v>
      </c>
      <c r="Z90" s="7"/>
      <c r="AA90" s="7">
        <v>1</v>
      </c>
      <c r="AB90" s="7">
        <v>11</v>
      </c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>
        <v>14</v>
      </c>
      <c r="AO90" s="4" t="s">
        <v>58</v>
      </c>
      <c r="AP90" s="46" t="s">
        <v>151</v>
      </c>
      <c r="AQ90" s="7">
        <v>65</v>
      </c>
      <c r="AR90" s="7"/>
      <c r="AS90" s="7">
        <v>13</v>
      </c>
      <c r="AT90" s="7">
        <v>1</v>
      </c>
      <c r="AU90" s="7"/>
      <c r="AV90" s="7">
        <v>4</v>
      </c>
      <c r="AW90" s="7"/>
      <c r="AX90" s="7">
        <v>1</v>
      </c>
      <c r="AY90" s="7"/>
      <c r="AZ90" s="7"/>
      <c r="BA90" s="7"/>
      <c r="BB90" s="7"/>
      <c r="BC90" s="7"/>
      <c r="BD90" s="7"/>
      <c r="BE90" s="7"/>
      <c r="BF90" s="7"/>
      <c r="BG90" s="7">
        <v>19</v>
      </c>
      <c r="BH90" s="124"/>
      <c r="BI90" s="4" t="s">
        <v>58</v>
      </c>
      <c r="BJ90" s="46" t="s">
        <v>151</v>
      </c>
      <c r="BK90" s="7">
        <v>80</v>
      </c>
      <c r="BL90" s="7"/>
      <c r="BM90" s="7">
        <v>17</v>
      </c>
      <c r="BN90" s="7">
        <v>1</v>
      </c>
      <c r="BO90" s="7"/>
      <c r="BP90" s="7">
        <v>15</v>
      </c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>
        <v>17</v>
      </c>
      <c r="CC90" s="4" t="s">
        <v>58</v>
      </c>
      <c r="CD90" s="46" t="s">
        <v>151</v>
      </c>
      <c r="CE90" s="9">
        <v>80</v>
      </c>
      <c r="CF90" s="9"/>
      <c r="CG90" s="9">
        <v>11</v>
      </c>
      <c r="CH90" s="9"/>
      <c r="CI90" s="9">
        <v>2</v>
      </c>
      <c r="CJ90" s="9">
        <v>17</v>
      </c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>
        <v>16</v>
      </c>
      <c r="CW90" s="4" t="s">
        <v>58</v>
      </c>
      <c r="CX90" s="46" t="s">
        <v>151</v>
      </c>
      <c r="CY90">
        <f t="shared" si="18"/>
        <v>85</v>
      </c>
      <c r="CZ90" s="6">
        <f t="shared" si="14"/>
        <v>17</v>
      </c>
      <c r="DA90">
        <f t="shared" si="19"/>
        <v>354</v>
      </c>
      <c r="DB90" s="6">
        <f t="shared" si="15"/>
        <v>70.8</v>
      </c>
      <c r="DC90">
        <f t="shared" si="20"/>
        <v>5</v>
      </c>
      <c r="DD90" s="6">
        <f t="shared" si="21"/>
        <v>0.24011299435028249</v>
      </c>
      <c r="DE90" s="7" t="str">
        <f t="shared" si="22"/>
        <v/>
      </c>
      <c r="DF90" s="7">
        <f t="shared" si="22"/>
        <v>62</v>
      </c>
      <c r="DG90" s="8">
        <f t="shared" si="16"/>
        <v>12.4</v>
      </c>
      <c r="DH90" s="7">
        <f t="shared" si="23"/>
        <v>2</v>
      </c>
      <c r="DI90" s="7">
        <f t="shared" si="23"/>
        <v>4</v>
      </c>
      <c r="DJ90" s="7">
        <f t="shared" si="23"/>
        <v>52</v>
      </c>
      <c r="DK90" s="8">
        <f t="shared" si="17"/>
        <v>10.4</v>
      </c>
      <c r="DL90" s="7" t="str">
        <f t="shared" si="13"/>
        <v/>
      </c>
      <c r="DM90" s="7">
        <f t="shared" si="13"/>
        <v>2</v>
      </c>
      <c r="DN90" s="7" t="str">
        <f t="shared" si="13"/>
        <v/>
      </c>
      <c r="DO90" s="7" t="str">
        <f t="shared" si="13"/>
        <v/>
      </c>
      <c r="DP90" s="7" t="str">
        <f t="shared" si="13"/>
        <v/>
      </c>
      <c r="DQ90" s="7" t="str">
        <f t="shared" si="12"/>
        <v/>
      </c>
      <c r="DR90" s="7" t="str">
        <f t="shared" si="12"/>
        <v/>
      </c>
      <c r="DS90" s="7" t="str">
        <f t="shared" si="12"/>
        <v/>
      </c>
      <c r="DT90" s="7" t="str">
        <f t="shared" si="12"/>
        <v/>
      </c>
      <c r="DU90" s="7" t="str">
        <f t="shared" si="12"/>
        <v/>
      </c>
    </row>
    <row r="91" spans="1:125" ht="15" thickBot="1" x14ac:dyDescent="0.35">
      <c r="A91" s="4" t="s">
        <v>58</v>
      </c>
      <c r="B91" s="45" t="s">
        <v>152</v>
      </c>
      <c r="C91" s="9">
        <v>80</v>
      </c>
      <c r="D91" s="9"/>
      <c r="E91" s="9">
        <v>9</v>
      </c>
      <c r="F91" s="9">
        <v>1</v>
      </c>
      <c r="G91" s="9">
        <v>1</v>
      </c>
      <c r="H91" s="9">
        <v>12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>
        <v>11</v>
      </c>
      <c r="U91" s="4" t="s">
        <v>58</v>
      </c>
      <c r="V91" s="45" t="s">
        <v>152</v>
      </c>
      <c r="W91" s="9">
        <v>80</v>
      </c>
      <c r="X91" s="9"/>
      <c r="Y91" s="9">
        <v>20</v>
      </c>
      <c r="Z91" s="9">
        <v>1</v>
      </c>
      <c r="AA91" s="9"/>
      <c r="AB91" s="9">
        <v>12</v>
      </c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>
        <v>20</v>
      </c>
      <c r="AO91" s="4" t="s">
        <v>58</v>
      </c>
      <c r="AP91" s="45" t="s">
        <v>152</v>
      </c>
      <c r="AQ91" s="9">
        <v>80</v>
      </c>
      <c r="AR91" s="9"/>
      <c r="AS91" s="9">
        <v>16</v>
      </c>
      <c r="AT91" s="9"/>
      <c r="AU91" s="9"/>
      <c r="AV91" s="9">
        <v>15</v>
      </c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>
        <v>17</v>
      </c>
      <c r="BH91" s="124"/>
      <c r="BI91" s="4" t="s">
        <v>58</v>
      </c>
      <c r="BJ91" s="45" t="s">
        <v>152</v>
      </c>
      <c r="BK91" s="9">
        <v>72</v>
      </c>
      <c r="BL91" s="9"/>
      <c r="BM91" s="9">
        <v>9</v>
      </c>
      <c r="BN91" s="9">
        <v>1</v>
      </c>
      <c r="BO91" s="9"/>
      <c r="BP91" s="9">
        <v>25</v>
      </c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>
        <v>10</v>
      </c>
      <c r="CC91" s="4" t="s">
        <v>58</v>
      </c>
      <c r="CD91" s="45" t="s">
        <v>152</v>
      </c>
      <c r="CE91" s="7">
        <v>75</v>
      </c>
      <c r="CF91" s="7"/>
      <c r="CG91" s="7">
        <v>19</v>
      </c>
      <c r="CH91" s="7"/>
      <c r="CI91" s="7"/>
      <c r="CJ91" s="7">
        <v>9</v>
      </c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>
        <v>19</v>
      </c>
      <c r="CW91" s="4" t="s">
        <v>58</v>
      </c>
      <c r="CX91" s="45" t="s">
        <v>152</v>
      </c>
      <c r="CY91">
        <f t="shared" si="18"/>
        <v>77</v>
      </c>
      <c r="CZ91" s="6">
        <f t="shared" si="14"/>
        <v>15.4</v>
      </c>
      <c r="DA91">
        <f t="shared" si="19"/>
        <v>387</v>
      </c>
      <c r="DB91" s="6">
        <f t="shared" si="15"/>
        <v>77.400000000000006</v>
      </c>
      <c r="DC91">
        <f t="shared" si="20"/>
        <v>5</v>
      </c>
      <c r="DD91" s="6">
        <f t="shared" si="21"/>
        <v>0.19896640826873385</v>
      </c>
      <c r="DE91" s="9" t="str">
        <f t="shared" si="22"/>
        <v/>
      </c>
      <c r="DF91" s="9">
        <f t="shared" si="22"/>
        <v>73</v>
      </c>
      <c r="DG91" s="10">
        <f t="shared" si="16"/>
        <v>14.6</v>
      </c>
      <c r="DH91" s="9">
        <f t="shared" si="23"/>
        <v>3</v>
      </c>
      <c r="DI91" s="9">
        <f t="shared" si="23"/>
        <v>1</v>
      </c>
      <c r="DJ91" s="9">
        <f t="shared" si="23"/>
        <v>73</v>
      </c>
      <c r="DK91" s="10">
        <f t="shared" si="17"/>
        <v>14.6</v>
      </c>
      <c r="DL91" s="9" t="str">
        <f t="shared" si="13"/>
        <v/>
      </c>
      <c r="DM91" s="9" t="str">
        <f t="shared" si="13"/>
        <v/>
      </c>
      <c r="DN91" s="9" t="str">
        <f t="shared" si="13"/>
        <v/>
      </c>
      <c r="DO91" s="9" t="str">
        <f t="shared" si="13"/>
        <v/>
      </c>
      <c r="DP91" s="9" t="str">
        <f t="shared" si="13"/>
        <v/>
      </c>
      <c r="DQ91" s="9" t="str">
        <f t="shared" si="12"/>
        <v/>
      </c>
      <c r="DR91" s="9" t="str">
        <f t="shared" si="12"/>
        <v/>
      </c>
      <c r="DS91" s="9" t="str">
        <f t="shared" si="12"/>
        <v/>
      </c>
      <c r="DT91" s="9" t="str">
        <f t="shared" si="12"/>
        <v/>
      </c>
      <c r="DU91" s="9" t="str">
        <f t="shared" si="12"/>
        <v/>
      </c>
    </row>
    <row r="92" spans="1:125" ht="15" thickBot="1" x14ac:dyDescent="0.35">
      <c r="A92" s="4" t="s">
        <v>58</v>
      </c>
      <c r="B92" s="46" t="s">
        <v>153</v>
      </c>
      <c r="C92" s="7">
        <v>7</v>
      </c>
      <c r="D92" s="7"/>
      <c r="E92" s="7"/>
      <c r="F92" s="7"/>
      <c r="G92" s="7"/>
      <c r="H92" s="7">
        <v>3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>
        <v>0</v>
      </c>
      <c r="U92" s="4" t="s">
        <v>58</v>
      </c>
      <c r="V92" s="46" t="s">
        <v>153</v>
      </c>
      <c r="W92" s="7">
        <v>24</v>
      </c>
      <c r="X92" s="7"/>
      <c r="Y92" s="7">
        <v>1</v>
      </c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>
        <v>1</v>
      </c>
      <c r="AO92" s="4" t="s">
        <v>58</v>
      </c>
      <c r="AP92" s="46" t="s">
        <v>153</v>
      </c>
      <c r="AQ92" s="7">
        <v>15</v>
      </c>
      <c r="AR92" s="7"/>
      <c r="AS92" s="7">
        <v>2</v>
      </c>
      <c r="AT92" s="7"/>
      <c r="AU92" s="7"/>
      <c r="AV92" s="7">
        <v>5</v>
      </c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>
        <v>2</v>
      </c>
      <c r="BH92" s="125"/>
      <c r="BI92" s="4" t="s">
        <v>58</v>
      </c>
      <c r="BJ92" s="46" t="s">
        <v>153</v>
      </c>
      <c r="BK92" s="7">
        <v>8</v>
      </c>
      <c r="BL92" s="7"/>
      <c r="BM92" s="7">
        <v>7</v>
      </c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>
        <v>7</v>
      </c>
      <c r="CC92" s="4" t="s">
        <v>58</v>
      </c>
      <c r="CD92" s="46" t="s">
        <v>153</v>
      </c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W92" s="4" t="s">
        <v>58</v>
      </c>
      <c r="CX92" s="46" t="s">
        <v>153</v>
      </c>
      <c r="CY92">
        <f t="shared" si="18"/>
        <v>10</v>
      </c>
      <c r="CZ92" s="6">
        <f t="shared" si="14"/>
        <v>2.5</v>
      </c>
      <c r="DA92">
        <f t="shared" si="19"/>
        <v>54</v>
      </c>
      <c r="DB92" s="6">
        <f t="shared" si="15"/>
        <v>13.5</v>
      </c>
      <c r="DC92">
        <f t="shared" si="20"/>
        <v>4</v>
      </c>
      <c r="DD92" s="6">
        <f t="shared" si="21"/>
        <v>0.18518518518518517</v>
      </c>
      <c r="DE92" s="7" t="str">
        <f t="shared" si="22"/>
        <v/>
      </c>
      <c r="DF92" s="7">
        <f t="shared" si="22"/>
        <v>10</v>
      </c>
      <c r="DG92" s="8">
        <f t="shared" si="16"/>
        <v>2.5</v>
      </c>
      <c r="DH92" s="7" t="str">
        <f t="shared" si="23"/>
        <v/>
      </c>
      <c r="DI92" s="7" t="str">
        <f t="shared" si="23"/>
        <v/>
      </c>
      <c r="DJ92" s="7">
        <f t="shared" si="23"/>
        <v>8</v>
      </c>
      <c r="DK92" s="8">
        <f t="shared" si="17"/>
        <v>2</v>
      </c>
      <c r="DL92" s="7" t="str">
        <f t="shared" si="13"/>
        <v/>
      </c>
      <c r="DM92" s="7" t="str">
        <f t="shared" si="13"/>
        <v/>
      </c>
      <c r="DN92" s="7" t="str">
        <f t="shared" si="13"/>
        <v/>
      </c>
      <c r="DO92" s="7" t="str">
        <f t="shared" si="13"/>
        <v/>
      </c>
      <c r="DP92" s="7" t="str">
        <f t="shared" si="13"/>
        <v/>
      </c>
      <c r="DQ92" s="7" t="str">
        <f t="shared" si="12"/>
        <v/>
      </c>
      <c r="DR92" s="7" t="str">
        <f t="shared" si="12"/>
        <v/>
      </c>
      <c r="DS92" s="7" t="str">
        <f t="shared" si="12"/>
        <v/>
      </c>
      <c r="DT92" s="7" t="str">
        <f t="shared" si="12"/>
        <v/>
      </c>
      <c r="DU92" s="7" t="str">
        <f t="shared" si="12"/>
        <v/>
      </c>
    </row>
    <row r="93" spans="1:125" ht="15" thickBot="1" x14ac:dyDescent="0.35">
      <c r="A93" s="4" t="s">
        <v>64</v>
      </c>
      <c r="B93" s="45" t="s">
        <v>156</v>
      </c>
      <c r="C93" s="9">
        <v>66</v>
      </c>
      <c r="D93" s="9"/>
      <c r="E93" s="9">
        <v>15</v>
      </c>
      <c r="F93" s="9"/>
      <c r="G93" s="9"/>
      <c r="H93" s="9">
        <v>4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>
        <v>15</v>
      </c>
      <c r="U93" s="4" t="s">
        <v>64</v>
      </c>
      <c r="V93" s="45" t="s">
        <v>156</v>
      </c>
      <c r="W93" s="9">
        <v>56</v>
      </c>
      <c r="X93" s="9"/>
      <c r="Y93" s="9">
        <v>8</v>
      </c>
      <c r="Z93" s="9">
        <v>1</v>
      </c>
      <c r="AA93" s="9">
        <v>2</v>
      </c>
      <c r="AB93" s="9">
        <v>24</v>
      </c>
      <c r="AC93" s="9"/>
      <c r="AD93" s="9"/>
      <c r="AE93" s="9">
        <v>1</v>
      </c>
      <c r="AF93" s="9"/>
      <c r="AG93" s="9"/>
      <c r="AH93" s="9"/>
      <c r="AI93" s="9"/>
      <c r="AJ93" s="9"/>
      <c r="AK93" s="9"/>
      <c r="AL93" s="9"/>
      <c r="AM93" s="9">
        <v>18</v>
      </c>
      <c r="AO93" s="4" t="s">
        <v>64</v>
      </c>
      <c r="AP93" s="45" t="s">
        <v>156</v>
      </c>
      <c r="AQ93" s="9">
        <v>56</v>
      </c>
      <c r="AR93" s="9"/>
      <c r="AS93" s="9">
        <v>10</v>
      </c>
      <c r="AT93" s="9">
        <v>1</v>
      </c>
      <c r="AU93" s="9">
        <v>2</v>
      </c>
      <c r="AV93" s="9">
        <v>16</v>
      </c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>
        <v>14</v>
      </c>
      <c r="BH93" s="124"/>
      <c r="BI93" s="4" t="s">
        <v>64</v>
      </c>
      <c r="BJ93" s="45" t="s">
        <v>156</v>
      </c>
      <c r="BK93" s="9">
        <v>59</v>
      </c>
      <c r="BL93" s="9"/>
      <c r="BM93" s="9">
        <v>6</v>
      </c>
      <c r="BN93" s="9">
        <v>1</v>
      </c>
      <c r="BO93" s="9">
        <v>1</v>
      </c>
      <c r="BP93" s="9">
        <v>17</v>
      </c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>
        <v>8</v>
      </c>
      <c r="CC93" s="4" t="s">
        <v>64</v>
      </c>
      <c r="CD93" s="45" t="s">
        <v>156</v>
      </c>
      <c r="CE93" s="7">
        <v>58</v>
      </c>
      <c r="CF93" s="7"/>
      <c r="CG93" s="7">
        <v>10</v>
      </c>
      <c r="CH93" s="7">
        <v>1</v>
      </c>
      <c r="CI93" s="7"/>
      <c r="CJ93" s="7">
        <v>2</v>
      </c>
      <c r="CK93" s="7"/>
      <c r="CL93" s="7"/>
      <c r="CM93" s="7">
        <v>1</v>
      </c>
      <c r="CN93" s="7"/>
      <c r="CO93" s="7"/>
      <c r="CP93" s="7"/>
      <c r="CQ93" s="7"/>
      <c r="CR93" s="7"/>
      <c r="CS93" s="7"/>
      <c r="CT93" s="7"/>
      <c r="CU93" s="7">
        <v>14</v>
      </c>
      <c r="CW93" s="4" t="s">
        <v>64</v>
      </c>
      <c r="CX93" s="45" t="s">
        <v>156</v>
      </c>
      <c r="CY93">
        <f t="shared" si="18"/>
        <v>69</v>
      </c>
      <c r="CZ93" s="6">
        <f t="shared" si="14"/>
        <v>13.8</v>
      </c>
      <c r="DA93">
        <f t="shared" si="19"/>
        <v>295</v>
      </c>
      <c r="DB93" s="6">
        <f t="shared" si="15"/>
        <v>59</v>
      </c>
      <c r="DC93">
        <f t="shared" si="20"/>
        <v>5</v>
      </c>
      <c r="DD93" s="6">
        <f t="shared" si="21"/>
        <v>0.23389830508474577</v>
      </c>
      <c r="DE93" s="9" t="str">
        <f t="shared" si="22"/>
        <v/>
      </c>
      <c r="DF93" s="9">
        <f t="shared" si="22"/>
        <v>49</v>
      </c>
      <c r="DG93" s="10">
        <f t="shared" si="16"/>
        <v>9.8000000000000007</v>
      </c>
      <c r="DH93" s="9">
        <f t="shared" si="23"/>
        <v>4</v>
      </c>
      <c r="DI93" s="9">
        <f t="shared" si="23"/>
        <v>5</v>
      </c>
      <c r="DJ93" s="9">
        <f t="shared" si="23"/>
        <v>63</v>
      </c>
      <c r="DK93" s="10">
        <f t="shared" si="17"/>
        <v>12.6</v>
      </c>
      <c r="DL93" s="9" t="str">
        <f t="shared" si="13"/>
        <v/>
      </c>
      <c r="DM93" s="9" t="str">
        <f t="shared" si="13"/>
        <v/>
      </c>
      <c r="DN93" s="9">
        <f t="shared" si="13"/>
        <v>2</v>
      </c>
      <c r="DO93" s="9" t="str">
        <f t="shared" si="13"/>
        <v/>
      </c>
      <c r="DP93" s="9" t="str">
        <f t="shared" si="13"/>
        <v/>
      </c>
      <c r="DQ93" s="9" t="str">
        <f t="shared" si="12"/>
        <v/>
      </c>
      <c r="DR93" s="9" t="str">
        <f t="shared" si="12"/>
        <v/>
      </c>
      <c r="DS93" s="9" t="str">
        <f t="shared" si="12"/>
        <v/>
      </c>
      <c r="DT93" s="9" t="str">
        <f t="shared" si="12"/>
        <v/>
      </c>
      <c r="DU93" s="9" t="str">
        <f t="shared" si="12"/>
        <v/>
      </c>
    </row>
    <row r="94" spans="1:125" ht="15" thickBot="1" x14ac:dyDescent="0.35">
      <c r="A94" s="4" t="s">
        <v>64</v>
      </c>
      <c r="B94" s="48" t="s">
        <v>157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U94" s="4" t="s">
        <v>64</v>
      </c>
      <c r="V94" s="48" t="s">
        <v>157</v>
      </c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O94" s="4" t="s">
        <v>64</v>
      </c>
      <c r="AP94" s="48" t="s">
        <v>157</v>
      </c>
      <c r="AQ94" s="7">
        <v>17</v>
      </c>
      <c r="AR94" s="7"/>
      <c r="AS94" s="7">
        <v>4</v>
      </c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>
        <v>4</v>
      </c>
      <c r="BH94" s="125"/>
      <c r="BI94" s="4" t="s">
        <v>64</v>
      </c>
      <c r="BJ94" s="48" t="s">
        <v>157</v>
      </c>
      <c r="BK94" s="7">
        <v>50</v>
      </c>
      <c r="BL94" s="7"/>
      <c r="BM94" s="7">
        <v>8</v>
      </c>
      <c r="BN94" s="7">
        <v>1</v>
      </c>
      <c r="BO94" s="7"/>
      <c r="BP94" s="7">
        <v>3</v>
      </c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>
        <v>7</v>
      </c>
      <c r="CC94" s="4" t="s">
        <v>64</v>
      </c>
      <c r="CD94" s="48" t="s">
        <v>157</v>
      </c>
      <c r="CE94" s="9">
        <v>51</v>
      </c>
      <c r="CF94" s="9"/>
      <c r="CG94" s="9">
        <v>9</v>
      </c>
      <c r="CH94" s="9"/>
      <c r="CI94" s="9"/>
      <c r="CJ94" s="9">
        <v>2</v>
      </c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>
        <v>9</v>
      </c>
      <c r="CW94" s="4" t="s">
        <v>64</v>
      </c>
      <c r="CX94" s="48" t="s">
        <v>157</v>
      </c>
      <c r="CY94">
        <f t="shared" si="18"/>
        <v>20</v>
      </c>
      <c r="CZ94" s="6">
        <f t="shared" si="14"/>
        <v>6.666666666666667</v>
      </c>
      <c r="DA94">
        <f t="shared" si="19"/>
        <v>118</v>
      </c>
      <c r="DB94" s="6">
        <f t="shared" si="15"/>
        <v>39.333333333333336</v>
      </c>
      <c r="DC94">
        <f t="shared" si="20"/>
        <v>3</v>
      </c>
      <c r="DD94" s="6">
        <f t="shared" si="21"/>
        <v>0.16949152542372881</v>
      </c>
      <c r="DE94" s="7" t="str">
        <f t="shared" si="22"/>
        <v/>
      </c>
      <c r="DF94" s="7">
        <f t="shared" si="22"/>
        <v>21</v>
      </c>
      <c r="DG94" s="8">
        <f t="shared" si="16"/>
        <v>7</v>
      </c>
      <c r="DH94" s="7">
        <f t="shared" si="23"/>
        <v>1</v>
      </c>
      <c r="DI94" s="7" t="str">
        <f t="shared" si="23"/>
        <v/>
      </c>
      <c r="DJ94" s="7">
        <f t="shared" si="23"/>
        <v>5</v>
      </c>
      <c r="DK94" s="8">
        <f t="shared" si="17"/>
        <v>1.6666666666666667</v>
      </c>
      <c r="DL94" s="7" t="str">
        <f t="shared" si="13"/>
        <v/>
      </c>
      <c r="DM94" s="7" t="str">
        <f t="shared" si="13"/>
        <v/>
      </c>
      <c r="DN94" s="7" t="str">
        <f t="shared" si="13"/>
        <v/>
      </c>
      <c r="DO94" s="7" t="str">
        <f t="shared" si="13"/>
        <v/>
      </c>
      <c r="DP94" s="7" t="str">
        <f t="shared" si="13"/>
        <v/>
      </c>
      <c r="DQ94" s="7" t="str">
        <f t="shared" si="12"/>
        <v/>
      </c>
      <c r="DR94" s="7" t="str">
        <f t="shared" si="12"/>
        <v/>
      </c>
      <c r="DS94" s="7" t="str">
        <f t="shared" si="12"/>
        <v/>
      </c>
      <c r="DT94" s="7" t="str">
        <f t="shared" si="12"/>
        <v/>
      </c>
      <c r="DU94" s="7" t="str">
        <f t="shared" si="12"/>
        <v/>
      </c>
    </row>
    <row r="95" spans="1:125" ht="15" thickBot="1" x14ac:dyDescent="0.35">
      <c r="A95" s="4" t="s">
        <v>64</v>
      </c>
      <c r="B95" s="48" t="s">
        <v>158</v>
      </c>
      <c r="C95" s="9">
        <v>46</v>
      </c>
      <c r="D95" s="9"/>
      <c r="E95" s="9">
        <v>7</v>
      </c>
      <c r="F95" s="9">
        <v>1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>
        <v>6</v>
      </c>
      <c r="U95" s="4" t="s">
        <v>64</v>
      </c>
      <c r="V95" s="48" t="s">
        <v>158</v>
      </c>
      <c r="W95" s="9">
        <v>41</v>
      </c>
      <c r="X95" s="9"/>
      <c r="Y95" s="9">
        <v>11</v>
      </c>
      <c r="Z95" s="9">
        <v>1</v>
      </c>
      <c r="AA95" s="9"/>
      <c r="AB95" s="9">
        <v>10</v>
      </c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>
        <v>11</v>
      </c>
      <c r="AO95" s="4" t="s">
        <v>64</v>
      </c>
      <c r="AP95" s="48" t="s">
        <v>158</v>
      </c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125"/>
      <c r="BI95" s="4" t="s">
        <v>64</v>
      </c>
      <c r="BJ95" s="48" t="s">
        <v>158</v>
      </c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C95" s="4" t="s">
        <v>64</v>
      </c>
      <c r="CD95" s="48" t="s">
        <v>158</v>
      </c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W95" s="4" t="s">
        <v>64</v>
      </c>
      <c r="CX95" s="48" t="s">
        <v>158</v>
      </c>
      <c r="CY95">
        <f t="shared" si="18"/>
        <v>17</v>
      </c>
      <c r="CZ95" s="6">
        <f t="shared" si="14"/>
        <v>8.5</v>
      </c>
      <c r="DA95">
        <f t="shared" si="19"/>
        <v>87</v>
      </c>
      <c r="DB95" s="6">
        <f t="shared" si="15"/>
        <v>43.5</v>
      </c>
      <c r="DC95">
        <f t="shared" si="20"/>
        <v>2</v>
      </c>
      <c r="DD95" s="6">
        <f t="shared" si="21"/>
        <v>0.19540229885057472</v>
      </c>
      <c r="DE95" s="9" t="str">
        <f t="shared" si="22"/>
        <v/>
      </c>
      <c r="DF95" s="9">
        <f t="shared" si="22"/>
        <v>18</v>
      </c>
      <c r="DG95" s="10">
        <f t="shared" si="16"/>
        <v>9</v>
      </c>
      <c r="DH95" s="9">
        <f t="shared" si="23"/>
        <v>2</v>
      </c>
      <c r="DI95" s="9" t="str">
        <f t="shared" si="23"/>
        <v/>
      </c>
      <c r="DJ95" s="9">
        <f t="shared" si="23"/>
        <v>10</v>
      </c>
      <c r="DK95" s="10">
        <f t="shared" si="17"/>
        <v>5</v>
      </c>
      <c r="DL95" s="9" t="str">
        <f t="shared" si="13"/>
        <v/>
      </c>
      <c r="DM95" s="9" t="str">
        <f t="shared" si="13"/>
        <v/>
      </c>
      <c r="DN95" s="9" t="str">
        <f t="shared" si="13"/>
        <v/>
      </c>
      <c r="DO95" s="9" t="str">
        <f t="shared" si="13"/>
        <v/>
      </c>
      <c r="DP95" s="9" t="str">
        <f t="shared" si="13"/>
        <v/>
      </c>
      <c r="DQ95" s="9" t="str">
        <f t="shared" si="12"/>
        <v/>
      </c>
      <c r="DR95" s="9" t="str">
        <f t="shared" si="12"/>
        <v/>
      </c>
      <c r="DS95" s="9" t="str">
        <f t="shared" si="12"/>
        <v/>
      </c>
      <c r="DT95" s="9" t="str">
        <f t="shared" si="12"/>
        <v/>
      </c>
      <c r="DU95" s="9" t="str">
        <f t="shared" si="12"/>
        <v/>
      </c>
    </row>
    <row r="96" spans="1:125" ht="15" thickBot="1" x14ac:dyDescent="0.35">
      <c r="A96" s="4" t="s">
        <v>64</v>
      </c>
      <c r="B96" s="48" t="s">
        <v>159</v>
      </c>
      <c r="C96" s="7">
        <v>34</v>
      </c>
      <c r="D96" s="7"/>
      <c r="E96" s="7">
        <v>3</v>
      </c>
      <c r="F96" s="7">
        <v>1</v>
      </c>
      <c r="G96" s="7">
        <v>2</v>
      </c>
      <c r="H96" s="7">
        <v>13</v>
      </c>
      <c r="I96" s="7"/>
      <c r="J96" s="7"/>
      <c r="K96" s="7"/>
      <c r="L96" s="7"/>
      <c r="M96" s="7"/>
      <c r="N96" s="7"/>
      <c r="O96" s="7"/>
      <c r="P96" s="7"/>
      <c r="Q96" s="7"/>
      <c r="R96" s="7"/>
      <c r="S96" s="7">
        <v>7</v>
      </c>
      <c r="U96" s="4" t="s">
        <v>64</v>
      </c>
      <c r="V96" s="48" t="s">
        <v>159</v>
      </c>
      <c r="W96" s="7">
        <v>40</v>
      </c>
      <c r="X96" s="7"/>
      <c r="Y96" s="7">
        <v>9</v>
      </c>
      <c r="Z96" s="7">
        <v>2</v>
      </c>
      <c r="AA96" s="7"/>
      <c r="AB96" s="7">
        <v>2</v>
      </c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>
        <v>7</v>
      </c>
      <c r="AO96" s="4" t="s">
        <v>64</v>
      </c>
      <c r="AP96" s="48" t="s">
        <v>159</v>
      </c>
      <c r="AQ96" s="7">
        <v>63</v>
      </c>
      <c r="AR96" s="7"/>
      <c r="AS96" s="7">
        <v>8</v>
      </c>
      <c r="AT96" s="7">
        <v>3</v>
      </c>
      <c r="AU96" s="7"/>
      <c r="AV96" s="7">
        <v>6</v>
      </c>
      <c r="AW96" s="7"/>
      <c r="AX96" s="7"/>
      <c r="AY96" s="7">
        <v>1</v>
      </c>
      <c r="AZ96" s="7"/>
      <c r="BA96" s="7"/>
      <c r="BB96" s="7"/>
      <c r="BC96" s="7"/>
      <c r="BD96" s="7"/>
      <c r="BE96" s="7"/>
      <c r="BF96" s="7"/>
      <c r="BG96" s="7">
        <v>10</v>
      </c>
      <c r="BH96" s="124"/>
      <c r="BI96" s="4" t="s">
        <v>64</v>
      </c>
      <c r="BJ96" s="48" t="s">
        <v>159</v>
      </c>
      <c r="BK96" s="7">
        <v>30</v>
      </c>
      <c r="BL96" s="7"/>
      <c r="BM96" s="7">
        <v>6</v>
      </c>
      <c r="BN96" s="7"/>
      <c r="BO96" s="7"/>
      <c r="BP96" s="7">
        <v>15</v>
      </c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>
        <v>7</v>
      </c>
      <c r="CC96" s="4" t="s">
        <v>64</v>
      </c>
      <c r="CD96" s="48" t="s">
        <v>159</v>
      </c>
      <c r="CE96" s="9">
        <v>29</v>
      </c>
      <c r="CF96" s="9"/>
      <c r="CG96" s="9">
        <v>12</v>
      </c>
      <c r="CH96" s="9"/>
      <c r="CI96" s="9"/>
      <c r="CJ96" s="9">
        <v>3</v>
      </c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>
        <v>12</v>
      </c>
      <c r="CW96" s="4" t="s">
        <v>64</v>
      </c>
      <c r="CX96" s="48" t="s">
        <v>159</v>
      </c>
      <c r="CY96">
        <f t="shared" si="18"/>
        <v>43</v>
      </c>
      <c r="CZ96" s="6">
        <f t="shared" si="14"/>
        <v>8.6</v>
      </c>
      <c r="DA96">
        <f t="shared" si="19"/>
        <v>196</v>
      </c>
      <c r="DB96" s="6">
        <f t="shared" si="15"/>
        <v>39.200000000000003</v>
      </c>
      <c r="DC96">
        <f t="shared" si="20"/>
        <v>5</v>
      </c>
      <c r="DD96" s="6">
        <f t="shared" si="21"/>
        <v>0.21938775510204081</v>
      </c>
      <c r="DE96" s="7" t="str">
        <f t="shared" si="22"/>
        <v/>
      </c>
      <c r="DF96" s="7">
        <f t="shared" si="22"/>
        <v>38</v>
      </c>
      <c r="DG96" s="8">
        <f t="shared" si="16"/>
        <v>7.6</v>
      </c>
      <c r="DH96" s="7">
        <f t="shared" si="23"/>
        <v>6</v>
      </c>
      <c r="DI96" s="7">
        <f t="shared" si="23"/>
        <v>2</v>
      </c>
      <c r="DJ96" s="7">
        <f t="shared" si="23"/>
        <v>39</v>
      </c>
      <c r="DK96" s="8">
        <f t="shared" si="17"/>
        <v>7.8</v>
      </c>
      <c r="DL96" s="7" t="str">
        <f t="shared" si="13"/>
        <v/>
      </c>
      <c r="DM96" s="7" t="str">
        <f t="shared" si="13"/>
        <v/>
      </c>
      <c r="DN96" s="7">
        <f t="shared" si="13"/>
        <v>1</v>
      </c>
      <c r="DO96" s="7" t="str">
        <f t="shared" si="13"/>
        <v/>
      </c>
      <c r="DP96" s="7" t="str">
        <f t="shared" si="13"/>
        <v/>
      </c>
      <c r="DQ96" s="7" t="str">
        <f t="shared" si="12"/>
        <v/>
      </c>
      <c r="DR96" s="7" t="str">
        <f t="shared" si="12"/>
        <v/>
      </c>
      <c r="DS96" s="7" t="str">
        <f t="shared" si="12"/>
        <v/>
      </c>
      <c r="DT96" s="7" t="str">
        <f t="shared" si="12"/>
        <v/>
      </c>
      <c r="DU96" s="7" t="str">
        <f t="shared" si="12"/>
        <v/>
      </c>
    </row>
    <row r="97" spans="1:125" ht="15" thickBot="1" x14ac:dyDescent="0.35">
      <c r="A97" s="4" t="s">
        <v>64</v>
      </c>
      <c r="B97" s="48" t="s">
        <v>160</v>
      </c>
      <c r="C97" s="9">
        <v>14</v>
      </c>
      <c r="D97" s="9"/>
      <c r="E97" s="9">
        <v>1</v>
      </c>
      <c r="F97" s="9"/>
      <c r="G97" s="9"/>
      <c r="H97" s="9">
        <v>6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>
        <v>1</v>
      </c>
      <c r="U97" s="4" t="s">
        <v>64</v>
      </c>
      <c r="V97" s="48" t="s">
        <v>160</v>
      </c>
      <c r="W97" s="9">
        <v>24</v>
      </c>
      <c r="X97" s="9"/>
      <c r="Y97" s="9">
        <v>6</v>
      </c>
      <c r="Z97" s="9">
        <v>1</v>
      </c>
      <c r="AA97" s="9"/>
      <c r="AB97" s="9">
        <v>2</v>
      </c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>
        <v>5</v>
      </c>
      <c r="AO97" s="4" t="s">
        <v>64</v>
      </c>
      <c r="AP97" s="48" t="s">
        <v>160</v>
      </c>
      <c r="AQ97" s="9">
        <v>24</v>
      </c>
      <c r="AR97" s="9"/>
      <c r="AS97" s="9">
        <v>1</v>
      </c>
      <c r="AT97" s="9">
        <v>1</v>
      </c>
      <c r="AU97" s="9"/>
      <c r="AV97" s="9">
        <v>13</v>
      </c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>
        <v>1</v>
      </c>
      <c r="BH97" s="124"/>
      <c r="BI97" s="4" t="s">
        <v>64</v>
      </c>
      <c r="BJ97" s="48" t="s">
        <v>160</v>
      </c>
      <c r="BK97" s="9">
        <v>21</v>
      </c>
      <c r="BL97" s="9"/>
      <c r="BM97" s="9">
        <v>9</v>
      </c>
      <c r="BN97" s="9"/>
      <c r="BO97" s="9"/>
      <c r="BP97" s="9">
        <v>12</v>
      </c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>
        <v>10</v>
      </c>
      <c r="CC97" s="4" t="s">
        <v>64</v>
      </c>
      <c r="CD97" s="48" t="s">
        <v>160</v>
      </c>
      <c r="CE97" s="7">
        <v>22</v>
      </c>
      <c r="CF97" s="7"/>
      <c r="CG97" s="7">
        <v>8</v>
      </c>
      <c r="CH97" s="7">
        <v>1</v>
      </c>
      <c r="CI97" s="7"/>
      <c r="CJ97" s="7">
        <v>3</v>
      </c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>
        <v>7</v>
      </c>
      <c r="CW97" s="4" t="s">
        <v>64</v>
      </c>
      <c r="CX97" s="48" t="s">
        <v>160</v>
      </c>
      <c r="CY97">
        <f t="shared" si="18"/>
        <v>24</v>
      </c>
      <c r="CZ97" s="6">
        <f t="shared" si="14"/>
        <v>4.8</v>
      </c>
      <c r="DA97">
        <f t="shared" si="19"/>
        <v>105</v>
      </c>
      <c r="DB97" s="6">
        <f t="shared" si="15"/>
        <v>21</v>
      </c>
      <c r="DC97">
        <f t="shared" si="20"/>
        <v>5</v>
      </c>
      <c r="DD97" s="6">
        <f t="shared" si="21"/>
        <v>0.22857142857142856</v>
      </c>
      <c r="DE97" s="9" t="str">
        <f t="shared" si="22"/>
        <v/>
      </c>
      <c r="DF97" s="9">
        <f t="shared" si="22"/>
        <v>25</v>
      </c>
      <c r="DG97" s="10">
        <f t="shared" si="16"/>
        <v>5</v>
      </c>
      <c r="DH97" s="9">
        <f t="shared" si="23"/>
        <v>3</v>
      </c>
      <c r="DI97" s="9" t="str">
        <f t="shared" si="23"/>
        <v/>
      </c>
      <c r="DJ97" s="9">
        <f t="shared" si="23"/>
        <v>36</v>
      </c>
      <c r="DK97" s="10">
        <f t="shared" si="17"/>
        <v>7.2</v>
      </c>
      <c r="DL97" s="9" t="str">
        <f t="shared" si="13"/>
        <v/>
      </c>
      <c r="DM97" s="9" t="str">
        <f t="shared" si="13"/>
        <v/>
      </c>
      <c r="DN97" s="9" t="str">
        <f t="shared" si="13"/>
        <v/>
      </c>
      <c r="DO97" s="9" t="str">
        <f t="shared" si="13"/>
        <v/>
      </c>
      <c r="DP97" s="9" t="str">
        <f t="shared" si="13"/>
        <v/>
      </c>
      <c r="DQ97" s="9" t="str">
        <f t="shared" ref="DQ97:DU160" si="24">IF(N97+AH97+BB97+BV97+CP97=0,"",N97+AH97+BB97+BV97+CP97)</f>
        <v/>
      </c>
      <c r="DR97" s="9" t="str">
        <f t="shared" si="24"/>
        <v/>
      </c>
      <c r="DS97" s="9" t="str">
        <f t="shared" si="24"/>
        <v/>
      </c>
      <c r="DT97" s="9" t="str">
        <f t="shared" si="24"/>
        <v/>
      </c>
      <c r="DU97" s="9" t="str">
        <f t="shared" si="24"/>
        <v/>
      </c>
    </row>
    <row r="98" spans="1:125" ht="15" thickBot="1" x14ac:dyDescent="0.35">
      <c r="A98" s="4" t="s">
        <v>74</v>
      </c>
      <c r="B98" s="48" t="s">
        <v>163</v>
      </c>
      <c r="C98" s="7">
        <v>53</v>
      </c>
      <c r="D98" s="7"/>
      <c r="E98" s="7">
        <v>15</v>
      </c>
      <c r="F98" s="7">
        <v>2</v>
      </c>
      <c r="G98" s="7"/>
      <c r="H98" s="7">
        <v>1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>
        <v>13</v>
      </c>
      <c r="U98" s="4" t="s">
        <v>74</v>
      </c>
      <c r="V98" s="48" t="s">
        <v>163</v>
      </c>
      <c r="W98" s="7">
        <v>56</v>
      </c>
      <c r="X98" s="7"/>
      <c r="Y98" s="7">
        <v>15</v>
      </c>
      <c r="Z98" s="7"/>
      <c r="AA98" s="7"/>
      <c r="AB98" s="7">
        <v>9</v>
      </c>
      <c r="AC98" s="7"/>
      <c r="AD98" s="7"/>
      <c r="AE98" s="7">
        <v>2</v>
      </c>
      <c r="AF98" s="7"/>
      <c r="AG98" s="7"/>
      <c r="AH98" s="7"/>
      <c r="AI98" s="7"/>
      <c r="AJ98" s="7"/>
      <c r="AK98" s="7"/>
      <c r="AL98" s="7"/>
      <c r="AM98" s="7">
        <v>25</v>
      </c>
      <c r="AO98" s="4" t="s">
        <v>74</v>
      </c>
      <c r="AP98" s="48" t="s">
        <v>163</v>
      </c>
      <c r="AQ98" s="7">
        <v>24</v>
      </c>
      <c r="AR98" s="7"/>
      <c r="AS98" s="7">
        <v>4</v>
      </c>
      <c r="AT98" s="7"/>
      <c r="AU98" s="7"/>
      <c r="AV98" s="7">
        <v>9</v>
      </c>
      <c r="AW98" s="7"/>
      <c r="AX98" s="7"/>
      <c r="AY98" s="7">
        <v>2</v>
      </c>
      <c r="AZ98" s="7"/>
      <c r="BA98" s="7"/>
      <c r="BB98" s="7"/>
      <c r="BC98" s="7"/>
      <c r="BD98" s="7"/>
      <c r="BE98" s="7"/>
      <c r="BF98" s="7"/>
      <c r="BG98" s="7">
        <v>14</v>
      </c>
      <c r="BH98" s="124"/>
      <c r="BI98" s="4" t="s">
        <v>74</v>
      </c>
      <c r="BJ98" s="48" t="s">
        <v>163</v>
      </c>
      <c r="BK98" s="7">
        <v>30</v>
      </c>
      <c r="BL98" s="7"/>
      <c r="BM98" s="7">
        <v>7</v>
      </c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>
        <v>7</v>
      </c>
      <c r="CC98" s="4" t="s">
        <v>74</v>
      </c>
      <c r="CD98" s="48" t="s">
        <v>163</v>
      </c>
      <c r="CE98" s="9">
        <v>32</v>
      </c>
      <c r="CF98" s="9"/>
      <c r="CG98" s="9">
        <v>12</v>
      </c>
      <c r="CH98" s="9">
        <v>2</v>
      </c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>
        <v>10</v>
      </c>
      <c r="CW98" s="4" t="s">
        <v>74</v>
      </c>
      <c r="CX98" s="48" t="s">
        <v>163</v>
      </c>
      <c r="CY98">
        <f t="shared" si="18"/>
        <v>69</v>
      </c>
      <c r="CZ98" s="6">
        <f t="shared" si="14"/>
        <v>13.8</v>
      </c>
      <c r="DA98">
        <f t="shared" si="19"/>
        <v>195</v>
      </c>
      <c r="DB98" s="6">
        <f t="shared" si="15"/>
        <v>39</v>
      </c>
      <c r="DC98">
        <f t="shared" si="20"/>
        <v>5</v>
      </c>
      <c r="DD98" s="6">
        <f t="shared" si="21"/>
        <v>0.35384615384615387</v>
      </c>
      <c r="DE98" s="7" t="str">
        <f t="shared" si="22"/>
        <v/>
      </c>
      <c r="DF98" s="7">
        <f t="shared" si="22"/>
        <v>53</v>
      </c>
      <c r="DG98" s="8">
        <f t="shared" si="16"/>
        <v>10.6</v>
      </c>
      <c r="DH98" s="7">
        <f t="shared" si="23"/>
        <v>4</v>
      </c>
      <c r="DI98" s="7" t="str">
        <f t="shared" si="23"/>
        <v/>
      </c>
      <c r="DJ98" s="7">
        <f t="shared" si="23"/>
        <v>19</v>
      </c>
      <c r="DK98" s="8">
        <f t="shared" si="17"/>
        <v>3.8</v>
      </c>
      <c r="DL98" s="7" t="str">
        <f t="shared" ref="DL98:DP161" si="25">IF(I98+AC98+AW98+BQ98+CK98=0,"",I98+AC98+AW98+BQ98+CK98)</f>
        <v/>
      </c>
      <c r="DM98" s="7" t="str">
        <f t="shared" si="25"/>
        <v/>
      </c>
      <c r="DN98" s="7">
        <f t="shared" si="25"/>
        <v>4</v>
      </c>
      <c r="DO98" s="7" t="str">
        <f t="shared" si="25"/>
        <v/>
      </c>
      <c r="DP98" s="7" t="str">
        <f t="shared" si="25"/>
        <v/>
      </c>
      <c r="DQ98" s="7" t="str">
        <f t="shared" si="24"/>
        <v/>
      </c>
      <c r="DR98" s="7" t="str">
        <f t="shared" si="24"/>
        <v/>
      </c>
      <c r="DS98" s="7" t="str">
        <f t="shared" si="24"/>
        <v/>
      </c>
      <c r="DT98" s="7" t="str">
        <f t="shared" si="24"/>
        <v/>
      </c>
      <c r="DU98" s="7" t="str">
        <f t="shared" si="24"/>
        <v/>
      </c>
    </row>
    <row r="99" spans="1:125" ht="15" thickBot="1" x14ac:dyDescent="0.35">
      <c r="A99" s="4" t="s">
        <v>74</v>
      </c>
      <c r="B99" s="48" t="s">
        <v>164</v>
      </c>
      <c r="C99" s="9">
        <v>27</v>
      </c>
      <c r="D99" s="9"/>
      <c r="E99" s="9">
        <v>5</v>
      </c>
      <c r="F99" s="9"/>
      <c r="G99" s="9"/>
      <c r="H99" s="9">
        <v>5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>
        <v>5</v>
      </c>
      <c r="U99" s="4" t="s">
        <v>74</v>
      </c>
      <c r="V99" s="48" t="s">
        <v>164</v>
      </c>
      <c r="W99" s="9">
        <v>24</v>
      </c>
      <c r="X99" s="9"/>
      <c r="Y99" s="9">
        <v>5</v>
      </c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>
        <v>5</v>
      </c>
      <c r="AO99" s="4" t="s">
        <v>74</v>
      </c>
      <c r="AP99" s="48" t="s">
        <v>164</v>
      </c>
      <c r="AQ99" s="9">
        <v>56</v>
      </c>
      <c r="AR99" s="9"/>
      <c r="AS99" s="9">
        <v>16</v>
      </c>
      <c r="AT99" s="9">
        <v>1</v>
      </c>
      <c r="AU99" s="9"/>
      <c r="AV99" s="9">
        <v>34</v>
      </c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>
        <v>18</v>
      </c>
      <c r="BH99" s="124"/>
      <c r="BI99" s="4" t="s">
        <v>74</v>
      </c>
      <c r="BJ99" s="48" t="s">
        <v>164</v>
      </c>
      <c r="BK99" s="9">
        <v>50</v>
      </c>
      <c r="BL99" s="9"/>
      <c r="BM99" s="9">
        <v>11</v>
      </c>
      <c r="BN99" s="9"/>
      <c r="BO99" s="9"/>
      <c r="BP99" s="9">
        <v>20</v>
      </c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>
        <v>13</v>
      </c>
      <c r="CC99" s="4" t="s">
        <v>74</v>
      </c>
      <c r="CD99" s="48" t="s">
        <v>164</v>
      </c>
      <c r="CE99" s="7">
        <v>48</v>
      </c>
      <c r="CF99" s="7"/>
      <c r="CG99" s="7">
        <v>10</v>
      </c>
      <c r="CH99" s="7"/>
      <c r="CI99" s="7"/>
      <c r="CJ99" s="7"/>
      <c r="CK99" s="7"/>
      <c r="CL99" s="7"/>
      <c r="CM99" s="7">
        <v>1</v>
      </c>
      <c r="CN99" s="7"/>
      <c r="CO99" s="7"/>
      <c r="CP99" s="7"/>
      <c r="CQ99" s="7"/>
      <c r="CR99" s="7"/>
      <c r="CS99" s="7"/>
      <c r="CT99" s="7"/>
      <c r="CU99" s="7">
        <v>15</v>
      </c>
      <c r="CW99" s="4" t="s">
        <v>74</v>
      </c>
      <c r="CX99" s="48" t="s">
        <v>164</v>
      </c>
      <c r="CY99">
        <f t="shared" si="18"/>
        <v>56</v>
      </c>
      <c r="CZ99" s="6">
        <f t="shared" si="14"/>
        <v>11.2</v>
      </c>
      <c r="DA99">
        <f t="shared" si="19"/>
        <v>205</v>
      </c>
      <c r="DB99" s="6">
        <f t="shared" si="15"/>
        <v>41</v>
      </c>
      <c r="DC99">
        <f t="shared" si="20"/>
        <v>5</v>
      </c>
      <c r="DD99" s="6">
        <f t="shared" si="21"/>
        <v>0.27317073170731709</v>
      </c>
      <c r="DE99" s="9" t="str">
        <f t="shared" si="22"/>
        <v/>
      </c>
      <c r="DF99" s="9">
        <f t="shared" si="22"/>
        <v>47</v>
      </c>
      <c r="DG99" s="10">
        <f t="shared" si="16"/>
        <v>9.4</v>
      </c>
      <c r="DH99" s="9">
        <f t="shared" si="23"/>
        <v>1</v>
      </c>
      <c r="DI99" s="9" t="str">
        <f t="shared" si="23"/>
        <v/>
      </c>
      <c r="DJ99" s="9">
        <f t="shared" si="23"/>
        <v>59</v>
      </c>
      <c r="DK99" s="10">
        <f t="shared" si="17"/>
        <v>11.8</v>
      </c>
      <c r="DL99" s="9" t="str">
        <f t="shared" si="25"/>
        <v/>
      </c>
      <c r="DM99" s="9" t="str">
        <f t="shared" si="25"/>
        <v/>
      </c>
      <c r="DN99" s="9">
        <f t="shared" si="25"/>
        <v>1</v>
      </c>
      <c r="DO99" s="9" t="str">
        <f t="shared" si="25"/>
        <v/>
      </c>
      <c r="DP99" s="9" t="str">
        <f t="shared" si="25"/>
        <v/>
      </c>
      <c r="DQ99" s="9" t="str">
        <f t="shared" si="24"/>
        <v/>
      </c>
      <c r="DR99" s="9" t="str">
        <f t="shared" si="24"/>
        <v/>
      </c>
      <c r="DS99" s="9" t="str">
        <f t="shared" si="24"/>
        <v/>
      </c>
      <c r="DT99" s="9" t="str">
        <f t="shared" si="24"/>
        <v/>
      </c>
      <c r="DU99" s="9" t="str">
        <f t="shared" si="24"/>
        <v/>
      </c>
    </row>
    <row r="100" spans="1:125" ht="15" thickBot="1" x14ac:dyDescent="0.35">
      <c r="A100" s="4" t="s">
        <v>30</v>
      </c>
      <c r="B100" s="49" t="s">
        <v>170</v>
      </c>
      <c r="C100" s="7">
        <v>80</v>
      </c>
      <c r="D100" s="7"/>
      <c r="E100" s="7">
        <v>8</v>
      </c>
      <c r="F100" s="7"/>
      <c r="G100" s="7">
        <v>5</v>
      </c>
      <c r="H100" s="7">
        <v>81</v>
      </c>
      <c r="I100" s="7"/>
      <c r="J100" s="7"/>
      <c r="K100" s="7"/>
      <c r="L100" s="7">
        <v>1</v>
      </c>
      <c r="M100" s="7"/>
      <c r="N100" s="7"/>
      <c r="O100" s="7"/>
      <c r="P100" s="7"/>
      <c r="Q100" s="7"/>
      <c r="R100" s="7"/>
      <c r="S100" s="7">
        <v>36</v>
      </c>
      <c r="U100" s="4" t="s">
        <v>30</v>
      </c>
      <c r="V100" s="49" t="s">
        <v>170</v>
      </c>
      <c r="W100" s="7">
        <v>80</v>
      </c>
      <c r="X100" s="7"/>
      <c r="Y100" s="7">
        <v>4</v>
      </c>
      <c r="Z100" s="7"/>
      <c r="AA100" s="7">
        <v>1</v>
      </c>
      <c r="AB100" s="7">
        <v>30</v>
      </c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>
        <v>9</v>
      </c>
      <c r="AO100" s="4" t="s">
        <v>30</v>
      </c>
      <c r="AP100" s="49" t="s">
        <v>170</v>
      </c>
      <c r="AQ100" s="7">
        <v>80</v>
      </c>
      <c r="AR100" s="7"/>
      <c r="AS100" s="7">
        <v>15</v>
      </c>
      <c r="AT100" s="7"/>
      <c r="AU100" s="7">
        <v>6</v>
      </c>
      <c r="AV100" s="7">
        <v>47</v>
      </c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>
        <v>31</v>
      </c>
      <c r="BH100" s="124"/>
      <c r="BI100" s="4" t="s">
        <v>30</v>
      </c>
      <c r="BJ100" s="49" t="s">
        <v>170</v>
      </c>
      <c r="BK100" s="7">
        <v>80</v>
      </c>
      <c r="BL100" s="7"/>
      <c r="BM100" s="7">
        <v>3</v>
      </c>
      <c r="BN100" s="7"/>
      <c r="BO100" s="7">
        <v>3</v>
      </c>
      <c r="BP100" s="7">
        <v>118</v>
      </c>
      <c r="BQ100" s="7"/>
      <c r="BR100" s="7"/>
      <c r="BS100" s="7"/>
      <c r="BT100" s="7">
        <v>1</v>
      </c>
      <c r="BU100" s="7"/>
      <c r="BV100" s="7"/>
      <c r="BW100" s="7"/>
      <c r="BX100" s="7"/>
      <c r="BY100" s="7"/>
      <c r="BZ100" s="7"/>
      <c r="CA100" s="7">
        <v>30</v>
      </c>
      <c r="CC100" s="4" t="s">
        <v>30</v>
      </c>
      <c r="CD100" s="49" t="s">
        <v>170</v>
      </c>
      <c r="CE100" s="9">
        <v>80</v>
      </c>
      <c r="CF100" s="9"/>
      <c r="CG100" s="9">
        <v>2</v>
      </c>
      <c r="CH100" s="9">
        <v>2</v>
      </c>
      <c r="CI100" s="9">
        <v>4</v>
      </c>
      <c r="CJ100" s="9">
        <v>72</v>
      </c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>
        <v>15</v>
      </c>
      <c r="CW100" s="4" t="s">
        <v>30</v>
      </c>
      <c r="CX100" s="49" t="s">
        <v>170</v>
      </c>
      <c r="CY100">
        <f t="shared" si="18"/>
        <v>121</v>
      </c>
      <c r="CZ100" s="6">
        <f t="shared" si="14"/>
        <v>24.2</v>
      </c>
      <c r="DA100">
        <f t="shared" si="19"/>
        <v>400</v>
      </c>
      <c r="DB100" s="6">
        <f t="shared" si="15"/>
        <v>80</v>
      </c>
      <c r="DC100">
        <f t="shared" si="20"/>
        <v>5</v>
      </c>
      <c r="DD100" s="6">
        <f t="shared" si="21"/>
        <v>0.30249999999999999</v>
      </c>
      <c r="DE100" s="7" t="str">
        <f t="shared" si="22"/>
        <v/>
      </c>
      <c r="DF100" s="7">
        <f t="shared" si="22"/>
        <v>32</v>
      </c>
      <c r="DG100" s="8">
        <f t="shared" si="16"/>
        <v>6.4</v>
      </c>
      <c r="DH100" s="7">
        <f t="shared" si="23"/>
        <v>2</v>
      </c>
      <c r="DI100" s="7">
        <f t="shared" si="23"/>
        <v>19</v>
      </c>
      <c r="DJ100" s="7">
        <f t="shared" si="23"/>
        <v>348</v>
      </c>
      <c r="DK100" s="8">
        <f t="shared" si="17"/>
        <v>69.599999999999994</v>
      </c>
      <c r="DL100" s="7" t="str">
        <f t="shared" si="25"/>
        <v/>
      </c>
      <c r="DM100" s="7" t="str">
        <f t="shared" si="25"/>
        <v/>
      </c>
      <c r="DN100" s="7" t="str">
        <f t="shared" si="25"/>
        <v/>
      </c>
      <c r="DO100" s="7">
        <f t="shared" si="25"/>
        <v>2</v>
      </c>
      <c r="DP100" s="7" t="str">
        <f t="shared" si="25"/>
        <v/>
      </c>
      <c r="DQ100" s="7" t="str">
        <f t="shared" si="24"/>
        <v/>
      </c>
      <c r="DR100" s="7" t="str">
        <f t="shared" si="24"/>
        <v/>
      </c>
      <c r="DS100" s="7" t="str">
        <f t="shared" si="24"/>
        <v/>
      </c>
      <c r="DT100" s="7" t="str">
        <f t="shared" si="24"/>
        <v/>
      </c>
      <c r="DU100" s="7" t="str">
        <f t="shared" si="24"/>
        <v/>
      </c>
    </row>
    <row r="101" spans="1:125" ht="15" thickBot="1" x14ac:dyDescent="0.35">
      <c r="A101" s="4" t="s">
        <v>30</v>
      </c>
      <c r="B101" s="49" t="s">
        <v>171</v>
      </c>
      <c r="C101" s="9">
        <v>80</v>
      </c>
      <c r="D101" s="9"/>
      <c r="E101" s="9">
        <v>4</v>
      </c>
      <c r="F101" s="9"/>
      <c r="G101" s="9">
        <v>2</v>
      </c>
      <c r="H101" s="9">
        <v>138</v>
      </c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>
        <v>21</v>
      </c>
      <c r="U101" s="4" t="s">
        <v>30</v>
      </c>
      <c r="V101" s="49" t="s">
        <v>171</v>
      </c>
      <c r="W101" s="9">
        <v>80</v>
      </c>
      <c r="X101" s="9"/>
      <c r="Y101" s="9">
        <v>1</v>
      </c>
      <c r="Z101" s="9"/>
      <c r="AA101" s="9">
        <v>3</v>
      </c>
      <c r="AB101" s="9">
        <v>52</v>
      </c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>
        <v>12</v>
      </c>
      <c r="AO101" s="4" t="s">
        <v>30</v>
      </c>
      <c r="AP101" s="49" t="s">
        <v>171</v>
      </c>
      <c r="AQ101" s="9">
        <v>76</v>
      </c>
      <c r="AR101" s="9"/>
      <c r="AS101" s="9">
        <v>1</v>
      </c>
      <c r="AT101" s="9">
        <v>1</v>
      </c>
      <c r="AU101" s="9">
        <v>4</v>
      </c>
      <c r="AV101" s="9">
        <v>130</v>
      </c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>
        <v>21</v>
      </c>
      <c r="BH101" s="124"/>
      <c r="BI101" s="4" t="s">
        <v>30</v>
      </c>
      <c r="BJ101" s="49" t="s">
        <v>171</v>
      </c>
      <c r="BK101" s="9">
        <v>80</v>
      </c>
      <c r="BL101" s="9"/>
      <c r="BM101" s="9">
        <v>2</v>
      </c>
      <c r="BN101" s="9"/>
      <c r="BO101" s="9"/>
      <c r="BP101" s="9">
        <v>22</v>
      </c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>
        <v>4</v>
      </c>
      <c r="CC101" s="4" t="s">
        <v>30</v>
      </c>
      <c r="CD101" s="49" t="s">
        <v>171</v>
      </c>
      <c r="CE101" s="7">
        <v>80</v>
      </c>
      <c r="CF101" s="7"/>
      <c r="CG101" s="7">
        <v>1</v>
      </c>
      <c r="CH101" s="7">
        <v>1</v>
      </c>
      <c r="CI101" s="7">
        <v>2</v>
      </c>
      <c r="CJ101" s="7">
        <v>62</v>
      </c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>
        <v>10</v>
      </c>
      <c r="CW101" s="4" t="s">
        <v>30</v>
      </c>
      <c r="CX101" s="49" t="s">
        <v>171</v>
      </c>
      <c r="CY101">
        <f t="shared" si="18"/>
        <v>68</v>
      </c>
      <c r="CZ101" s="6">
        <f t="shared" si="14"/>
        <v>13.6</v>
      </c>
      <c r="DA101">
        <f t="shared" si="19"/>
        <v>396</v>
      </c>
      <c r="DB101" s="6">
        <f t="shared" si="15"/>
        <v>79.2</v>
      </c>
      <c r="DC101">
        <f t="shared" si="20"/>
        <v>5</v>
      </c>
      <c r="DD101" s="6">
        <f t="shared" si="21"/>
        <v>0.17171717171717171</v>
      </c>
      <c r="DE101" s="9" t="str">
        <f t="shared" si="22"/>
        <v/>
      </c>
      <c r="DF101" s="9">
        <f t="shared" si="22"/>
        <v>9</v>
      </c>
      <c r="DG101" s="10">
        <f t="shared" si="16"/>
        <v>1.8</v>
      </c>
      <c r="DH101" s="9">
        <f t="shared" si="23"/>
        <v>2</v>
      </c>
      <c r="DI101" s="9">
        <f t="shared" si="23"/>
        <v>11</v>
      </c>
      <c r="DJ101" s="9">
        <f t="shared" si="23"/>
        <v>404</v>
      </c>
      <c r="DK101" s="10">
        <f t="shared" si="17"/>
        <v>80.8</v>
      </c>
      <c r="DL101" s="9" t="str">
        <f t="shared" si="25"/>
        <v/>
      </c>
      <c r="DM101" s="9" t="str">
        <f t="shared" si="25"/>
        <v/>
      </c>
      <c r="DN101" s="9" t="str">
        <f t="shared" si="25"/>
        <v/>
      </c>
      <c r="DO101" s="9" t="str">
        <f t="shared" si="25"/>
        <v/>
      </c>
      <c r="DP101" s="9" t="str">
        <f t="shared" si="25"/>
        <v/>
      </c>
      <c r="DQ101" s="9" t="str">
        <f t="shared" si="24"/>
        <v/>
      </c>
      <c r="DR101" s="9" t="str">
        <f t="shared" si="24"/>
        <v/>
      </c>
      <c r="DS101" s="9" t="str">
        <f t="shared" si="24"/>
        <v/>
      </c>
      <c r="DT101" s="9" t="str">
        <f t="shared" si="24"/>
        <v/>
      </c>
      <c r="DU101" s="9" t="str">
        <f t="shared" si="24"/>
        <v/>
      </c>
    </row>
    <row r="102" spans="1:125" ht="15" thickBot="1" x14ac:dyDescent="0.35">
      <c r="A102" s="4" t="s">
        <v>30</v>
      </c>
      <c r="B102" s="49" t="s">
        <v>172</v>
      </c>
      <c r="C102" s="7">
        <v>80</v>
      </c>
      <c r="D102" s="7"/>
      <c r="E102" s="7"/>
      <c r="F102" s="7">
        <v>1</v>
      </c>
      <c r="G102" s="7">
        <v>1</v>
      </c>
      <c r="H102" s="7">
        <v>74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>
        <v>8</v>
      </c>
      <c r="U102" s="4" t="s">
        <v>30</v>
      </c>
      <c r="V102" s="49" t="s">
        <v>172</v>
      </c>
      <c r="W102" s="7">
        <v>61</v>
      </c>
      <c r="X102" s="7"/>
      <c r="Y102" s="7">
        <v>2</v>
      </c>
      <c r="Z102" s="7"/>
      <c r="AA102" s="7">
        <v>5</v>
      </c>
      <c r="AB102" s="7">
        <v>46</v>
      </c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>
        <v>16</v>
      </c>
      <c r="AO102" s="4" t="s">
        <v>30</v>
      </c>
      <c r="AP102" s="49" t="s">
        <v>172</v>
      </c>
      <c r="AQ102" s="7">
        <v>57</v>
      </c>
      <c r="AR102" s="7"/>
      <c r="AS102" s="7">
        <v>2</v>
      </c>
      <c r="AT102" s="7">
        <v>1</v>
      </c>
      <c r="AU102" s="7"/>
      <c r="AV102" s="7">
        <v>2</v>
      </c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>
        <v>1</v>
      </c>
      <c r="BH102" s="124"/>
      <c r="BI102" s="4" t="s">
        <v>30</v>
      </c>
      <c r="BJ102" s="49" t="s">
        <v>172</v>
      </c>
      <c r="BK102" s="7">
        <v>80</v>
      </c>
      <c r="BL102" s="7"/>
      <c r="BM102" s="7">
        <v>6</v>
      </c>
      <c r="BN102" s="7"/>
      <c r="BO102" s="7"/>
      <c r="BP102" s="7">
        <v>19</v>
      </c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>
        <v>7</v>
      </c>
      <c r="CC102" s="4" t="s">
        <v>30</v>
      </c>
      <c r="CD102" s="49" t="s">
        <v>172</v>
      </c>
      <c r="CE102" s="9">
        <v>80</v>
      </c>
      <c r="CF102" s="9"/>
      <c r="CG102" s="9">
        <v>2</v>
      </c>
      <c r="CH102" s="9">
        <v>2</v>
      </c>
      <c r="CI102" s="9">
        <v>4</v>
      </c>
      <c r="CJ102" s="9">
        <v>47</v>
      </c>
      <c r="CK102" s="9"/>
      <c r="CL102" s="9"/>
      <c r="CM102" s="9">
        <v>1</v>
      </c>
      <c r="CN102" s="9"/>
      <c r="CO102" s="9"/>
      <c r="CP102" s="9"/>
      <c r="CQ102" s="9"/>
      <c r="CR102" s="9"/>
      <c r="CS102" s="9"/>
      <c r="CT102" s="9"/>
      <c r="CU102" s="9">
        <v>17</v>
      </c>
      <c r="CW102" s="4" t="s">
        <v>30</v>
      </c>
      <c r="CX102" s="49" t="s">
        <v>172</v>
      </c>
      <c r="CY102">
        <f t="shared" si="18"/>
        <v>49</v>
      </c>
      <c r="CZ102" s="6">
        <f t="shared" si="14"/>
        <v>9.8000000000000007</v>
      </c>
      <c r="DA102">
        <f t="shared" si="19"/>
        <v>358</v>
      </c>
      <c r="DB102" s="6">
        <f t="shared" si="15"/>
        <v>71.599999999999994</v>
      </c>
      <c r="DC102">
        <f t="shared" si="20"/>
        <v>5</v>
      </c>
      <c r="DD102" s="6">
        <f t="shared" si="21"/>
        <v>0.13687150837988826</v>
      </c>
      <c r="DE102" s="7" t="str">
        <f t="shared" si="22"/>
        <v/>
      </c>
      <c r="DF102" s="7">
        <f t="shared" si="22"/>
        <v>12</v>
      </c>
      <c r="DG102" s="8">
        <f t="shared" si="16"/>
        <v>2.4</v>
      </c>
      <c r="DH102" s="7">
        <f t="shared" si="23"/>
        <v>4</v>
      </c>
      <c r="DI102" s="7">
        <f t="shared" si="23"/>
        <v>10</v>
      </c>
      <c r="DJ102" s="7">
        <f t="shared" si="23"/>
        <v>188</v>
      </c>
      <c r="DK102" s="8">
        <f t="shared" si="17"/>
        <v>37.6</v>
      </c>
      <c r="DL102" s="7" t="str">
        <f t="shared" si="25"/>
        <v/>
      </c>
      <c r="DM102" s="7" t="str">
        <f t="shared" si="25"/>
        <v/>
      </c>
      <c r="DN102" s="7">
        <f t="shared" si="25"/>
        <v>1</v>
      </c>
      <c r="DO102" s="7" t="str">
        <f t="shared" si="25"/>
        <v/>
      </c>
      <c r="DP102" s="7" t="str">
        <f t="shared" si="25"/>
        <v/>
      </c>
      <c r="DQ102" s="7" t="str">
        <f t="shared" si="24"/>
        <v/>
      </c>
      <c r="DR102" s="7" t="str">
        <f t="shared" si="24"/>
        <v/>
      </c>
      <c r="DS102" s="7" t="str">
        <f t="shared" si="24"/>
        <v/>
      </c>
      <c r="DT102" s="7" t="str">
        <f t="shared" si="24"/>
        <v/>
      </c>
      <c r="DU102" s="7" t="str">
        <f t="shared" si="24"/>
        <v/>
      </c>
    </row>
    <row r="103" spans="1:125" ht="15" thickBot="1" x14ac:dyDescent="0.35">
      <c r="A103" s="4" t="s">
        <v>37</v>
      </c>
      <c r="B103" s="49" t="s">
        <v>174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U103" s="4" t="s">
        <v>37</v>
      </c>
      <c r="V103" s="49" t="s">
        <v>174</v>
      </c>
      <c r="W103" s="9">
        <v>80</v>
      </c>
      <c r="X103" s="9"/>
      <c r="Y103" s="9">
        <v>1</v>
      </c>
      <c r="Z103" s="9"/>
      <c r="AA103" s="9">
        <v>3</v>
      </c>
      <c r="AB103" s="9">
        <v>47</v>
      </c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>
        <v>11</v>
      </c>
      <c r="AO103" s="4" t="s">
        <v>37</v>
      </c>
      <c r="AP103" s="49" t="s">
        <v>174</v>
      </c>
      <c r="AQ103" s="9">
        <v>80</v>
      </c>
      <c r="AR103" s="9"/>
      <c r="AS103" s="9">
        <v>13</v>
      </c>
      <c r="AT103" s="9"/>
      <c r="AU103" s="9">
        <v>3</v>
      </c>
      <c r="AV103" s="9">
        <v>43</v>
      </c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>
        <v>23</v>
      </c>
      <c r="BH103" s="124"/>
      <c r="BI103" s="4" t="s">
        <v>37</v>
      </c>
      <c r="BJ103" s="49" t="s">
        <v>174</v>
      </c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C103" s="4" t="s">
        <v>37</v>
      </c>
      <c r="CD103" s="49" t="s">
        <v>174</v>
      </c>
      <c r="CE103" s="7">
        <v>80</v>
      </c>
      <c r="CF103" s="7"/>
      <c r="CG103" s="7">
        <v>2</v>
      </c>
      <c r="CH103" s="7">
        <v>1</v>
      </c>
      <c r="CI103" s="7">
        <v>3</v>
      </c>
      <c r="CJ103" s="7">
        <v>81</v>
      </c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>
        <v>15</v>
      </c>
      <c r="CW103" s="4" t="s">
        <v>37</v>
      </c>
      <c r="CX103" s="49" t="s">
        <v>174</v>
      </c>
      <c r="CY103">
        <f t="shared" si="18"/>
        <v>49</v>
      </c>
      <c r="CZ103" s="6">
        <f t="shared" si="14"/>
        <v>16.333333333333332</v>
      </c>
      <c r="DA103">
        <f t="shared" si="19"/>
        <v>240</v>
      </c>
      <c r="DB103" s="6">
        <f t="shared" si="15"/>
        <v>80</v>
      </c>
      <c r="DC103">
        <f t="shared" si="20"/>
        <v>3</v>
      </c>
      <c r="DD103" s="6">
        <f t="shared" si="21"/>
        <v>0.20416666666666666</v>
      </c>
      <c r="DE103" s="9" t="str">
        <f t="shared" si="22"/>
        <v/>
      </c>
      <c r="DF103" s="9">
        <f t="shared" si="22"/>
        <v>16</v>
      </c>
      <c r="DG103" s="10">
        <f t="shared" si="16"/>
        <v>5.333333333333333</v>
      </c>
      <c r="DH103" s="9">
        <f t="shared" si="23"/>
        <v>1</v>
      </c>
      <c r="DI103" s="9">
        <f t="shared" si="23"/>
        <v>9</v>
      </c>
      <c r="DJ103" s="9">
        <f t="shared" si="23"/>
        <v>171</v>
      </c>
      <c r="DK103" s="10">
        <f t="shared" si="17"/>
        <v>57</v>
      </c>
      <c r="DL103" s="9" t="str">
        <f t="shared" si="25"/>
        <v/>
      </c>
      <c r="DM103" s="9" t="str">
        <f t="shared" si="25"/>
        <v/>
      </c>
      <c r="DN103" s="9" t="str">
        <f t="shared" si="25"/>
        <v/>
      </c>
      <c r="DO103" s="9" t="str">
        <f t="shared" si="25"/>
        <v/>
      </c>
      <c r="DP103" s="9" t="str">
        <f t="shared" si="25"/>
        <v/>
      </c>
      <c r="DQ103" s="9" t="str">
        <f t="shared" si="24"/>
        <v/>
      </c>
      <c r="DR103" s="9" t="str">
        <f t="shared" si="24"/>
        <v/>
      </c>
      <c r="DS103" s="9" t="str">
        <f t="shared" si="24"/>
        <v/>
      </c>
      <c r="DT103" s="9" t="str">
        <f t="shared" si="24"/>
        <v/>
      </c>
      <c r="DU103" s="9" t="str">
        <f t="shared" si="24"/>
        <v/>
      </c>
    </row>
    <row r="104" spans="1:125" ht="15" thickBot="1" x14ac:dyDescent="0.35">
      <c r="A104" s="4" t="s">
        <v>37</v>
      </c>
      <c r="B104" s="49" t="s">
        <v>175</v>
      </c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U104" s="4" t="s">
        <v>37</v>
      </c>
      <c r="V104" s="49" t="s">
        <v>175</v>
      </c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O104" s="4" t="s">
        <v>37</v>
      </c>
      <c r="AP104" s="49" t="s">
        <v>175</v>
      </c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124"/>
      <c r="BI104" s="4" t="s">
        <v>37</v>
      </c>
      <c r="BJ104" s="49" t="s">
        <v>175</v>
      </c>
      <c r="BK104" s="7">
        <v>61</v>
      </c>
      <c r="BL104" s="7"/>
      <c r="BM104" s="7">
        <v>11</v>
      </c>
      <c r="BN104" s="7"/>
      <c r="BO104" s="7">
        <v>2</v>
      </c>
      <c r="BP104" s="7">
        <v>33</v>
      </c>
      <c r="BQ104" s="7"/>
      <c r="BR104" s="7"/>
      <c r="BS104" s="7"/>
      <c r="BT104" s="7">
        <v>1</v>
      </c>
      <c r="BU104" s="7"/>
      <c r="BV104" s="7"/>
      <c r="BW104" s="7"/>
      <c r="BX104" s="7"/>
      <c r="BY104" s="7"/>
      <c r="BZ104" s="7"/>
      <c r="CA104" s="7">
        <v>28</v>
      </c>
      <c r="CC104" s="4" t="s">
        <v>37</v>
      </c>
      <c r="CD104" s="49" t="s">
        <v>175</v>
      </c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W104" s="4" t="s">
        <v>37</v>
      </c>
      <c r="CX104" s="49" t="s">
        <v>175</v>
      </c>
      <c r="CY104">
        <f t="shared" si="18"/>
        <v>28</v>
      </c>
      <c r="CZ104" s="6">
        <f t="shared" si="14"/>
        <v>28</v>
      </c>
      <c r="DA104">
        <f t="shared" si="19"/>
        <v>61</v>
      </c>
      <c r="DB104" s="6">
        <f t="shared" si="15"/>
        <v>61</v>
      </c>
      <c r="DC104">
        <f t="shared" si="20"/>
        <v>1</v>
      </c>
      <c r="DD104" s="6">
        <f t="shared" si="21"/>
        <v>0.45901639344262296</v>
      </c>
      <c r="DE104" s="7" t="str">
        <f t="shared" si="22"/>
        <v/>
      </c>
      <c r="DF104" s="7">
        <f t="shared" si="22"/>
        <v>11</v>
      </c>
      <c r="DG104" s="8">
        <f t="shared" si="16"/>
        <v>11</v>
      </c>
      <c r="DH104" s="7" t="str">
        <f t="shared" si="23"/>
        <v/>
      </c>
      <c r="DI104" s="7">
        <f t="shared" si="23"/>
        <v>2</v>
      </c>
      <c r="DJ104" s="7">
        <f t="shared" si="23"/>
        <v>33</v>
      </c>
      <c r="DK104" s="8">
        <f t="shared" si="17"/>
        <v>33</v>
      </c>
      <c r="DL104" s="7" t="str">
        <f t="shared" si="25"/>
        <v/>
      </c>
      <c r="DM104" s="7" t="str">
        <f t="shared" si="25"/>
        <v/>
      </c>
      <c r="DN104" s="7" t="str">
        <f t="shared" si="25"/>
        <v/>
      </c>
      <c r="DO104" s="7">
        <f t="shared" si="25"/>
        <v>1</v>
      </c>
      <c r="DP104" s="7" t="str">
        <f t="shared" si="25"/>
        <v/>
      </c>
      <c r="DQ104" s="7" t="str">
        <f t="shared" si="24"/>
        <v/>
      </c>
      <c r="DR104" s="7" t="str">
        <f t="shared" si="24"/>
        <v/>
      </c>
      <c r="DS104" s="7" t="str">
        <f t="shared" si="24"/>
        <v/>
      </c>
      <c r="DT104" s="7" t="str">
        <f t="shared" si="24"/>
        <v/>
      </c>
      <c r="DU104" s="7" t="str">
        <f t="shared" si="24"/>
        <v/>
      </c>
    </row>
    <row r="105" spans="1:125" ht="15" thickBot="1" x14ac:dyDescent="0.35">
      <c r="A105" s="4" t="s">
        <v>37</v>
      </c>
      <c r="B105" s="49" t="s">
        <v>176</v>
      </c>
      <c r="C105" s="9">
        <v>80</v>
      </c>
      <c r="D105" s="9"/>
      <c r="E105" s="9">
        <v>10</v>
      </c>
      <c r="F105" s="9"/>
      <c r="G105" s="9">
        <v>1</v>
      </c>
      <c r="H105" s="9">
        <v>37</v>
      </c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>
        <v>15</v>
      </c>
      <c r="U105" s="4" t="s">
        <v>37</v>
      </c>
      <c r="V105" s="49" t="s">
        <v>176</v>
      </c>
      <c r="W105" s="9">
        <v>80</v>
      </c>
      <c r="X105" s="9"/>
      <c r="Y105" s="9">
        <v>5</v>
      </c>
      <c r="Z105" s="9">
        <v>1</v>
      </c>
      <c r="AA105" s="9">
        <v>1</v>
      </c>
      <c r="AB105" s="9">
        <v>31</v>
      </c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>
        <v>9</v>
      </c>
      <c r="AO105" s="4" t="s">
        <v>37</v>
      </c>
      <c r="AP105" s="49" t="s">
        <v>176</v>
      </c>
      <c r="AQ105" s="9">
        <v>80</v>
      </c>
      <c r="AR105" s="9"/>
      <c r="AS105" s="9">
        <v>16</v>
      </c>
      <c r="AT105" s="9">
        <v>1</v>
      </c>
      <c r="AU105" s="9"/>
      <c r="AV105" s="9">
        <v>19</v>
      </c>
      <c r="AW105" s="9"/>
      <c r="AX105" s="9"/>
      <c r="AY105" s="9">
        <v>1</v>
      </c>
      <c r="AZ105" s="9"/>
      <c r="BA105" s="9"/>
      <c r="BB105" s="9"/>
      <c r="BC105" s="9"/>
      <c r="BD105" s="9"/>
      <c r="BE105" s="9"/>
      <c r="BF105" s="9"/>
      <c r="BG105" s="9">
        <v>21</v>
      </c>
      <c r="BH105" s="124"/>
      <c r="BI105" s="4" t="s">
        <v>37</v>
      </c>
      <c r="BJ105" s="49" t="s">
        <v>176</v>
      </c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C105" s="4" t="s">
        <v>37</v>
      </c>
      <c r="CD105" s="49" t="s">
        <v>176</v>
      </c>
      <c r="CE105" s="7">
        <v>48</v>
      </c>
      <c r="CF105" s="7"/>
      <c r="CG105" s="7">
        <v>2</v>
      </c>
      <c r="CH105" s="7"/>
      <c r="CI105" s="7">
        <v>1</v>
      </c>
      <c r="CJ105" s="7">
        <v>26</v>
      </c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>
        <v>6</v>
      </c>
      <c r="CW105" s="4" t="s">
        <v>37</v>
      </c>
      <c r="CX105" s="49" t="s">
        <v>176</v>
      </c>
      <c r="CY105">
        <f t="shared" si="18"/>
        <v>51</v>
      </c>
      <c r="CZ105" s="6">
        <f t="shared" si="14"/>
        <v>12.75</v>
      </c>
      <c r="DA105">
        <f t="shared" si="19"/>
        <v>288</v>
      </c>
      <c r="DB105" s="6">
        <f t="shared" si="15"/>
        <v>72</v>
      </c>
      <c r="DC105">
        <f t="shared" si="20"/>
        <v>4</v>
      </c>
      <c r="DD105" s="6">
        <f t="shared" si="21"/>
        <v>0.17708333333333334</v>
      </c>
      <c r="DE105" s="9" t="str">
        <f t="shared" si="22"/>
        <v/>
      </c>
      <c r="DF105" s="9">
        <f t="shared" si="22"/>
        <v>33</v>
      </c>
      <c r="DG105" s="10">
        <f t="shared" si="16"/>
        <v>8.25</v>
      </c>
      <c r="DH105" s="9">
        <f t="shared" si="23"/>
        <v>2</v>
      </c>
      <c r="DI105" s="9">
        <f t="shared" si="23"/>
        <v>3</v>
      </c>
      <c r="DJ105" s="9">
        <f t="shared" si="23"/>
        <v>113</v>
      </c>
      <c r="DK105" s="10">
        <f t="shared" si="17"/>
        <v>28.25</v>
      </c>
      <c r="DL105" s="9" t="str">
        <f t="shared" si="25"/>
        <v/>
      </c>
      <c r="DM105" s="9" t="str">
        <f t="shared" si="25"/>
        <v/>
      </c>
      <c r="DN105" s="9">
        <f t="shared" si="25"/>
        <v>1</v>
      </c>
      <c r="DO105" s="9" t="str">
        <f t="shared" si="25"/>
        <v/>
      </c>
      <c r="DP105" s="9" t="str">
        <f t="shared" si="25"/>
        <v/>
      </c>
      <c r="DQ105" s="9" t="str">
        <f t="shared" si="24"/>
        <v/>
      </c>
      <c r="DR105" s="9" t="str">
        <f t="shared" si="24"/>
        <v/>
      </c>
      <c r="DS105" s="9" t="str">
        <f t="shared" si="24"/>
        <v/>
      </c>
      <c r="DT105" s="9" t="str">
        <f t="shared" si="24"/>
        <v/>
      </c>
      <c r="DU105" s="9" t="str">
        <f t="shared" si="24"/>
        <v/>
      </c>
    </row>
    <row r="106" spans="1:125" ht="15" thickBot="1" x14ac:dyDescent="0.35">
      <c r="A106" s="4" t="s">
        <v>37</v>
      </c>
      <c r="B106" s="49" t="s">
        <v>177</v>
      </c>
      <c r="C106" s="7">
        <v>52</v>
      </c>
      <c r="D106" s="7"/>
      <c r="E106" s="7">
        <v>3</v>
      </c>
      <c r="F106" s="7"/>
      <c r="G106" s="7"/>
      <c r="H106" s="7">
        <v>13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>
        <v>4</v>
      </c>
      <c r="U106" s="4" t="s">
        <v>37</v>
      </c>
      <c r="V106" s="49" t="s">
        <v>177</v>
      </c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O106" s="4" t="s">
        <v>37</v>
      </c>
      <c r="AP106" s="49" t="s">
        <v>177</v>
      </c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124"/>
      <c r="BI106" s="4" t="s">
        <v>37</v>
      </c>
      <c r="BJ106" s="49" t="s">
        <v>177</v>
      </c>
      <c r="BK106" s="7">
        <v>80</v>
      </c>
      <c r="BL106" s="7"/>
      <c r="BM106" s="7">
        <v>6</v>
      </c>
      <c r="BN106" s="7"/>
      <c r="BO106" s="7">
        <v>2</v>
      </c>
      <c r="BP106" s="7">
        <v>45</v>
      </c>
      <c r="BQ106" s="7"/>
      <c r="BR106" s="7"/>
      <c r="BS106" s="7"/>
      <c r="BT106" s="7"/>
      <c r="BU106" s="7">
        <v>1</v>
      </c>
      <c r="BV106" s="7"/>
      <c r="BW106" s="7"/>
      <c r="BX106" s="7"/>
      <c r="BY106" s="7"/>
      <c r="BZ106" s="7"/>
      <c r="CA106" s="7">
        <v>18</v>
      </c>
      <c r="CC106" s="4" t="s">
        <v>37</v>
      </c>
      <c r="CD106" s="49" t="s">
        <v>177</v>
      </c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W106" s="4" t="s">
        <v>37</v>
      </c>
      <c r="CX106" s="49" t="s">
        <v>177</v>
      </c>
      <c r="CY106">
        <f t="shared" si="18"/>
        <v>22</v>
      </c>
      <c r="CZ106" s="6">
        <f t="shared" si="14"/>
        <v>11</v>
      </c>
      <c r="DA106">
        <f t="shared" si="19"/>
        <v>132</v>
      </c>
      <c r="DB106" s="6">
        <f t="shared" si="15"/>
        <v>66</v>
      </c>
      <c r="DC106">
        <f t="shared" si="20"/>
        <v>2</v>
      </c>
      <c r="DD106" s="6">
        <f t="shared" si="21"/>
        <v>0.16666666666666666</v>
      </c>
      <c r="DE106" s="7" t="str">
        <f t="shared" si="22"/>
        <v/>
      </c>
      <c r="DF106" s="7">
        <f t="shared" si="22"/>
        <v>9</v>
      </c>
      <c r="DG106" s="8">
        <f t="shared" si="16"/>
        <v>4.5</v>
      </c>
      <c r="DH106" s="7" t="str">
        <f t="shared" si="23"/>
        <v/>
      </c>
      <c r="DI106" s="7">
        <f t="shared" si="23"/>
        <v>2</v>
      </c>
      <c r="DJ106" s="7">
        <f t="shared" si="23"/>
        <v>58</v>
      </c>
      <c r="DK106" s="8">
        <f t="shared" si="17"/>
        <v>29</v>
      </c>
      <c r="DL106" s="7" t="str">
        <f t="shared" si="25"/>
        <v/>
      </c>
      <c r="DM106" s="7" t="str">
        <f t="shared" si="25"/>
        <v/>
      </c>
      <c r="DN106" s="7" t="str">
        <f t="shared" si="25"/>
        <v/>
      </c>
      <c r="DO106" s="7" t="str">
        <f t="shared" si="25"/>
        <v/>
      </c>
      <c r="DP106" s="7">
        <f t="shared" si="25"/>
        <v>1</v>
      </c>
      <c r="DQ106" s="7" t="str">
        <f t="shared" si="24"/>
        <v/>
      </c>
      <c r="DR106" s="7" t="str">
        <f t="shared" si="24"/>
        <v/>
      </c>
      <c r="DS106" s="7" t="str">
        <f t="shared" si="24"/>
        <v/>
      </c>
      <c r="DT106" s="7" t="str">
        <f t="shared" si="24"/>
        <v/>
      </c>
      <c r="DU106" s="7" t="str">
        <f t="shared" si="24"/>
        <v/>
      </c>
    </row>
    <row r="107" spans="1:125" ht="15" thickBot="1" x14ac:dyDescent="0.35">
      <c r="A107" s="4" t="s">
        <v>37</v>
      </c>
      <c r="B107" s="49" t="s">
        <v>178</v>
      </c>
      <c r="C107" s="9">
        <v>28</v>
      </c>
      <c r="D107" s="9"/>
      <c r="E107" s="9">
        <v>5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>
        <v>5</v>
      </c>
      <c r="U107" s="4" t="s">
        <v>37</v>
      </c>
      <c r="V107" s="49" t="s">
        <v>178</v>
      </c>
      <c r="W107" s="9">
        <v>10</v>
      </c>
      <c r="X107" s="9"/>
      <c r="Y107" s="9"/>
      <c r="Z107" s="9">
        <v>1</v>
      </c>
      <c r="AA107" s="9"/>
      <c r="AB107" s="9">
        <v>4</v>
      </c>
      <c r="AC107" s="9"/>
      <c r="AD107" s="9"/>
      <c r="AE107" s="9"/>
      <c r="AF107" s="9"/>
      <c r="AG107" s="9"/>
      <c r="AH107" s="9"/>
      <c r="AI107" s="9"/>
      <c r="AJ107" s="9"/>
      <c r="AK107" s="9">
        <v>1</v>
      </c>
      <c r="AL107" s="9"/>
      <c r="AM107" s="9">
        <v>-4</v>
      </c>
      <c r="AO107" s="4" t="s">
        <v>37</v>
      </c>
      <c r="AP107" s="49" t="s">
        <v>178</v>
      </c>
      <c r="AQ107" s="9">
        <v>23</v>
      </c>
      <c r="AR107" s="9"/>
      <c r="AS107" s="9">
        <v>4</v>
      </c>
      <c r="AT107" s="9">
        <v>1</v>
      </c>
      <c r="AU107" s="9"/>
      <c r="AV107" s="9">
        <v>9</v>
      </c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>
        <v>3</v>
      </c>
      <c r="BH107" s="124"/>
      <c r="BI107" s="4" t="s">
        <v>37</v>
      </c>
      <c r="BJ107" s="49" t="s">
        <v>178</v>
      </c>
      <c r="BK107" s="9">
        <v>19</v>
      </c>
      <c r="BL107" s="9"/>
      <c r="BM107" s="9">
        <v>2</v>
      </c>
      <c r="BN107" s="9"/>
      <c r="BO107" s="9"/>
      <c r="BP107" s="9">
        <v>24</v>
      </c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>
        <v>4</v>
      </c>
      <c r="CC107" s="4" t="s">
        <v>37</v>
      </c>
      <c r="CD107" s="49" t="s">
        <v>178</v>
      </c>
      <c r="CE107" s="7">
        <v>32</v>
      </c>
      <c r="CF107" s="7"/>
      <c r="CG107" s="7">
        <v>1</v>
      </c>
      <c r="CH107" s="7">
        <v>1</v>
      </c>
      <c r="CI107" s="7">
        <v>4</v>
      </c>
      <c r="CJ107" s="7">
        <v>115</v>
      </c>
      <c r="CK107" s="7"/>
      <c r="CL107" s="7"/>
      <c r="CM107" s="7"/>
      <c r="CN107" s="7">
        <v>1</v>
      </c>
      <c r="CO107" s="7"/>
      <c r="CP107" s="7"/>
      <c r="CQ107" s="7"/>
      <c r="CR107" s="7"/>
      <c r="CS107" s="7"/>
      <c r="CT107" s="7"/>
      <c r="CU107" s="7">
        <v>29</v>
      </c>
      <c r="CW107" s="4" t="s">
        <v>37</v>
      </c>
      <c r="CX107" s="49" t="s">
        <v>178</v>
      </c>
      <c r="CY107">
        <f t="shared" si="18"/>
        <v>37</v>
      </c>
      <c r="CZ107" s="6">
        <f t="shared" si="14"/>
        <v>7.4</v>
      </c>
      <c r="DA107">
        <f t="shared" si="19"/>
        <v>112</v>
      </c>
      <c r="DB107" s="6">
        <f t="shared" si="15"/>
        <v>22.4</v>
      </c>
      <c r="DC107">
        <f t="shared" si="20"/>
        <v>5</v>
      </c>
      <c r="DD107" s="6">
        <f t="shared" si="21"/>
        <v>0.33035714285714285</v>
      </c>
      <c r="DE107" s="9" t="str">
        <f t="shared" si="22"/>
        <v/>
      </c>
      <c r="DF107" s="9">
        <f t="shared" si="22"/>
        <v>12</v>
      </c>
      <c r="DG107" s="10">
        <f t="shared" si="16"/>
        <v>2.4</v>
      </c>
      <c r="DH107" s="9">
        <f t="shared" si="23"/>
        <v>3</v>
      </c>
      <c r="DI107" s="9">
        <f t="shared" si="23"/>
        <v>4</v>
      </c>
      <c r="DJ107" s="9">
        <f t="shared" si="23"/>
        <v>152</v>
      </c>
      <c r="DK107" s="10">
        <f t="shared" si="17"/>
        <v>30.4</v>
      </c>
      <c r="DL107" s="9" t="str">
        <f t="shared" si="25"/>
        <v/>
      </c>
      <c r="DM107" s="9" t="str">
        <f t="shared" si="25"/>
        <v/>
      </c>
      <c r="DN107" s="9" t="str">
        <f t="shared" si="25"/>
        <v/>
      </c>
      <c r="DO107" s="9">
        <f t="shared" si="25"/>
        <v>1</v>
      </c>
      <c r="DP107" s="9" t="str">
        <f t="shared" si="25"/>
        <v/>
      </c>
      <c r="DQ107" s="9" t="str">
        <f t="shared" si="24"/>
        <v/>
      </c>
      <c r="DR107" s="9" t="str">
        <f t="shared" si="24"/>
        <v/>
      </c>
      <c r="DS107" s="9" t="str">
        <f t="shared" si="24"/>
        <v/>
      </c>
      <c r="DT107" s="9">
        <f t="shared" si="24"/>
        <v>1</v>
      </c>
      <c r="DU107" s="9" t="str">
        <f t="shared" si="24"/>
        <v/>
      </c>
    </row>
    <row r="108" spans="1:125" ht="15" thickBot="1" x14ac:dyDescent="0.35">
      <c r="A108" s="4" t="s">
        <v>44</v>
      </c>
      <c r="B108" s="50" t="s">
        <v>181</v>
      </c>
      <c r="C108" s="7">
        <v>36</v>
      </c>
      <c r="D108" s="7"/>
      <c r="E108" s="7">
        <v>10</v>
      </c>
      <c r="F108" s="7">
        <v>1</v>
      </c>
      <c r="G108" s="7"/>
      <c r="H108" s="7">
        <v>9</v>
      </c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>
        <v>9</v>
      </c>
      <c r="U108" s="4" t="s">
        <v>44</v>
      </c>
      <c r="V108" s="50" t="s">
        <v>181</v>
      </c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O108" s="4" t="s">
        <v>44</v>
      </c>
      <c r="AP108" s="50" t="s">
        <v>181</v>
      </c>
      <c r="AQ108" s="7">
        <v>76</v>
      </c>
      <c r="AR108" s="7"/>
      <c r="AS108" s="7">
        <v>17</v>
      </c>
      <c r="AT108" s="7"/>
      <c r="AU108" s="7"/>
      <c r="AV108" s="7">
        <v>41</v>
      </c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>
        <v>21</v>
      </c>
      <c r="BH108" s="124"/>
      <c r="BI108" s="4" t="s">
        <v>44</v>
      </c>
      <c r="BJ108" s="50" t="s">
        <v>181</v>
      </c>
      <c r="BK108" s="7">
        <v>56</v>
      </c>
      <c r="BL108" s="7"/>
      <c r="BM108" s="7">
        <v>8</v>
      </c>
      <c r="BN108" s="7"/>
      <c r="BO108" s="7">
        <v>1</v>
      </c>
      <c r="BP108" s="7">
        <v>44</v>
      </c>
      <c r="BQ108" s="7"/>
      <c r="BR108" s="7"/>
      <c r="BS108" s="7"/>
      <c r="BT108" s="7"/>
      <c r="BU108" s="7">
        <v>1</v>
      </c>
      <c r="BV108" s="7">
        <v>3</v>
      </c>
      <c r="BW108" s="7">
        <v>1</v>
      </c>
      <c r="BX108" s="7"/>
      <c r="BY108" s="7"/>
      <c r="BZ108" s="7"/>
      <c r="CA108" s="7">
        <v>27</v>
      </c>
      <c r="CC108" s="4" t="s">
        <v>44</v>
      </c>
      <c r="CD108" s="50" t="s">
        <v>181</v>
      </c>
      <c r="CE108" s="9">
        <v>73</v>
      </c>
      <c r="CF108" s="9"/>
      <c r="CG108" s="9">
        <v>9</v>
      </c>
      <c r="CH108" s="9"/>
      <c r="CI108" s="9">
        <v>1</v>
      </c>
      <c r="CJ108" s="9">
        <v>19</v>
      </c>
      <c r="CK108" s="9"/>
      <c r="CL108" s="9"/>
      <c r="CM108" s="9"/>
      <c r="CN108" s="9"/>
      <c r="CO108" s="9"/>
      <c r="CP108" s="9">
        <v>1</v>
      </c>
      <c r="CQ108" s="9"/>
      <c r="CR108" s="9"/>
      <c r="CS108" s="9"/>
      <c r="CT108" s="9"/>
      <c r="CU108" s="9">
        <v>14</v>
      </c>
      <c r="CW108" s="4" t="s">
        <v>44</v>
      </c>
      <c r="CX108" s="50" t="s">
        <v>181</v>
      </c>
      <c r="CY108">
        <f t="shared" si="18"/>
        <v>71</v>
      </c>
      <c r="CZ108" s="6">
        <f t="shared" si="14"/>
        <v>17.75</v>
      </c>
      <c r="DA108">
        <f t="shared" si="19"/>
        <v>241</v>
      </c>
      <c r="DB108" s="6">
        <f t="shared" si="15"/>
        <v>60.25</v>
      </c>
      <c r="DC108">
        <f t="shared" si="20"/>
        <v>4</v>
      </c>
      <c r="DD108" s="6">
        <f t="shared" si="21"/>
        <v>0.29460580912863071</v>
      </c>
      <c r="DE108" s="7" t="str">
        <f t="shared" si="22"/>
        <v/>
      </c>
      <c r="DF108" s="7">
        <f t="shared" si="22"/>
        <v>44</v>
      </c>
      <c r="DG108" s="8">
        <f t="shared" si="16"/>
        <v>11</v>
      </c>
      <c r="DH108" s="7">
        <f t="shared" si="23"/>
        <v>1</v>
      </c>
      <c r="DI108" s="7">
        <f t="shared" si="23"/>
        <v>2</v>
      </c>
      <c r="DJ108" s="7">
        <f t="shared" si="23"/>
        <v>113</v>
      </c>
      <c r="DK108" s="8">
        <f t="shared" si="17"/>
        <v>28.25</v>
      </c>
      <c r="DL108" s="7" t="str">
        <f t="shared" si="25"/>
        <v/>
      </c>
      <c r="DM108" s="7" t="str">
        <f t="shared" si="25"/>
        <v/>
      </c>
      <c r="DN108" s="7" t="str">
        <f t="shared" si="25"/>
        <v/>
      </c>
      <c r="DO108" s="7" t="str">
        <f t="shared" si="25"/>
        <v/>
      </c>
      <c r="DP108" s="7">
        <f t="shared" si="25"/>
        <v>1</v>
      </c>
      <c r="DQ108" s="7">
        <f t="shared" si="24"/>
        <v>4</v>
      </c>
      <c r="DR108" s="7">
        <f t="shared" si="24"/>
        <v>1</v>
      </c>
      <c r="DS108" s="7" t="str">
        <f t="shared" si="24"/>
        <v/>
      </c>
      <c r="DT108" s="7" t="str">
        <f t="shared" si="24"/>
        <v/>
      </c>
      <c r="DU108" s="7" t="str">
        <f t="shared" si="24"/>
        <v/>
      </c>
    </row>
    <row r="109" spans="1:125" ht="15" thickBot="1" x14ac:dyDescent="0.35">
      <c r="A109" s="4" t="s">
        <v>44</v>
      </c>
      <c r="B109" s="50" t="s">
        <v>182</v>
      </c>
      <c r="C109" s="9">
        <v>44</v>
      </c>
      <c r="D109" s="9"/>
      <c r="E109" s="9">
        <v>2</v>
      </c>
      <c r="F109" s="9"/>
      <c r="G109" s="9"/>
      <c r="H109" s="9">
        <v>32</v>
      </c>
      <c r="I109" s="9"/>
      <c r="J109" s="9"/>
      <c r="K109" s="9"/>
      <c r="L109" s="9"/>
      <c r="M109" s="9"/>
      <c r="N109" s="9">
        <v>3</v>
      </c>
      <c r="O109" s="9"/>
      <c r="P109" s="9"/>
      <c r="Q109" s="9"/>
      <c r="R109" s="9"/>
      <c r="S109" s="9">
        <v>11</v>
      </c>
      <c r="U109" s="4" t="s">
        <v>44</v>
      </c>
      <c r="V109" s="50" t="s">
        <v>182</v>
      </c>
      <c r="W109" s="9">
        <v>80</v>
      </c>
      <c r="X109" s="9"/>
      <c r="Y109" s="9">
        <v>4</v>
      </c>
      <c r="Z109" s="9"/>
      <c r="AA109" s="9">
        <v>1</v>
      </c>
      <c r="AB109" s="9">
        <v>38</v>
      </c>
      <c r="AC109" s="9"/>
      <c r="AD109" s="9"/>
      <c r="AE109" s="9"/>
      <c r="AF109" s="9"/>
      <c r="AG109" s="9"/>
      <c r="AH109" s="9">
        <v>1</v>
      </c>
      <c r="AI109" s="9"/>
      <c r="AJ109" s="9"/>
      <c r="AK109" s="9"/>
      <c r="AL109" s="9"/>
      <c r="AM109" s="9">
        <v>11</v>
      </c>
      <c r="AO109" s="4" t="s">
        <v>44</v>
      </c>
      <c r="AP109" s="50" t="s">
        <v>182</v>
      </c>
      <c r="AQ109" s="9">
        <v>8</v>
      </c>
      <c r="AR109" s="9"/>
      <c r="AS109" s="9"/>
      <c r="AT109" s="9"/>
      <c r="AU109" s="9"/>
      <c r="AV109" s="9">
        <v>7</v>
      </c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>
        <v>0</v>
      </c>
      <c r="BH109" s="124"/>
      <c r="BI109" s="4" t="s">
        <v>44</v>
      </c>
      <c r="BJ109" s="50" t="s">
        <v>182</v>
      </c>
      <c r="BK109" s="9">
        <v>24</v>
      </c>
      <c r="BL109" s="9"/>
      <c r="BM109" s="9">
        <v>1</v>
      </c>
      <c r="BN109" s="9"/>
      <c r="BO109" s="9"/>
      <c r="BP109" s="9">
        <v>33</v>
      </c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>
        <v>4</v>
      </c>
      <c r="CC109" s="4" t="s">
        <v>44</v>
      </c>
      <c r="CD109" s="50" t="s">
        <v>182</v>
      </c>
      <c r="CE109" s="7">
        <v>7</v>
      </c>
      <c r="CF109" s="7"/>
      <c r="CG109" s="7"/>
      <c r="CH109" s="7"/>
      <c r="CI109" s="7">
        <v>1</v>
      </c>
      <c r="CJ109" s="7">
        <v>17</v>
      </c>
      <c r="CK109" s="7"/>
      <c r="CL109" s="7"/>
      <c r="CM109" s="7"/>
      <c r="CN109" s="7"/>
      <c r="CO109" s="7"/>
      <c r="CP109" s="7">
        <v>2</v>
      </c>
      <c r="CQ109" s="7"/>
      <c r="CR109" s="7"/>
      <c r="CS109" s="7"/>
      <c r="CT109" s="7"/>
      <c r="CU109" s="7">
        <v>7</v>
      </c>
      <c r="CW109" s="4" t="s">
        <v>44</v>
      </c>
      <c r="CX109" s="50" t="s">
        <v>182</v>
      </c>
      <c r="CY109">
        <f t="shared" si="18"/>
        <v>33</v>
      </c>
      <c r="CZ109" s="6">
        <f t="shared" si="14"/>
        <v>6.6</v>
      </c>
      <c r="DA109">
        <f t="shared" si="19"/>
        <v>163</v>
      </c>
      <c r="DB109" s="6">
        <f t="shared" si="15"/>
        <v>32.6</v>
      </c>
      <c r="DC109">
        <f t="shared" si="20"/>
        <v>5</v>
      </c>
      <c r="DD109" s="6">
        <f t="shared" si="21"/>
        <v>0.20245398773006135</v>
      </c>
      <c r="DE109" s="9" t="str">
        <f t="shared" si="22"/>
        <v/>
      </c>
      <c r="DF109" s="9">
        <f t="shared" si="22"/>
        <v>7</v>
      </c>
      <c r="DG109" s="10">
        <f t="shared" si="16"/>
        <v>1.4</v>
      </c>
      <c r="DH109" s="9" t="str">
        <f t="shared" si="23"/>
        <v/>
      </c>
      <c r="DI109" s="9">
        <f t="shared" si="23"/>
        <v>2</v>
      </c>
      <c r="DJ109" s="9">
        <f t="shared" si="23"/>
        <v>127</v>
      </c>
      <c r="DK109" s="10">
        <f t="shared" si="17"/>
        <v>25.4</v>
      </c>
      <c r="DL109" s="9" t="str">
        <f t="shared" si="25"/>
        <v/>
      </c>
      <c r="DM109" s="9" t="str">
        <f t="shared" si="25"/>
        <v/>
      </c>
      <c r="DN109" s="9" t="str">
        <f t="shared" si="25"/>
        <v/>
      </c>
      <c r="DO109" s="9" t="str">
        <f t="shared" si="25"/>
        <v/>
      </c>
      <c r="DP109" s="9" t="str">
        <f t="shared" si="25"/>
        <v/>
      </c>
      <c r="DQ109" s="9">
        <f t="shared" si="24"/>
        <v>6</v>
      </c>
      <c r="DR109" s="9" t="str">
        <f t="shared" si="24"/>
        <v/>
      </c>
      <c r="DS109" s="9" t="str">
        <f t="shared" si="24"/>
        <v/>
      </c>
      <c r="DT109" s="9" t="str">
        <f t="shared" si="24"/>
        <v/>
      </c>
      <c r="DU109" s="9" t="str">
        <f t="shared" si="24"/>
        <v/>
      </c>
    </row>
    <row r="110" spans="1:125" ht="15" thickBot="1" x14ac:dyDescent="0.35">
      <c r="A110" s="4" t="s">
        <v>44</v>
      </c>
      <c r="B110" s="50" t="s">
        <v>183</v>
      </c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U110" s="4" t="s">
        <v>44</v>
      </c>
      <c r="V110" s="50" t="s">
        <v>183</v>
      </c>
      <c r="W110" s="7">
        <v>1</v>
      </c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>
        <v>0</v>
      </c>
      <c r="AO110" s="4" t="s">
        <v>44</v>
      </c>
      <c r="AP110" s="50" t="s">
        <v>183</v>
      </c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124"/>
      <c r="BI110" s="4" t="s">
        <v>44</v>
      </c>
      <c r="BJ110" s="50" t="s">
        <v>183</v>
      </c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C110" s="4" t="s">
        <v>44</v>
      </c>
      <c r="CD110" s="50" t="s">
        <v>183</v>
      </c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W110" s="4" t="s">
        <v>44</v>
      </c>
      <c r="CX110" s="50" t="s">
        <v>183</v>
      </c>
      <c r="CY110">
        <f t="shared" si="18"/>
        <v>0</v>
      </c>
      <c r="CZ110" s="6">
        <f t="shared" si="14"/>
        <v>0</v>
      </c>
      <c r="DA110">
        <f t="shared" si="19"/>
        <v>1</v>
      </c>
      <c r="DB110" s="6">
        <f t="shared" si="15"/>
        <v>1</v>
      </c>
      <c r="DC110">
        <f t="shared" si="20"/>
        <v>1</v>
      </c>
      <c r="DD110" s="6">
        <f t="shared" si="21"/>
        <v>0</v>
      </c>
      <c r="DE110" s="7" t="str">
        <f t="shared" si="22"/>
        <v/>
      </c>
      <c r="DF110" s="7" t="str">
        <f t="shared" si="22"/>
        <v/>
      </c>
      <c r="DG110" s="8" t="str">
        <f t="shared" si="16"/>
        <v/>
      </c>
      <c r="DH110" s="7" t="str">
        <f t="shared" si="23"/>
        <v/>
      </c>
      <c r="DI110" s="7" t="str">
        <f t="shared" si="23"/>
        <v/>
      </c>
      <c r="DJ110" s="7" t="str">
        <f t="shared" si="23"/>
        <v/>
      </c>
      <c r="DK110" s="8" t="str">
        <f t="shared" si="17"/>
        <v/>
      </c>
      <c r="DL110" s="7" t="str">
        <f t="shared" si="25"/>
        <v/>
      </c>
      <c r="DM110" s="7" t="str">
        <f t="shared" si="25"/>
        <v/>
      </c>
      <c r="DN110" s="7" t="str">
        <f t="shared" si="25"/>
        <v/>
      </c>
      <c r="DO110" s="7" t="str">
        <f t="shared" si="25"/>
        <v/>
      </c>
      <c r="DP110" s="7" t="str">
        <f t="shared" si="25"/>
        <v/>
      </c>
      <c r="DQ110" s="7" t="str">
        <f t="shared" si="24"/>
        <v/>
      </c>
      <c r="DR110" s="7" t="str">
        <f t="shared" si="24"/>
        <v/>
      </c>
      <c r="DS110" s="7" t="str">
        <f t="shared" si="24"/>
        <v/>
      </c>
      <c r="DT110" s="7" t="str">
        <f t="shared" si="24"/>
        <v/>
      </c>
      <c r="DU110" s="7" t="str">
        <f t="shared" si="24"/>
        <v/>
      </c>
    </row>
    <row r="111" spans="1:125" ht="15" thickBot="1" x14ac:dyDescent="0.35">
      <c r="A111" s="4" t="s">
        <v>48</v>
      </c>
      <c r="B111" s="52" t="s">
        <v>185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U111" s="4" t="s">
        <v>48</v>
      </c>
      <c r="V111" s="52" t="s">
        <v>185</v>
      </c>
      <c r="W111" s="9">
        <v>8</v>
      </c>
      <c r="X111" s="9"/>
      <c r="Y111" s="9">
        <v>2</v>
      </c>
      <c r="Z111" s="9"/>
      <c r="AA111" s="9">
        <v>1</v>
      </c>
      <c r="AB111" s="9">
        <v>6</v>
      </c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>
        <v>4</v>
      </c>
      <c r="AO111" s="4" t="s">
        <v>48</v>
      </c>
      <c r="AP111" s="52" t="s">
        <v>185</v>
      </c>
      <c r="AQ111" s="9">
        <v>14</v>
      </c>
      <c r="AR111" s="9"/>
      <c r="AS111" s="9"/>
      <c r="AT111" s="9"/>
      <c r="AU111" s="9">
        <v>1</v>
      </c>
      <c r="AV111" s="9">
        <v>27</v>
      </c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>
        <v>4</v>
      </c>
      <c r="BH111" s="124"/>
      <c r="BI111" s="4" t="s">
        <v>48</v>
      </c>
      <c r="BJ111" s="52" t="s">
        <v>185</v>
      </c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C111" s="4" t="s">
        <v>48</v>
      </c>
      <c r="CD111" s="52" t="s">
        <v>185</v>
      </c>
      <c r="CE111" s="7">
        <v>18</v>
      </c>
      <c r="CF111" s="7"/>
      <c r="CG111" s="7">
        <v>1</v>
      </c>
      <c r="CH111" s="7">
        <v>1</v>
      </c>
      <c r="CI111" s="7">
        <v>1</v>
      </c>
      <c r="CJ111" s="7">
        <v>2</v>
      </c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>
        <v>2</v>
      </c>
      <c r="CW111" s="4" t="s">
        <v>48</v>
      </c>
      <c r="CX111" s="52" t="s">
        <v>185</v>
      </c>
      <c r="CY111">
        <f t="shared" si="18"/>
        <v>10</v>
      </c>
      <c r="CZ111" s="6">
        <f t="shared" si="14"/>
        <v>3.3333333333333335</v>
      </c>
      <c r="DA111">
        <f t="shared" si="19"/>
        <v>40</v>
      </c>
      <c r="DB111" s="6">
        <f t="shared" si="15"/>
        <v>13.333333333333334</v>
      </c>
      <c r="DC111">
        <f t="shared" si="20"/>
        <v>3</v>
      </c>
      <c r="DD111" s="6">
        <f t="shared" si="21"/>
        <v>0.25</v>
      </c>
      <c r="DE111" s="9" t="str">
        <f t="shared" si="22"/>
        <v/>
      </c>
      <c r="DF111" s="9">
        <f t="shared" si="22"/>
        <v>3</v>
      </c>
      <c r="DG111" s="10">
        <f t="shared" si="16"/>
        <v>1</v>
      </c>
      <c r="DH111" s="9">
        <f t="shared" si="23"/>
        <v>1</v>
      </c>
      <c r="DI111" s="9">
        <f t="shared" si="23"/>
        <v>3</v>
      </c>
      <c r="DJ111" s="9">
        <f t="shared" si="23"/>
        <v>35</v>
      </c>
      <c r="DK111" s="10">
        <f t="shared" si="17"/>
        <v>11.666666666666666</v>
      </c>
      <c r="DL111" s="9" t="str">
        <f t="shared" si="25"/>
        <v/>
      </c>
      <c r="DM111" s="9" t="str">
        <f t="shared" si="25"/>
        <v/>
      </c>
      <c r="DN111" s="9" t="str">
        <f t="shared" si="25"/>
        <v/>
      </c>
      <c r="DO111" s="9" t="str">
        <f t="shared" si="25"/>
        <v/>
      </c>
      <c r="DP111" s="9" t="str">
        <f t="shared" si="25"/>
        <v/>
      </c>
      <c r="DQ111" s="9" t="str">
        <f t="shared" si="24"/>
        <v/>
      </c>
      <c r="DR111" s="9" t="str">
        <f t="shared" si="24"/>
        <v/>
      </c>
      <c r="DS111" s="9" t="str">
        <f t="shared" si="24"/>
        <v/>
      </c>
      <c r="DT111" s="9" t="str">
        <f t="shared" si="24"/>
        <v/>
      </c>
      <c r="DU111" s="9" t="str">
        <f t="shared" si="24"/>
        <v/>
      </c>
    </row>
    <row r="112" spans="1:125" ht="15" thickBot="1" x14ac:dyDescent="0.35">
      <c r="A112" s="4" t="s">
        <v>48</v>
      </c>
      <c r="B112" s="52" t="s">
        <v>186</v>
      </c>
      <c r="C112" s="7">
        <v>41</v>
      </c>
      <c r="D112" s="7"/>
      <c r="E112" s="7">
        <v>3</v>
      </c>
      <c r="F112" s="7"/>
      <c r="G112" s="7">
        <v>2</v>
      </c>
      <c r="H112" s="7">
        <v>13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>
        <v>8</v>
      </c>
      <c r="U112" s="4" t="s">
        <v>48</v>
      </c>
      <c r="V112" s="52" t="s">
        <v>186</v>
      </c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O112" s="4" t="s">
        <v>48</v>
      </c>
      <c r="AP112" s="52" t="s">
        <v>186</v>
      </c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124"/>
      <c r="BI112" s="4" t="s">
        <v>48</v>
      </c>
      <c r="BJ112" s="52" t="s">
        <v>186</v>
      </c>
      <c r="BK112" s="7">
        <v>24</v>
      </c>
      <c r="BL112" s="7"/>
      <c r="BM112" s="7">
        <v>2</v>
      </c>
      <c r="BN112" s="7"/>
      <c r="BO112" s="7">
        <v>3</v>
      </c>
      <c r="BP112" s="7">
        <v>26</v>
      </c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>
        <v>10</v>
      </c>
      <c r="CC112" s="4" t="s">
        <v>48</v>
      </c>
      <c r="CD112" s="52" t="s">
        <v>186</v>
      </c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W112" s="4" t="s">
        <v>48</v>
      </c>
      <c r="CX112" s="52" t="s">
        <v>186</v>
      </c>
      <c r="CY112">
        <f t="shared" si="18"/>
        <v>18</v>
      </c>
      <c r="CZ112" s="6">
        <f t="shared" si="14"/>
        <v>9</v>
      </c>
      <c r="DA112">
        <f t="shared" si="19"/>
        <v>65</v>
      </c>
      <c r="DB112" s="6">
        <f t="shared" si="15"/>
        <v>32.5</v>
      </c>
      <c r="DC112">
        <f t="shared" si="20"/>
        <v>2</v>
      </c>
      <c r="DD112" s="6">
        <f t="shared" si="21"/>
        <v>0.27692307692307694</v>
      </c>
      <c r="DE112" s="7" t="str">
        <f t="shared" si="22"/>
        <v/>
      </c>
      <c r="DF112" s="7">
        <f t="shared" si="22"/>
        <v>5</v>
      </c>
      <c r="DG112" s="8">
        <f t="shared" si="16"/>
        <v>2.5</v>
      </c>
      <c r="DH112" s="7" t="str">
        <f t="shared" si="23"/>
        <v/>
      </c>
      <c r="DI112" s="7">
        <f t="shared" si="23"/>
        <v>5</v>
      </c>
      <c r="DJ112" s="7">
        <f t="shared" si="23"/>
        <v>39</v>
      </c>
      <c r="DK112" s="8">
        <f t="shared" si="17"/>
        <v>19.5</v>
      </c>
      <c r="DL112" s="7" t="str">
        <f t="shared" si="25"/>
        <v/>
      </c>
      <c r="DM112" s="7" t="str">
        <f t="shared" si="25"/>
        <v/>
      </c>
      <c r="DN112" s="7" t="str">
        <f t="shared" si="25"/>
        <v/>
      </c>
      <c r="DO112" s="7" t="str">
        <f t="shared" si="25"/>
        <v/>
      </c>
      <c r="DP112" s="7" t="str">
        <f t="shared" si="25"/>
        <v/>
      </c>
      <c r="DQ112" s="7" t="str">
        <f t="shared" si="24"/>
        <v/>
      </c>
      <c r="DR112" s="7" t="str">
        <f t="shared" si="24"/>
        <v/>
      </c>
      <c r="DS112" s="7" t="str">
        <f t="shared" si="24"/>
        <v/>
      </c>
      <c r="DT112" s="7" t="str">
        <f t="shared" si="24"/>
        <v/>
      </c>
      <c r="DU112" s="7" t="str">
        <f t="shared" si="24"/>
        <v/>
      </c>
    </row>
    <row r="113" spans="1:125" ht="15" thickBot="1" x14ac:dyDescent="0.35">
      <c r="A113" s="4" t="s">
        <v>48</v>
      </c>
      <c r="B113" s="53" t="s">
        <v>187</v>
      </c>
      <c r="C113" s="9">
        <v>40</v>
      </c>
      <c r="D113" s="9"/>
      <c r="E113" s="9">
        <v>3</v>
      </c>
      <c r="F113" s="9"/>
      <c r="G113" s="9">
        <v>1</v>
      </c>
      <c r="H113" s="9">
        <v>21</v>
      </c>
      <c r="I113" s="9"/>
      <c r="J113" s="9"/>
      <c r="K113" s="9"/>
      <c r="L113" s="9"/>
      <c r="M113" s="9">
        <v>1</v>
      </c>
      <c r="N113" s="9"/>
      <c r="O113" s="9"/>
      <c r="P113" s="9"/>
      <c r="Q113" s="9"/>
      <c r="R113" s="9"/>
      <c r="S113" s="9">
        <v>11</v>
      </c>
      <c r="U113" s="4" t="s">
        <v>48</v>
      </c>
      <c r="V113" s="53" t="s">
        <v>187</v>
      </c>
      <c r="W113" s="9">
        <v>72</v>
      </c>
      <c r="X113" s="9"/>
      <c r="Y113" s="9">
        <v>9</v>
      </c>
      <c r="Z113" s="9"/>
      <c r="AA113" s="9"/>
      <c r="AB113" s="9">
        <v>16</v>
      </c>
      <c r="AC113" s="9"/>
      <c r="AD113" s="9"/>
      <c r="AE113" s="9"/>
      <c r="AF113" s="9"/>
      <c r="AG113" s="9">
        <v>1</v>
      </c>
      <c r="AH113" s="9"/>
      <c r="AI113" s="9"/>
      <c r="AJ113" s="9"/>
      <c r="AK113" s="9"/>
      <c r="AL113" s="9"/>
      <c r="AM113" s="9">
        <v>14</v>
      </c>
      <c r="AO113" s="4" t="s">
        <v>48</v>
      </c>
      <c r="AP113" s="53" t="s">
        <v>187</v>
      </c>
      <c r="AQ113" s="9">
        <v>66</v>
      </c>
      <c r="AR113" s="9"/>
      <c r="AS113" s="9">
        <v>8</v>
      </c>
      <c r="AT113" s="9"/>
      <c r="AU113" s="9"/>
      <c r="AV113" s="9">
        <v>13</v>
      </c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>
        <v>9</v>
      </c>
      <c r="BH113" s="124"/>
      <c r="BI113" s="4" t="s">
        <v>48</v>
      </c>
      <c r="BJ113" s="53" t="s">
        <v>187</v>
      </c>
      <c r="BK113" s="9">
        <v>56</v>
      </c>
      <c r="BL113" s="9"/>
      <c r="BM113" s="9">
        <v>7</v>
      </c>
      <c r="BN113" s="9">
        <v>1</v>
      </c>
      <c r="BO113" s="9"/>
      <c r="BP113" s="9">
        <v>70</v>
      </c>
      <c r="BQ113" s="9"/>
      <c r="BR113" s="9"/>
      <c r="BS113" s="9"/>
      <c r="BT113" s="9">
        <v>1</v>
      </c>
      <c r="BU113" s="9"/>
      <c r="BV113" s="9"/>
      <c r="BW113" s="9"/>
      <c r="BX113" s="9"/>
      <c r="BY113" s="9"/>
      <c r="BZ113" s="9"/>
      <c r="CA113" s="9">
        <v>23</v>
      </c>
      <c r="CC113" s="4" t="s">
        <v>48</v>
      </c>
      <c r="CD113" s="53" t="s">
        <v>187</v>
      </c>
      <c r="CE113" s="7">
        <v>62</v>
      </c>
      <c r="CF113" s="7"/>
      <c r="CG113" s="7">
        <v>2</v>
      </c>
      <c r="CH113" s="7">
        <v>1</v>
      </c>
      <c r="CI113" s="7">
        <v>3</v>
      </c>
      <c r="CJ113" s="7">
        <v>73</v>
      </c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>
        <v>14</v>
      </c>
      <c r="CW113" s="4" t="s">
        <v>48</v>
      </c>
      <c r="CX113" s="53" t="s">
        <v>187</v>
      </c>
      <c r="CY113">
        <f t="shared" si="18"/>
        <v>71</v>
      </c>
      <c r="CZ113" s="6">
        <f t="shared" si="14"/>
        <v>14.2</v>
      </c>
      <c r="DA113">
        <f t="shared" si="19"/>
        <v>296</v>
      </c>
      <c r="DB113" s="6">
        <f t="shared" si="15"/>
        <v>59.2</v>
      </c>
      <c r="DC113">
        <f t="shared" si="20"/>
        <v>5</v>
      </c>
      <c r="DD113" s="6">
        <f t="shared" si="21"/>
        <v>0.23986486486486486</v>
      </c>
      <c r="DE113" s="9" t="str">
        <f t="shared" si="22"/>
        <v/>
      </c>
      <c r="DF113" s="9">
        <f t="shared" si="22"/>
        <v>29</v>
      </c>
      <c r="DG113" s="10">
        <f t="shared" si="16"/>
        <v>5.8</v>
      </c>
      <c r="DH113" s="9">
        <f t="shared" si="23"/>
        <v>2</v>
      </c>
      <c r="DI113" s="9">
        <f t="shared" si="23"/>
        <v>4</v>
      </c>
      <c r="DJ113" s="9">
        <f t="shared" si="23"/>
        <v>193</v>
      </c>
      <c r="DK113" s="10">
        <f t="shared" si="17"/>
        <v>38.6</v>
      </c>
      <c r="DL113" s="9" t="str">
        <f t="shared" si="25"/>
        <v/>
      </c>
      <c r="DM113" s="9" t="str">
        <f t="shared" si="25"/>
        <v/>
      </c>
      <c r="DN113" s="9" t="str">
        <f t="shared" si="25"/>
        <v/>
      </c>
      <c r="DO113" s="9">
        <f t="shared" si="25"/>
        <v>1</v>
      </c>
      <c r="DP113" s="9">
        <f t="shared" si="25"/>
        <v>2</v>
      </c>
      <c r="DQ113" s="9" t="str">
        <f t="shared" si="24"/>
        <v/>
      </c>
      <c r="DR113" s="9" t="str">
        <f t="shared" si="24"/>
        <v/>
      </c>
      <c r="DS113" s="9" t="str">
        <f t="shared" si="24"/>
        <v/>
      </c>
      <c r="DT113" s="9" t="str">
        <f t="shared" si="24"/>
        <v/>
      </c>
      <c r="DU113" s="9" t="str">
        <f t="shared" si="24"/>
        <v/>
      </c>
    </row>
    <row r="114" spans="1:125" ht="15" thickBot="1" x14ac:dyDescent="0.35">
      <c r="A114" s="4" t="s">
        <v>52</v>
      </c>
      <c r="B114" s="52" t="s">
        <v>191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U114" s="4" t="s">
        <v>52</v>
      </c>
      <c r="V114" s="52" t="s">
        <v>191</v>
      </c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O114" s="4" t="s">
        <v>52</v>
      </c>
      <c r="AP114" s="52" t="s">
        <v>191</v>
      </c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124"/>
      <c r="BI114" s="4" t="s">
        <v>52</v>
      </c>
      <c r="BJ114" s="52" t="s">
        <v>191</v>
      </c>
      <c r="BK114" s="7">
        <v>10</v>
      </c>
      <c r="BL114" s="7"/>
      <c r="BM114" s="7"/>
      <c r="BN114" s="7"/>
      <c r="BO114" s="7"/>
      <c r="BP114" s="7">
        <v>9</v>
      </c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>
        <v>0</v>
      </c>
      <c r="CC114" s="4" t="s">
        <v>52</v>
      </c>
      <c r="CD114" s="52" t="s">
        <v>191</v>
      </c>
      <c r="CE114" s="9">
        <v>7</v>
      </c>
      <c r="CF114" s="9"/>
      <c r="CG114" s="9"/>
      <c r="CH114" s="9"/>
      <c r="CI114" s="9"/>
      <c r="CJ114" s="9">
        <v>14</v>
      </c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>
        <v>1</v>
      </c>
      <c r="CW114" s="4" t="s">
        <v>52</v>
      </c>
      <c r="CX114" s="52" t="s">
        <v>191</v>
      </c>
      <c r="CY114">
        <f t="shared" si="18"/>
        <v>1</v>
      </c>
      <c r="CZ114" s="6">
        <f t="shared" si="14"/>
        <v>0.5</v>
      </c>
      <c r="DA114">
        <f t="shared" si="19"/>
        <v>17</v>
      </c>
      <c r="DB114" s="6">
        <f t="shared" si="15"/>
        <v>8.5</v>
      </c>
      <c r="DC114">
        <f t="shared" si="20"/>
        <v>2</v>
      </c>
      <c r="DD114" s="6">
        <f t="shared" si="21"/>
        <v>5.8823529411764705E-2</v>
      </c>
      <c r="DE114" s="7" t="str">
        <f t="shared" si="22"/>
        <v/>
      </c>
      <c r="DF114" s="7" t="str">
        <f t="shared" si="22"/>
        <v/>
      </c>
      <c r="DG114" s="8" t="str">
        <f t="shared" si="16"/>
        <v/>
      </c>
      <c r="DH114" s="7" t="str">
        <f t="shared" si="23"/>
        <v/>
      </c>
      <c r="DI114" s="7" t="str">
        <f t="shared" si="23"/>
        <v/>
      </c>
      <c r="DJ114" s="7">
        <f t="shared" si="23"/>
        <v>23</v>
      </c>
      <c r="DK114" s="8">
        <f t="shared" si="17"/>
        <v>11.5</v>
      </c>
      <c r="DL114" s="7" t="str">
        <f t="shared" si="25"/>
        <v/>
      </c>
      <c r="DM114" s="7" t="str">
        <f t="shared" si="25"/>
        <v/>
      </c>
      <c r="DN114" s="7" t="str">
        <f t="shared" si="25"/>
        <v/>
      </c>
      <c r="DO114" s="7" t="str">
        <f t="shared" si="25"/>
        <v/>
      </c>
      <c r="DP114" s="7" t="str">
        <f t="shared" si="25"/>
        <v/>
      </c>
      <c r="DQ114" s="7" t="str">
        <f t="shared" si="24"/>
        <v/>
      </c>
      <c r="DR114" s="7" t="str">
        <f t="shared" si="24"/>
        <v/>
      </c>
      <c r="DS114" s="7" t="str">
        <f t="shared" si="24"/>
        <v/>
      </c>
      <c r="DT114" s="7" t="str">
        <f t="shared" si="24"/>
        <v/>
      </c>
      <c r="DU114" s="7" t="str">
        <f t="shared" si="24"/>
        <v/>
      </c>
    </row>
    <row r="115" spans="1:125" ht="15" thickBot="1" x14ac:dyDescent="0.35">
      <c r="A115" s="4" t="s">
        <v>52</v>
      </c>
      <c r="B115" s="53" t="s">
        <v>192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U115" s="4" t="s">
        <v>52</v>
      </c>
      <c r="V115" s="53" t="s">
        <v>192</v>
      </c>
      <c r="W115" s="9">
        <v>12</v>
      </c>
      <c r="X115" s="9"/>
      <c r="Y115" s="9">
        <v>3</v>
      </c>
      <c r="Z115" s="9"/>
      <c r="AA115" s="9">
        <v>2</v>
      </c>
      <c r="AB115" s="9">
        <v>21</v>
      </c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>
        <v>9</v>
      </c>
      <c r="AO115" s="4" t="s">
        <v>52</v>
      </c>
      <c r="AP115" s="53" t="s">
        <v>192</v>
      </c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124"/>
      <c r="BI115" s="4" t="s">
        <v>52</v>
      </c>
      <c r="BJ115" s="53" t="s">
        <v>192</v>
      </c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C115" s="4" t="s">
        <v>52</v>
      </c>
      <c r="CD115" s="53" t="s">
        <v>192</v>
      </c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W115" s="4" t="s">
        <v>52</v>
      </c>
      <c r="CX115" s="53" t="s">
        <v>192</v>
      </c>
      <c r="CY115">
        <f t="shared" si="18"/>
        <v>9</v>
      </c>
      <c r="CZ115" s="6">
        <f t="shared" si="14"/>
        <v>9</v>
      </c>
      <c r="DA115">
        <f t="shared" si="19"/>
        <v>12</v>
      </c>
      <c r="DB115" s="6">
        <f t="shared" si="15"/>
        <v>12</v>
      </c>
      <c r="DC115">
        <f t="shared" si="20"/>
        <v>1</v>
      </c>
      <c r="DD115" s="6">
        <f t="shared" si="21"/>
        <v>0.75</v>
      </c>
      <c r="DE115" s="9" t="str">
        <f t="shared" si="22"/>
        <v/>
      </c>
      <c r="DF115" s="9">
        <f t="shared" si="22"/>
        <v>3</v>
      </c>
      <c r="DG115" s="10">
        <f t="shared" si="16"/>
        <v>3</v>
      </c>
      <c r="DH115" s="9" t="str">
        <f t="shared" si="23"/>
        <v/>
      </c>
      <c r="DI115" s="9">
        <f t="shared" si="23"/>
        <v>2</v>
      </c>
      <c r="DJ115" s="9">
        <f t="shared" si="23"/>
        <v>21</v>
      </c>
      <c r="DK115" s="10">
        <f t="shared" si="17"/>
        <v>21</v>
      </c>
      <c r="DL115" s="9" t="str">
        <f t="shared" si="25"/>
        <v/>
      </c>
      <c r="DM115" s="9" t="str">
        <f t="shared" si="25"/>
        <v/>
      </c>
      <c r="DN115" s="9" t="str">
        <f t="shared" si="25"/>
        <v/>
      </c>
      <c r="DO115" s="9" t="str">
        <f t="shared" si="25"/>
        <v/>
      </c>
      <c r="DP115" s="9" t="str">
        <f t="shared" si="25"/>
        <v/>
      </c>
      <c r="DQ115" s="9" t="str">
        <f t="shared" si="24"/>
        <v/>
      </c>
      <c r="DR115" s="9" t="str">
        <f t="shared" si="24"/>
        <v/>
      </c>
      <c r="DS115" s="9" t="str">
        <f t="shared" si="24"/>
        <v/>
      </c>
      <c r="DT115" s="9" t="str">
        <f t="shared" si="24"/>
        <v/>
      </c>
      <c r="DU115" s="9" t="str">
        <f t="shared" si="24"/>
        <v/>
      </c>
    </row>
    <row r="116" spans="1:125" ht="15" thickBot="1" x14ac:dyDescent="0.35">
      <c r="A116" s="4" t="s">
        <v>52</v>
      </c>
      <c r="B116" s="53" t="s">
        <v>193</v>
      </c>
      <c r="C116" s="7">
        <v>32</v>
      </c>
      <c r="D116" s="7"/>
      <c r="E116" s="7">
        <v>9</v>
      </c>
      <c r="F116" s="7"/>
      <c r="G116" s="7">
        <v>1</v>
      </c>
      <c r="H116" s="7">
        <v>50</v>
      </c>
      <c r="I116" s="7"/>
      <c r="J116" s="7"/>
      <c r="K116" s="7"/>
      <c r="L116" s="7">
        <v>1</v>
      </c>
      <c r="M116" s="7"/>
      <c r="N116" s="7"/>
      <c r="O116" s="7"/>
      <c r="P116" s="7"/>
      <c r="Q116" s="7"/>
      <c r="R116" s="7"/>
      <c r="S116" s="7">
        <v>26</v>
      </c>
      <c r="U116" s="4" t="s">
        <v>52</v>
      </c>
      <c r="V116" s="53" t="s">
        <v>193</v>
      </c>
      <c r="W116" s="7">
        <v>68</v>
      </c>
      <c r="X116" s="7"/>
      <c r="Y116" s="7">
        <v>8</v>
      </c>
      <c r="Z116" s="7"/>
      <c r="AA116" s="7">
        <v>2</v>
      </c>
      <c r="AB116" s="7">
        <v>49</v>
      </c>
      <c r="AC116" s="7"/>
      <c r="AD116" s="7"/>
      <c r="AE116" s="7"/>
      <c r="AF116" s="7">
        <v>1</v>
      </c>
      <c r="AG116" s="7"/>
      <c r="AH116" s="7"/>
      <c r="AI116" s="7"/>
      <c r="AJ116" s="7"/>
      <c r="AK116" s="7"/>
      <c r="AL116" s="7"/>
      <c r="AM116" s="7">
        <v>26</v>
      </c>
      <c r="AO116" s="4" t="s">
        <v>52</v>
      </c>
      <c r="AP116" s="53" t="s">
        <v>193</v>
      </c>
      <c r="AQ116" s="7">
        <v>54</v>
      </c>
      <c r="AR116" s="7"/>
      <c r="AS116" s="7">
        <v>12</v>
      </c>
      <c r="AT116" s="7"/>
      <c r="AU116" s="7"/>
      <c r="AV116" s="7">
        <v>19</v>
      </c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>
        <v>13</v>
      </c>
      <c r="BH116" s="124"/>
      <c r="BI116" s="4" t="s">
        <v>52</v>
      </c>
      <c r="BJ116" s="53" t="s">
        <v>193</v>
      </c>
      <c r="BK116" s="7">
        <v>24</v>
      </c>
      <c r="BL116" s="7"/>
      <c r="BM116" s="7">
        <v>5</v>
      </c>
      <c r="BN116" s="7"/>
      <c r="BO116" s="7"/>
      <c r="BP116" s="7">
        <v>9</v>
      </c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>
        <v>5</v>
      </c>
      <c r="CC116" s="4" t="s">
        <v>52</v>
      </c>
      <c r="CD116" s="53" t="s">
        <v>193</v>
      </c>
      <c r="CE116" s="9">
        <v>58</v>
      </c>
      <c r="CF116" s="9"/>
      <c r="CG116" s="9">
        <v>13</v>
      </c>
      <c r="CH116" s="9"/>
      <c r="CI116" s="9"/>
      <c r="CJ116" s="9">
        <v>33</v>
      </c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>
        <v>16</v>
      </c>
      <c r="CW116" s="4" t="s">
        <v>52</v>
      </c>
      <c r="CX116" s="53" t="s">
        <v>193</v>
      </c>
      <c r="CY116">
        <f t="shared" si="18"/>
        <v>86</v>
      </c>
      <c r="CZ116" s="6">
        <f t="shared" si="14"/>
        <v>17.2</v>
      </c>
      <c r="DA116">
        <f t="shared" si="19"/>
        <v>236</v>
      </c>
      <c r="DB116" s="6">
        <f t="shared" si="15"/>
        <v>47.2</v>
      </c>
      <c r="DC116">
        <f t="shared" si="20"/>
        <v>5</v>
      </c>
      <c r="DD116" s="6">
        <f t="shared" si="21"/>
        <v>0.36440677966101692</v>
      </c>
      <c r="DE116" s="7" t="str">
        <f t="shared" si="22"/>
        <v/>
      </c>
      <c r="DF116" s="7">
        <f t="shared" si="22"/>
        <v>47</v>
      </c>
      <c r="DG116" s="8">
        <f t="shared" si="16"/>
        <v>9.4</v>
      </c>
      <c r="DH116" s="7" t="str">
        <f t="shared" si="23"/>
        <v/>
      </c>
      <c r="DI116" s="7">
        <f t="shared" si="23"/>
        <v>3</v>
      </c>
      <c r="DJ116" s="7">
        <f t="shared" si="23"/>
        <v>160</v>
      </c>
      <c r="DK116" s="8">
        <f t="shared" si="17"/>
        <v>32</v>
      </c>
      <c r="DL116" s="7" t="str">
        <f t="shared" si="25"/>
        <v/>
      </c>
      <c r="DM116" s="7" t="str">
        <f t="shared" si="25"/>
        <v/>
      </c>
      <c r="DN116" s="7" t="str">
        <f t="shared" si="25"/>
        <v/>
      </c>
      <c r="DO116" s="7">
        <f t="shared" si="25"/>
        <v>2</v>
      </c>
      <c r="DP116" s="7" t="str">
        <f t="shared" si="25"/>
        <v/>
      </c>
      <c r="DQ116" s="7" t="str">
        <f t="shared" si="24"/>
        <v/>
      </c>
      <c r="DR116" s="7" t="str">
        <f t="shared" si="24"/>
        <v/>
      </c>
      <c r="DS116" s="7" t="str">
        <f t="shared" si="24"/>
        <v/>
      </c>
      <c r="DT116" s="7" t="str">
        <f t="shared" si="24"/>
        <v/>
      </c>
      <c r="DU116" s="7" t="str">
        <f t="shared" si="24"/>
        <v/>
      </c>
    </row>
    <row r="117" spans="1:125" ht="15" thickBot="1" x14ac:dyDescent="0.35">
      <c r="A117" s="4" t="s">
        <v>52</v>
      </c>
      <c r="B117" s="54" t="s">
        <v>194</v>
      </c>
      <c r="C117" s="9">
        <v>80</v>
      </c>
      <c r="D117" s="9"/>
      <c r="E117" s="9">
        <v>11</v>
      </c>
      <c r="F117" s="9"/>
      <c r="G117" s="9">
        <v>2</v>
      </c>
      <c r="H117" s="9">
        <v>44</v>
      </c>
      <c r="I117" s="9"/>
      <c r="J117" s="9"/>
      <c r="K117" s="9">
        <v>3</v>
      </c>
      <c r="L117" s="9"/>
      <c r="M117" s="9"/>
      <c r="N117" s="9"/>
      <c r="O117" s="9"/>
      <c r="P117" s="9"/>
      <c r="Q117" s="9"/>
      <c r="R117" s="9"/>
      <c r="S117" s="9">
        <v>34</v>
      </c>
      <c r="U117" s="4" t="s">
        <v>52</v>
      </c>
      <c r="V117" s="54" t="s">
        <v>194</v>
      </c>
      <c r="W117" s="9">
        <v>80</v>
      </c>
      <c r="X117" s="9"/>
      <c r="Y117" s="9">
        <v>14</v>
      </c>
      <c r="Z117" s="9"/>
      <c r="AA117" s="9">
        <v>3</v>
      </c>
      <c r="AB117" s="9">
        <v>44</v>
      </c>
      <c r="AC117" s="9"/>
      <c r="AD117" s="9"/>
      <c r="AE117" s="9">
        <v>2</v>
      </c>
      <c r="AF117" s="9"/>
      <c r="AG117" s="9"/>
      <c r="AH117" s="9"/>
      <c r="AI117" s="9"/>
      <c r="AJ117" s="9"/>
      <c r="AK117" s="9"/>
      <c r="AL117" s="9"/>
      <c r="AM117" s="9">
        <v>34</v>
      </c>
      <c r="AO117" s="4" t="s">
        <v>52</v>
      </c>
      <c r="AP117" s="54" t="s">
        <v>194</v>
      </c>
      <c r="AQ117" s="9">
        <v>80</v>
      </c>
      <c r="AR117" s="9"/>
      <c r="AS117" s="9">
        <v>21</v>
      </c>
      <c r="AT117" s="9">
        <v>2</v>
      </c>
      <c r="AU117" s="9"/>
      <c r="AV117" s="9">
        <v>13</v>
      </c>
      <c r="AW117" s="9"/>
      <c r="AX117" s="9"/>
      <c r="AY117" s="9">
        <v>1</v>
      </c>
      <c r="AZ117" s="9"/>
      <c r="BA117" s="9"/>
      <c r="BB117" s="9"/>
      <c r="BC117" s="9"/>
      <c r="BD117" s="9"/>
      <c r="BE117" s="9"/>
      <c r="BF117" s="9"/>
      <c r="BG117" s="9">
        <v>25</v>
      </c>
      <c r="BH117" s="125"/>
      <c r="BI117" s="4" t="s">
        <v>52</v>
      </c>
      <c r="BJ117" s="54" t="s">
        <v>194</v>
      </c>
      <c r="BK117" s="9">
        <v>56</v>
      </c>
      <c r="BL117" s="9"/>
      <c r="BM117" s="9">
        <v>18</v>
      </c>
      <c r="BN117" s="9"/>
      <c r="BO117" s="9">
        <v>1</v>
      </c>
      <c r="BP117" s="9">
        <v>12</v>
      </c>
      <c r="BQ117" s="9"/>
      <c r="BR117" s="9"/>
      <c r="BS117" s="9">
        <v>2</v>
      </c>
      <c r="BT117" s="9"/>
      <c r="BU117" s="9"/>
      <c r="BV117" s="9"/>
      <c r="BW117" s="9"/>
      <c r="BX117" s="9"/>
      <c r="BY117" s="9"/>
      <c r="BZ117" s="9"/>
      <c r="CA117" s="9">
        <v>31</v>
      </c>
      <c r="CC117" s="4" t="s">
        <v>52</v>
      </c>
      <c r="CD117" s="54" t="s">
        <v>194</v>
      </c>
      <c r="CE117" s="7">
        <v>80</v>
      </c>
      <c r="CF117" s="7"/>
      <c r="CG117" s="7">
        <v>14</v>
      </c>
      <c r="CH117" s="7"/>
      <c r="CI117" s="7">
        <v>2</v>
      </c>
      <c r="CJ117" s="7">
        <v>35</v>
      </c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>
        <v>21</v>
      </c>
      <c r="CW117" s="4" t="s">
        <v>52</v>
      </c>
      <c r="CX117" s="54" t="s">
        <v>194</v>
      </c>
      <c r="CY117">
        <f t="shared" si="18"/>
        <v>145</v>
      </c>
      <c r="CZ117" s="6">
        <f t="shared" si="14"/>
        <v>29</v>
      </c>
      <c r="DA117">
        <f t="shared" si="19"/>
        <v>376</v>
      </c>
      <c r="DB117" s="6">
        <f t="shared" si="15"/>
        <v>75.2</v>
      </c>
      <c r="DC117">
        <f t="shared" si="20"/>
        <v>5</v>
      </c>
      <c r="DD117" s="6">
        <f t="shared" si="21"/>
        <v>0.38563829787234044</v>
      </c>
      <c r="DE117" s="9" t="str">
        <f t="shared" si="22"/>
        <v/>
      </c>
      <c r="DF117" s="9">
        <f t="shared" si="22"/>
        <v>78</v>
      </c>
      <c r="DG117" s="10">
        <f t="shared" si="16"/>
        <v>15.6</v>
      </c>
      <c r="DH117" s="9">
        <f t="shared" si="23"/>
        <v>2</v>
      </c>
      <c r="DI117" s="9">
        <f t="shared" si="23"/>
        <v>8</v>
      </c>
      <c r="DJ117" s="9">
        <f t="shared" si="23"/>
        <v>148</v>
      </c>
      <c r="DK117" s="10">
        <f t="shared" si="17"/>
        <v>29.6</v>
      </c>
      <c r="DL117" s="9" t="str">
        <f t="shared" si="25"/>
        <v/>
      </c>
      <c r="DM117" s="9" t="str">
        <f t="shared" si="25"/>
        <v/>
      </c>
      <c r="DN117" s="9">
        <f t="shared" si="25"/>
        <v>8</v>
      </c>
      <c r="DO117" s="9" t="str">
        <f t="shared" si="25"/>
        <v/>
      </c>
      <c r="DP117" s="9" t="str">
        <f t="shared" si="25"/>
        <v/>
      </c>
      <c r="DQ117" s="9" t="str">
        <f t="shared" si="24"/>
        <v/>
      </c>
      <c r="DR117" s="9" t="str">
        <f t="shared" si="24"/>
        <v/>
      </c>
      <c r="DS117" s="9" t="str">
        <f t="shared" si="24"/>
        <v/>
      </c>
      <c r="DT117" s="9" t="str">
        <f t="shared" si="24"/>
        <v/>
      </c>
      <c r="DU117" s="9" t="str">
        <f t="shared" si="24"/>
        <v/>
      </c>
    </row>
    <row r="118" spans="1:125" ht="15" thickBot="1" x14ac:dyDescent="0.35">
      <c r="A118" s="4" t="s">
        <v>52</v>
      </c>
      <c r="B118" s="54" t="s">
        <v>195</v>
      </c>
      <c r="C118" s="7">
        <v>48</v>
      </c>
      <c r="D118" s="7"/>
      <c r="E118" s="7">
        <v>6</v>
      </c>
      <c r="F118" s="7"/>
      <c r="G118" s="7"/>
      <c r="H118" s="7">
        <v>14</v>
      </c>
      <c r="I118" s="7"/>
      <c r="J118" s="7"/>
      <c r="K118" s="7"/>
      <c r="L118" s="7">
        <v>1</v>
      </c>
      <c r="M118" s="7"/>
      <c r="N118" s="7"/>
      <c r="O118" s="7"/>
      <c r="P118" s="7"/>
      <c r="Q118" s="7"/>
      <c r="R118" s="7"/>
      <c r="S118" s="7">
        <v>17</v>
      </c>
      <c r="U118" s="4" t="s">
        <v>52</v>
      </c>
      <c r="V118" s="54" t="s">
        <v>195</v>
      </c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O118" s="4" t="s">
        <v>52</v>
      </c>
      <c r="AP118" s="54" t="s">
        <v>195</v>
      </c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124"/>
      <c r="BI118" s="4" t="s">
        <v>52</v>
      </c>
      <c r="BJ118" s="54" t="s">
        <v>195</v>
      </c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C118" s="4" t="s">
        <v>52</v>
      </c>
      <c r="CD118" s="54" t="s">
        <v>195</v>
      </c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W118" s="4" t="s">
        <v>52</v>
      </c>
      <c r="CX118" s="54" t="s">
        <v>195</v>
      </c>
      <c r="CY118">
        <f t="shared" si="18"/>
        <v>17</v>
      </c>
      <c r="CZ118" s="6">
        <f t="shared" si="14"/>
        <v>17</v>
      </c>
      <c r="DA118">
        <f t="shared" si="19"/>
        <v>48</v>
      </c>
      <c r="DB118" s="6">
        <f t="shared" si="15"/>
        <v>48</v>
      </c>
      <c r="DC118">
        <f t="shared" si="20"/>
        <v>1</v>
      </c>
      <c r="DD118" s="6">
        <f t="shared" si="21"/>
        <v>0.35416666666666669</v>
      </c>
      <c r="DE118" s="7" t="str">
        <f t="shared" si="22"/>
        <v/>
      </c>
      <c r="DF118" s="7">
        <f t="shared" si="22"/>
        <v>6</v>
      </c>
      <c r="DG118" s="8">
        <f t="shared" si="16"/>
        <v>6</v>
      </c>
      <c r="DH118" s="7" t="str">
        <f t="shared" si="23"/>
        <v/>
      </c>
      <c r="DI118" s="7" t="str">
        <f t="shared" si="23"/>
        <v/>
      </c>
      <c r="DJ118" s="7">
        <f t="shared" si="23"/>
        <v>14</v>
      </c>
      <c r="DK118" s="8">
        <f t="shared" si="17"/>
        <v>14</v>
      </c>
      <c r="DL118" s="7" t="str">
        <f t="shared" si="25"/>
        <v/>
      </c>
      <c r="DM118" s="7" t="str">
        <f t="shared" si="25"/>
        <v/>
      </c>
      <c r="DN118" s="7" t="str">
        <f t="shared" si="25"/>
        <v/>
      </c>
      <c r="DO118" s="7">
        <f t="shared" si="25"/>
        <v>1</v>
      </c>
      <c r="DP118" s="7" t="str">
        <f t="shared" si="25"/>
        <v/>
      </c>
      <c r="DQ118" s="7" t="str">
        <f t="shared" si="24"/>
        <v/>
      </c>
      <c r="DR118" s="7" t="str">
        <f t="shared" si="24"/>
        <v/>
      </c>
      <c r="DS118" s="7" t="str">
        <f t="shared" si="24"/>
        <v/>
      </c>
      <c r="DT118" s="7" t="str">
        <f t="shared" si="24"/>
        <v/>
      </c>
      <c r="DU118" s="7" t="str">
        <f t="shared" si="24"/>
        <v/>
      </c>
    </row>
    <row r="119" spans="1:125" ht="15" thickBot="1" x14ac:dyDescent="0.35">
      <c r="A119" s="4" t="s">
        <v>52</v>
      </c>
      <c r="B119" s="54" t="s">
        <v>196</v>
      </c>
      <c r="C119" s="9">
        <v>80</v>
      </c>
      <c r="D119" s="9">
        <v>1</v>
      </c>
      <c r="E119" s="9">
        <v>12</v>
      </c>
      <c r="F119" s="9"/>
      <c r="G119" s="9">
        <v>5</v>
      </c>
      <c r="H119" s="9">
        <v>97</v>
      </c>
      <c r="I119" s="9"/>
      <c r="J119" s="9"/>
      <c r="K119" s="9"/>
      <c r="L119" s="9">
        <v>1</v>
      </c>
      <c r="M119" s="9"/>
      <c r="N119" s="9"/>
      <c r="O119" s="9"/>
      <c r="P119" s="9"/>
      <c r="Q119" s="9"/>
      <c r="R119" s="9"/>
      <c r="S119" s="9">
        <v>56</v>
      </c>
      <c r="U119" s="4" t="s">
        <v>52</v>
      </c>
      <c r="V119" s="54" t="s">
        <v>196</v>
      </c>
      <c r="W119" s="9">
        <v>80</v>
      </c>
      <c r="X119" s="9"/>
      <c r="Y119" s="9">
        <v>9</v>
      </c>
      <c r="Z119" s="9"/>
      <c r="AA119" s="9">
        <v>1</v>
      </c>
      <c r="AB119" s="9">
        <v>24</v>
      </c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>
        <v>13</v>
      </c>
      <c r="AO119" s="4" t="s">
        <v>52</v>
      </c>
      <c r="AP119" s="54" t="s">
        <v>196</v>
      </c>
      <c r="AQ119" s="9">
        <v>80</v>
      </c>
      <c r="AR119" s="9"/>
      <c r="AS119" s="9">
        <v>9</v>
      </c>
      <c r="AT119" s="9">
        <v>1</v>
      </c>
      <c r="AU119" s="9">
        <v>1</v>
      </c>
      <c r="AV119" s="9">
        <v>45</v>
      </c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>
        <v>14</v>
      </c>
      <c r="BH119" s="124"/>
      <c r="BI119" s="4" t="s">
        <v>52</v>
      </c>
      <c r="BJ119" s="54" t="s">
        <v>196</v>
      </c>
      <c r="BK119" s="9">
        <v>80</v>
      </c>
      <c r="BL119" s="9"/>
      <c r="BM119" s="9">
        <v>10</v>
      </c>
      <c r="BN119" s="9"/>
      <c r="BO119" s="9"/>
      <c r="BP119" s="9">
        <v>45</v>
      </c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>
        <v>14</v>
      </c>
      <c r="CC119" s="4" t="s">
        <v>52</v>
      </c>
      <c r="CD119" s="54" t="s">
        <v>196</v>
      </c>
      <c r="CE119" s="7">
        <v>80</v>
      </c>
      <c r="CF119" s="7"/>
      <c r="CG119" s="7">
        <v>3</v>
      </c>
      <c r="CH119" s="7"/>
      <c r="CI119" s="7">
        <v>1</v>
      </c>
      <c r="CJ119" s="7">
        <v>33</v>
      </c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>
        <v>8</v>
      </c>
      <c r="CW119" s="4" t="s">
        <v>52</v>
      </c>
      <c r="CX119" s="54" t="s">
        <v>196</v>
      </c>
      <c r="CY119">
        <f t="shared" si="18"/>
        <v>105</v>
      </c>
      <c r="CZ119" s="6">
        <f t="shared" si="14"/>
        <v>21</v>
      </c>
      <c r="DA119">
        <f t="shared" si="19"/>
        <v>400</v>
      </c>
      <c r="DB119" s="6">
        <f t="shared" si="15"/>
        <v>80</v>
      </c>
      <c r="DC119">
        <f t="shared" si="20"/>
        <v>5</v>
      </c>
      <c r="DD119" s="6">
        <f t="shared" si="21"/>
        <v>0.26250000000000001</v>
      </c>
      <c r="DE119" s="9">
        <f t="shared" si="22"/>
        <v>1</v>
      </c>
      <c r="DF119" s="9">
        <f t="shared" si="22"/>
        <v>43</v>
      </c>
      <c r="DG119" s="10">
        <f t="shared" si="16"/>
        <v>8.6</v>
      </c>
      <c r="DH119" s="9">
        <f t="shared" si="23"/>
        <v>1</v>
      </c>
      <c r="DI119" s="9">
        <f t="shared" si="23"/>
        <v>8</v>
      </c>
      <c r="DJ119" s="9">
        <f t="shared" si="23"/>
        <v>244</v>
      </c>
      <c r="DK119" s="10">
        <f t="shared" si="17"/>
        <v>48.8</v>
      </c>
      <c r="DL119" s="9" t="str">
        <f t="shared" si="25"/>
        <v/>
      </c>
      <c r="DM119" s="9" t="str">
        <f t="shared" si="25"/>
        <v/>
      </c>
      <c r="DN119" s="9" t="str">
        <f t="shared" si="25"/>
        <v/>
      </c>
      <c r="DO119" s="9">
        <f t="shared" si="25"/>
        <v>1</v>
      </c>
      <c r="DP119" s="9" t="str">
        <f t="shared" si="25"/>
        <v/>
      </c>
      <c r="DQ119" s="9" t="str">
        <f t="shared" si="24"/>
        <v/>
      </c>
      <c r="DR119" s="9" t="str">
        <f t="shared" si="24"/>
        <v/>
      </c>
      <c r="DS119" s="9" t="str">
        <f t="shared" si="24"/>
        <v/>
      </c>
      <c r="DT119" s="9" t="str">
        <f t="shared" si="24"/>
        <v/>
      </c>
      <c r="DU119" s="9" t="str">
        <f t="shared" si="24"/>
        <v/>
      </c>
    </row>
    <row r="120" spans="1:125" ht="15" thickBot="1" x14ac:dyDescent="0.35">
      <c r="A120" s="4" t="s">
        <v>52</v>
      </c>
      <c r="B120" s="54" t="s">
        <v>197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U120" s="4" t="s">
        <v>52</v>
      </c>
      <c r="V120" s="54" t="s">
        <v>197</v>
      </c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O120" s="4" t="s">
        <v>52</v>
      </c>
      <c r="AP120" s="54" t="s">
        <v>197</v>
      </c>
      <c r="AQ120" s="7">
        <v>26</v>
      </c>
      <c r="AR120" s="7"/>
      <c r="AS120" s="7">
        <v>4</v>
      </c>
      <c r="AT120" s="7"/>
      <c r="AU120" s="7"/>
      <c r="AV120" s="7">
        <v>18</v>
      </c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>
        <v>5</v>
      </c>
      <c r="BH120" s="124"/>
      <c r="BI120" s="4" t="s">
        <v>52</v>
      </c>
      <c r="BJ120" s="54" t="s">
        <v>197</v>
      </c>
      <c r="BK120" s="7">
        <v>10</v>
      </c>
      <c r="BL120" s="7"/>
      <c r="BM120" s="7"/>
      <c r="BN120" s="7"/>
      <c r="BO120" s="7"/>
      <c r="BP120" s="7">
        <v>10</v>
      </c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>
        <v>1</v>
      </c>
      <c r="CC120" s="4" t="s">
        <v>52</v>
      </c>
      <c r="CD120" s="54" t="s">
        <v>197</v>
      </c>
      <c r="CE120" s="9">
        <v>22</v>
      </c>
      <c r="CF120" s="9"/>
      <c r="CG120" s="9">
        <v>3</v>
      </c>
      <c r="CH120" s="9"/>
      <c r="CI120" s="9"/>
      <c r="CJ120" s="9">
        <v>7</v>
      </c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>
        <v>3</v>
      </c>
      <c r="CW120" s="4" t="s">
        <v>52</v>
      </c>
      <c r="CX120" s="54" t="s">
        <v>197</v>
      </c>
      <c r="CY120">
        <f t="shared" si="18"/>
        <v>9</v>
      </c>
      <c r="CZ120" s="6">
        <f t="shared" si="14"/>
        <v>3</v>
      </c>
      <c r="DA120">
        <f t="shared" si="19"/>
        <v>58</v>
      </c>
      <c r="DB120" s="6">
        <f t="shared" si="15"/>
        <v>19.333333333333332</v>
      </c>
      <c r="DC120">
        <f t="shared" si="20"/>
        <v>3</v>
      </c>
      <c r="DD120" s="6">
        <f t="shared" si="21"/>
        <v>0.15517241379310345</v>
      </c>
      <c r="DE120" s="7" t="str">
        <f t="shared" si="22"/>
        <v/>
      </c>
      <c r="DF120" s="7">
        <f t="shared" si="22"/>
        <v>7</v>
      </c>
      <c r="DG120" s="8">
        <f t="shared" si="16"/>
        <v>2.3333333333333335</v>
      </c>
      <c r="DH120" s="7" t="str">
        <f t="shared" si="23"/>
        <v/>
      </c>
      <c r="DI120" s="7" t="str">
        <f t="shared" si="23"/>
        <v/>
      </c>
      <c r="DJ120" s="7">
        <f t="shared" si="23"/>
        <v>35</v>
      </c>
      <c r="DK120" s="8">
        <f t="shared" si="17"/>
        <v>11.666666666666666</v>
      </c>
      <c r="DL120" s="7" t="str">
        <f t="shared" si="25"/>
        <v/>
      </c>
      <c r="DM120" s="7" t="str">
        <f t="shared" si="25"/>
        <v/>
      </c>
      <c r="DN120" s="7" t="str">
        <f t="shared" si="25"/>
        <v/>
      </c>
      <c r="DO120" s="7" t="str">
        <f t="shared" si="25"/>
        <v/>
      </c>
      <c r="DP120" s="7" t="str">
        <f t="shared" si="25"/>
        <v/>
      </c>
      <c r="DQ120" s="7" t="str">
        <f t="shared" si="24"/>
        <v/>
      </c>
      <c r="DR120" s="7" t="str">
        <f t="shared" si="24"/>
        <v/>
      </c>
      <c r="DS120" s="7" t="str">
        <f t="shared" si="24"/>
        <v/>
      </c>
      <c r="DT120" s="7" t="str">
        <f t="shared" si="24"/>
        <v/>
      </c>
      <c r="DU120" s="7" t="str">
        <f t="shared" si="24"/>
        <v/>
      </c>
    </row>
    <row r="121" spans="1:125" ht="15" thickBot="1" x14ac:dyDescent="0.35">
      <c r="A121" s="4" t="s">
        <v>58</v>
      </c>
      <c r="B121" s="55" t="s">
        <v>187</v>
      </c>
      <c r="C121" s="9">
        <v>14</v>
      </c>
      <c r="D121" s="9"/>
      <c r="E121" s="9">
        <v>4</v>
      </c>
      <c r="F121" s="9"/>
      <c r="G121" s="9"/>
      <c r="H121" s="9">
        <v>14</v>
      </c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>
        <v>5</v>
      </c>
      <c r="U121" s="4" t="s">
        <v>58</v>
      </c>
      <c r="V121" s="55" t="s">
        <v>187</v>
      </c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O121" s="4" t="s">
        <v>58</v>
      </c>
      <c r="AP121" s="55" t="s">
        <v>187</v>
      </c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124"/>
      <c r="BI121" s="4" t="s">
        <v>58</v>
      </c>
      <c r="BJ121" s="55" t="s">
        <v>187</v>
      </c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C121" s="4" t="s">
        <v>58</v>
      </c>
      <c r="CD121" s="55" t="s">
        <v>187</v>
      </c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W121" s="4" t="s">
        <v>58</v>
      </c>
      <c r="CX121" s="55" t="s">
        <v>187</v>
      </c>
      <c r="CY121">
        <f t="shared" si="18"/>
        <v>5</v>
      </c>
      <c r="CZ121" s="6">
        <f t="shared" si="14"/>
        <v>5</v>
      </c>
      <c r="DA121">
        <f t="shared" si="19"/>
        <v>14</v>
      </c>
      <c r="DB121" s="6">
        <f t="shared" si="15"/>
        <v>14</v>
      </c>
      <c r="DC121">
        <f t="shared" si="20"/>
        <v>1</v>
      </c>
      <c r="DD121" s="6">
        <f t="shared" si="21"/>
        <v>0.35714285714285715</v>
      </c>
      <c r="DE121" s="9" t="str">
        <f t="shared" si="22"/>
        <v/>
      </c>
      <c r="DF121" s="9">
        <f t="shared" si="22"/>
        <v>4</v>
      </c>
      <c r="DG121" s="10">
        <f t="shared" si="16"/>
        <v>4</v>
      </c>
      <c r="DH121" s="9" t="str">
        <f t="shared" si="23"/>
        <v/>
      </c>
      <c r="DI121" s="9" t="str">
        <f t="shared" si="23"/>
        <v/>
      </c>
      <c r="DJ121" s="9">
        <f t="shared" si="23"/>
        <v>14</v>
      </c>
      <c r="DK121" s="10">
        <f t="shared" si="17"/>
        <v>14</v>
      </c>
      <c r="DL121" s="9" t="str">
        <f t="shared" si="25"/>
        <v/>
      </c>
      <c r="DM121" s="9" t="str">
        <f t="shared" si="25"/>
        <v/>
      </c>
      <c r="DN121" s="9" t="str">
        <f t="shared" si="25"/>
        <v/>
      </c>
      <c r="DO121" s="9" t="str">
        <f t="shared" si="25"/>
        <v/>
      </c>
      <c r="DP121" s="9" t="str">
        <f t="shared" si="25"/>
        <v/>
      </c>
      <c r="DQ121" s="9" t="str">
        <f t="shared" si="24"/>
        <v/>
      </c>
      <c r="DR121" s="9" t="str">
        <f t="shared" si="24"/>
        <v/>
      </c>
      <c r="DS121" s="9" t="str">
        <f t="shared" si="24"/>
        <v/>
      </c>
      <c r="DT121" s="9" t="str">
        <f t="shared" si="24"/>
        <v/>
      </c>
      <c r="DU121" s="9" t="str">
        <f t="shared" si="24"/>
        <v/>
      </c>
    </row>
    <row r="122" spans="1:125" ht="15" thickBot="1" x14ac:dyDescent="0.35">
      <c r="A122" s="4" t="s">
        <v>58</v>
      </c>
      <c r="B122" s="55" t="s">
        <v>201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U122" s="4" t="s">
        <v>58</v>
      </c>
      <c r="V122" s="55" t="s">
        <v>201</v>
      </c>
      <c r="W122" s="7">
        <v>12</v>
      </c>
      <c r="X122" s="7"/>
      <c r="Y122" s="7">
        <v>1</v>
      </c>
      <c r="Z122" s="7"/>
      <c r="AA122" s="7">
        <v>1</v>
      </c>
      <c r="AB122" s="7">
        <v>10</v>
      </c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>
        <v>4</v>
      </c>
      <c r="AO122" s="4" t="s">
        <v>58</v>
      </c>
      <c r="AP122" s="55" t="s">
        <v>201</v>
      </c>
      <c r="AQ122" s="7">
        <v>26</v>
      </c>
      <c r="AR122" s="7"/>
      <c r="AS122" s="7">
        <v>5</v>
      </c>
      <c r="AT122" s="7"/>
      <c r="AU122" s="7"/>
      <c r="AV122" s="7">
        <v>10</v>
      </c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>
        <v>6</v>
      </c>
      <c r="BH122" s="124"/>
      <c r="BI122" s="4" t="s">
        <v>58</v>
      </c>
      <c r="BJ122" s="55" t="s">
        <v>201</v>
      </c>
      <c r="BK122" s="7">
        <v>70</v>
      </c>
      <c r="BL122" s="7"/>
      <c r="BM122" s="7">
        <v>12</v>
      </c>
      <c r="BN122" s="7"/>
      <c r="BO122" s="7">
        <v>1</v>
      </c>
      <c r="BP122" s="7">
        <v>37</v>
      </c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>
        <v>17</v>
      </c>
      <c r="CC122" s="4" t="s">
        <v>58</v>
      </c>
      <c r="CD122" s="55" t="s">
        <v>201</v>
      </c>
      <c r="CE122" s="9">
        <v>29</v>
      </c>
      <c r="CF122" s="9"/>
      <c r="CG122" s="9">
        <v>4</v>
      </c>
      <c r="CH122" s="9"/>
      <c r="CI122" s="9"/>
      <c r="CJ122" s="9">
        <v>35</v>
      </c>
      <c r="CK122" s="9"/>
      <c r="CL122" s="9"/>
      <c r="CM122" s="9"/>
      <c r="CN122" s="9">
        <v>1</v>
      </c>
      <c r="CO122" s="9"/>
      <c r="CP122" s="9"/>
      <c r="CQ122" s="9"/>
      <c r="CR122" s="9"/>
      <c r="CS122" s="9"/>
      <c r="CT122" s="9"/>
      <c r="CU122" s="9">
        <v>17</v>
      </c>
      <c r="CW122" s="4" t="s">
        <v>58</v>
      </c>
      <c r="CX122" s="55" t="s">
        <v>201</v>
      </c>
      <c r="CY122">
        <f t="shared" si="18"/>
        <v>44</v>
      </c>
      <c r="CZ122" s="6">
        <f t="shared" si="14"/>
        <v>11</v>
      </c>
      <c r="DA122">
        <f t="shared" si="19"/>
        <v>137</v>
      </c>
      <c r="DB122" s="6">
        <f t="shared" si="15"/>
        <v>34.25</v>
      </c>
      <c r="DC122">
        <f t="shared" si="20"/>
        <v>4</v>
      </c>
      <c r="DD122" s="6">
        <f t="shared" si="21"/>
        <v>0.32116788321167883</v>
      </c>
      <c r="DE122" s="7" t="str">
        <f t="shared" si="22"/>
        <v/>
      </c>
      <c r="DF122" s="7">
        <f t="shared" si="22"/>
        <v>22</v>
      </c>
      <c r="DG122" s="8">
        <f t="shared" si="16"/>
        <v>5.5</v>
      </c>
      <c r="DH122" s="7" t="str">
        <f t="shared" si="23"/>
        <v/>
      </c>
      <c r="DI122" s="7">
        <f t="shared" si="23"/>
        <v>2</v>
      </c>
      <c r="DJ122" s="7">
        <f t="shared" si="23"/>
        <v>92</v>
      </c>
      <c r="DK122" s="8">
        <f t="shared" si="17"/>
        <v>23</v>
      </c>
      <c r="DL122" s="7" t="str">
        <f t="shared" si="25"/>
        <v/>
      </c>
      <c r="DM122" s="7" t="str">
        <f t="shared" si="25"/>
        <v/>
      </c>
      <c r="DN122" s="7" t="str">
        <f t="shared" si="25"/>
        <v/>
      </c>
      <c r="DO122" s="7">
        <f t="shared" si="25"/>
        <v>1</v>
      </c>
      <c r="DP122" s="7" t="str">
        <f t="shared" si="25"/>
        <v/>
      </c>
      <c r="DQ122" s="7" t="str">
        <f t="shared" si="24"/>
        <v/>
      </c>
      <c r="DR122" s="7" t="str">
        <f t="shared" si="24"/>
        <v/>
      </c>
      <c r="DS122" s="7" t="str">
        <f t="shared" si="24"/>
        <v/>
      </c>
      <c r="DT122" s="7" t="str">
        <f t="shared" si="24"/>
        <v/>
      </c>
      <c r="DU122" s="7" t="str">
        <f t="shared" si="24"/>
        <v/>
      </c>
    </row>
    <row r="123" spans="1:125" ht="15" thickBot="1" x14ac:dyDescent="0.35">
      <c r="A123" s="4" t="s">
        <v>58</v>
      </c>
      <c r="B123" s="55" t="s">
        <v>202</v>
      </c>
      <c r="C123" s="9">
        <v>66</v>
      </c>
      <c r="D123" s="9"/>
      <c r="E123" s="9">
        <v>8</v>
      </c>
      <c r="F123" s="9"/>
      <c r="G123" s="9"/>
      <c r="H123" s="9">
        <v>36</v>
      </c>
      <c r="I123" s="9"/>
      <c r="J123" s="9">
        <v>1</v>
      </c>
      <c r="K123" s="9"/>
      <c r="L123" s="9"/>
      <c r="M123" s="9"/>
      <c r="N123" s="9"/>
      <c r="O123" s="9"/>
      <c r="P123" s="9"/>
      <c r="Q123" s="9"/>
      <c r="R123" s="9"/>
      <c r="S123" s="9">
        <v>18</v>
      </c>
      <c r="U123" s="4" t="s">
        <v>58</v>
      </c>
      <c r="V123" s="55" t="s">
        <v>202</v>
      </c>
      <c r="W123" s="9">
        <v>68</v>
      </c>
      <c r="X123" s="9"/>
      <c r="Y123" s="9">
        <v>4</v>
      </c>
      <c r="Z123" s="9"/>
      <c r="AA123" s="9"/>
      <c r="AB123" s="9">
        <v>12</v>
      </c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>
        <v>5</v>
      </c>
      <c r="AO123" s="4" t="s">
        <v>58</v>
      </c>
      <c r="AP123" s="55" t="s">
        <v>202</v>
      </c>
      <c r="AQ123" s="9">
        <v>54</v>
      </c>
      <c r="AR123" s="9"/>
      <c r="AS123" s="9">
        <v>13</v>
      </c>
      <c r="AT123" s="9">
        <v>1</v>
      </c>
      <c r="AU123" s="9"/>
      <c r="AV123" s="9">
        <v>5</v>
      </c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>
        <v>12</v>
      </c>
      <c r="BH123" s="124"/>
      <c r="BI123" s="4" t="s">
        <v>58</v>
      </c>
      <c r="BJ123" s="55" t="s">
        <v>202</v>
      </c>
      <c r="BK123" s="9">
        <v>80</v>
      </c>
      <c r="BL123" s="9"/>
      <c r="BM123" s="9">
        <v>15</v>
      </c>
      <c r="BN123" s="9"/>
      <c r="BO123" s="9"/>
      <c r="BP123" s="9">
        <v>7</v>
      </c>
      <c r="BQ123" s="9"/>
      <c r="BR123" s="9"/>
      <c r="BS123" s="9">
        <v>1</v>
      </c>
      <c r="BT123" s="9"/>
      <c r="BU123" s="9">
        <v>1</v>
      </c>
      <c r="BV123" s="9"/>
      <c r="BW123" s="9"/>
      <c r="BX123" s="9"/>
      <c r="BY123" s="9"/>
      <c r="BZ123" s="9"/>
      <c r="CA123" s="9">
        <v>24</v>
      </c>
      <c r="CC123" s="4" t="s">
        <v>58</v>
      </c>
      <c r="CD123" s="55" t="s">
        <v>202</v>
      </c>
      <c r="CE123" s="7">
        <v>51</v>
      </c>
      <c r="CF123" s="7"/>
      <c r="CG123" s="7">
        <v>3</v>
      </c>
      <c r="CH123" s="7">
        <v>1</v>
      </c>
      <c r="CI123" s="7"/>
      <c r="CJ123" s="7">
        <v>21</v>
      </c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>
        <v>4</v>
      </c>
      <c r="CW123" s="4" t="s">
        <v>58</v>
      </c>
      <c r="CX123" s="55" t="s">
        <v>202</v>
      </c>
      <c r="CY123">
        <f t="shared" si="18"/>
        <v>63</v>
      </c>
      <c r="CZ123" s="6">
        <f t="shared" si="14"/>
        <v>12.6</v>
      </c>
      <c r="DA123">
        <f t="shared" si="19"/>
        <v>319</v>
      </c>
      <c r="DB123" s="6">
        <f t="shared" si="15"/>
        <v>63.8</v>
      </c>
      <c r="DC123">
        <f t="shared" si="20"/>
        <v>5</v>
      </c>
      <c r="DD123" s="6">
        <f t="shared" si="21"/>
        <v>0.19749216300940439</v>
      </c>
      <c r="DE123" s="9" t="str">
        <f t="shared" si="22"/>
        <v/>
      </c>
      <c r="DF123" s="9">
        <f t="shared" si="22"/>
        <v>43</v>
      </c>
      <c r="DG123" s="10">
        <f t="shared" si="16"/>
        <v>8.6</v>
      </c>
      <c r="DH123" s="9">
        <f t="shared" si="23"/>
        <v>2</v>
      </c>
      <c r="DI123" s="9" t="str">
        <f t="shared" si="23"/>
        <v/>
      </c>
      <c r="DJ123" s="9">
        <f t="shared" si="23"/>
        <v>81</v>
      </c>
      <c r="DK123" s="10">
        <f t="shared" si="17"/>
        <v>16.2</v>
      </c>
      <c r="DL123" s="9" t="str">
        <f t="shared" si="25"/>
        <v/>
      </c>
      <c r="DM123" s="9">
        <f t="shared" si="25"/>
        <v>1</v>
      </c>
      <c r="DN123" s="9">
        <f t="shared" si="25"/>
        <v>1</v>
      </c>
      <c r="DO123" s="9" t="str">
        <f t="shared" si="25"/>
        <v/>
      </c>
      <c r="DP123" s="9">
        <f t="shared" si="25"/>
        <v>1</v>
      </c>
      <c r="DQ123" s="9" t="str">
        <f t="shared" si="24"/>
        <v/>
      </c>
      <c r="DR123" s="9" t="str">
        <f t="shared" si="24"/>
        <v/>
      </c>
      <c r="DS123" s="9" t="str">
        <f t="shared" si="24"/>
        <v/>
      </c>
      <c r="DT123" s="9" t="str">
        <f t="shared" si="24"/>
        <v/>
      </c>
      <c r="DU123" s="9" t="str">
        <f t="shared" si="24"/>
        <v/>
      </c>
    </row>
    <row r="124" spans="1:125" ht="15" thickBot="1" x14ac:dyDescent="0.35">
      <c r="A124" s="4" t="s">
        <v>58</v>
      </c>
      <c r="B124" s="55" t="s">
        <v>203</v>
      </c>
      <c r="C124" s="7">
        <v>80</v>
      </c>
      <c r="D124" s="7"/>
      <c r="E124" s="7">
        <v>17</v>
      </c>
      <c r="F124" s="7">
        <v>1</v>
      </c>
      <c r="G124" s="7"/>
      <c r="H124" s="7">
        <v>7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>
        <v>16</v>
      </c>
      <c r="U124" s="4" t="s">
        <v>58</v>
      </c>
      <c r="V124" s="55" t="s">
        <v>203</v>
      </c>
      <c r="W124" s="7">
        <v>80</v>
      </c>
      <c r="X124" s="7"/>
      <c r="Y124" s="7">
        <v>7</v>
      </c>
      <c r="Z124" s="7"/>
      <c r="AA124" s="7"/>
      <c r="AB124" s="7">
        <v>22</v>
      </c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>
        <v>9</v>
      </c>
      <c r="AO124" s="4" t="s">
        <v>58</v>
      </c>
      <c r="AP124" s="55" t="s">
        <v>203</v>
      </c>
      <c r="AQ124" s="7">
        <v>80</v>
      </c>
      <c r="AR124" s="7"/>
      <c r="AS124" s="7">
        <v>17</v>
      </c>
      <c r="AT124" s="7">
        <v>2</v>
      </c>
      <c r="AU124" s="7"/>
      <c r="AV124" s="7">
        <v>22</v>
      </c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>
        <v>17</v>
      </c>
      <c r="BH124" s="124"/>
      <c r="BI124" s="4" t="s">
        <v>58</v>
      </c>
      <c r="BJ124" s="55" t="s">
        <v>203</v>
      </c>
      <c r="BK124" s="7">
        <v>80</v>
      </c>
      <c r="BL124" s="7"/>
      <c r="BM124" s="7">
        <v>26</v>
      </c>
      <c r="BN124" s="7"/>
      <c r="BO124" s="7"/>
      <c r="BP124" s="7">
        <v>15</v>
      </c>
      <c r="BQ124" s="7"/>
      <c r="BR124" s="7">
        <v>1</v>
      </c>
      <c r="BS124" s="7"/>
      <c r="BT124" s="7"/>
      <c r="BU124" s="7"/>
      <c r="BV124" s="7"/>
      <c r="BW124" s="7"/>
      <c r="BX124" s="7"/>
      <c r="BY124" s="7"/>
      <c r="BZ124" s="7"/>
      <c r="CA124" s="7">
        <v>34</v>
      </c>
      <c r="CC124" s="4" t="s">
        <v>58</v>
      </c>
      <c r="CD124" s="55" t="s">
        <v>203</v>
      </c>
      <c r="CE124" s="9">
        <v>80</v>
      </c>
      <c r="CF124" s="9"/>
      <c r="CG124" s="9">
        <v>12</v>
      </c>
      <c r="CH124" s="9"/>
      <c r="CI124" s="9"/>
      <c r="CJ124" s="9">
        <v>26</v>
      </c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>
        <v>14</v>
      </c>
      <c r="CW124" s="4" t="s">
        <v>58</v>
      </c>
      <c r="CX124" s="55" t="s">
        <v>203</v>
      </c>
      <c r="CY124">
        <f t="shared" si="18"/>
        <v>90</v>
      </c>
      <c r="CZ124" s="6">
        <f t="shared" si="14"/>
        <v>18</v>
      </c>
      <c r="DA124">
        <f t="shared" si="19"/>
        <v>400</v>
      </c>
      <c r="DB124" s="6">
        <f t="shared" si="15"/>
        <v>80</v>
      </c>
      <c r="DC124">
        <f t="shared" si="20"/>
        <v>5</v>
      </c>
      <c r="DD124" s="6">
        <f t="shared" si="21"/>
        <v>0.22500000000000001</v>
      </c>
      <c r="DE124" s="7" t="str">
        <f t="shared" si="22"/>
        <v/>
      </c>
      <c r="DF124" s="7">
        <f t="shared" si="22"/>
        <v>79</v>
      </c>
      <c r="DG124" s="8">
        <f t="shared" si="16"/>
        <v>15.8</v>
      </c>
      <c r="DH124" s="7">
        <f t="shared" si="23"/>
        <v>3</v>
      </c>
      <c r="DI124" s="7" t="str">
        <f t="shared" si="23"/>
        <v/>
      </c>
      <c r="DJ124" s="7">
        <f t="shared" si="23"/>
        <v>92</v>
      </c>
      <c r="DK124" s="8">
        <f t="shared" si="17"/>
        <v>18.399999999999999</v>
      </c>
      <c r="DL124" s="7" t="str">
        <f t="shared" si="25"/>
        <v/>
      </c>
      <c r="DM124" s="7">
        <f t="shared" si="25"/>
        <v>1</v>
      </c>
      <c r="DN124" s="7" t="str">
        <f t="shared" si="25"/>
        <v/>
      </c>
      <c r="DO124" s="7" t="str">
        <f t="shared" si="25"/>
        <v/>
      </c>
      <c r="DP124" s="7" t="str">
        <f t="shared" si="25"/>
        <v/>
      </c>
      <c r="DQ124" s="7" t="str">
        <f t="shared" si="24"/>
        <v/>
      </c>
      <c r="DR124" s="7" t="str">
        <f t="shared" si="24"/>
        <v/>
      </c>
      <c r="DS124" s="7" t="str">
        <f t="shared" si="24"/>
        <v/>
      </c>
      <c r="DT124" s="7" t="str">
        <f t="shared" si="24"/>
        <v/>
      </c>
      <c r="DU124" s="7" t="str">
        <f t="shared" si="24"/>
        <v/>
      </c>
    </row>
    <row r="125" spans="1:125" ht="15" thickBot="1" x14ac:dyDescent="0.35">
      <c r="A125" s="4" t="s">
        <v>64</v>
      </c>
      <c r="B125" s="56" t="s">
        <v>207</v>
      </c>
      <c r="C125" s="9">
        <v>80</v>
      </c>
      <c r="D125" s="9"/>
      <c r="E125" s="9">
        <v>12</v>
      </c>
      <c r="F125" s="9"/>
      <c r="G125" s="9"/>
      <c r="H125" s="9">
        <v>35</v>
      </c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>
        <v>15</v>
      </c>
      <c r="U125" s="4" t="s">
        <v>64</v>
      </c>
      <c r="V125" s="56" t="s">
        <v>207</v>
      </c>
      <c r="W125" s="9">
        <v>21</v>
      </c>
      <c r="X125" s="9"/>
      <c r="Y125" s="9">
        <v>4</v>
      </c>
      <c r="Z125" s="9"/>
      <c r="AA125" s="9"/>
      <c r="AB125" s="9">
        <v>4</v>
      </c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>
        <v>4</v>
      </c>
      <c r="AO125" s="4" t="s">
        <v>64</v>
      </c>
      <c r="AP125" s="56" t="s">
        <v>207</v>
      </c>
      <c r="AQ125" s="9">
        <v>8</v>
      </c>
      <c r="AR125" s="9"/>
      <c r="AS125" s="9">
        <v>2</v>
      </c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>
        <v>2</v>
      </c>
      <c r="BH125" s="125"/>
      <c r="BI125" s="4" t="s">
        <v>64</v>
      </c>
      <c r="BJ125" s="56" t="s">
        <v>207</v>
      </c>
      <c r="BK125" s="9">
        <v>10</v>
      </c>
      <c r="BL125" s="9"/>
      <c r="BM125" s="9"/>
      <c r="BN125" s="9"/>
      <c r="BO125" s="9"/>
      <c r="BP125" s="9">
        <v>10</v>
      </c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>
        <v>1</v>
      </c>
      <c r="CC125" s="4" t="s">
        <v>64</v>
      </c>
      <c r="CD125" s="56" t="s">
        <v>207</v>
      </c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W125" s="4" t="s">
        <v>64</v>
      </c>
      <c r="CX125" s="56" t="s">
        <v>207</v>
      </c>
      <c r="CY125">
        <f t="shared" si="18"/>
        <v>22</v>
      </c>
      <c r="CZ125" s="6">
        <f t="shared" si="14"/>
        <v>5.5</v>
      </c>
      <c r="DA125">
        <f t="shared" si="19"/>
        <v>119</v>
      </c>
      <c r="DB125" s="6">
        <f t="shared" si="15"/>
        <v>29.75</v>
      </c>
      <c r="DC125">
        <f t="shared" si="20"/>
        <v>4</v>
      </c>
      <c r="DD125" s="6">
        <f t="shared" si="21"/>
        <v>0.18487394957983194</v>
      </c>
      <c r="DE125" s="9" t="str">
        <f t="shared" si="22"/>
        <v/>
      </c>
      <c r="DF125" s="9">
        <f t="shared" si="22"/>
        <v>18</v>
      </c>
      <c r="DG125" s="10">
        <f t="shared" si="16"/>
        <v>4.5</v>
      </c>
      <c r="DH125" s="9" t="str">
        <f t="shared" si="23"/>
        <v/>
      </c>
      <c r="DI125" s="9" t="str">
        <f t="shared" si="23"/>
        <v/>
      </c>
      <c r="DJ125" s="9">
        <f t="shared" si="23"/>
        <v>49</v>
      </c>
      <c r="DK125" s="10">
        <f t="shared" si="17"/>
        <v>12.25</v>
      </c>
      <c r="DL125" s="9" t="str">
        <f t="shared" si="25"/>
        <v/>
      </c>
      <c r="DM125" s="9" t="str">
        <f t="shared" si="25"/>
        <v/>
      </c>
      <c r="DN125" s="9" t="str">
        <f t="shared" si="25"/>
        <v/>
      </c>
      <c r="DO125" s="9" t="str">
        <f t="shared" si="25"/>
        <v/>
      </c>
      <c r="DP125" s="9" t="str">
        <f t="shared" si="25"/>
        <v/>
      </c>
      <c r="DQ125" s="9" t="str">
        <f t="shared" si="24"/>
        <v/>
      </c>
      <c r="DR125" s="9" t="str">
        <f t="shared" si="24"/>
        <v/>
      </c>
      <c r="DS125" s="9" t="str">
        <f t="shared" si="24"/>
        <v/>
      </c>
      <c r="DT125" s="9" t="str">
        <f t="shared" si="24"/>
        <v/>
      </c>
      <c r="DU125" s="9" t="str">
        <f t="shared" si="24"/>
        <v/>
      </c>
    </row>
    <row r="126" spans="1:125" ht="15" thickBot="1" x14ac:dyDescent="0.35">
      <c r="A126" s="4" t="s">
        <v>64</v>
      </c>
      <c r="B126" s="56" t="s">
        <v>208</v>
      </c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U126" s="4" t="s">
        <v>64</v>
      </c>
      <c r="V126" s="56" t="s">
        <v>208</v>
      </c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O126" s="4" t="s">
        <v>64</v>
      </c>
      <c r="AP126" s="56" t="s">
        <v>208</v>
      </c>
      <c r="AQ126" s="7">
        <v>29</v>
      </c>
      <c r="AR126" s="7"/>
      <c r="AS126" s="7">
        <v>5</v>
      </c>
      <c r="AT126" s="7"/>
      <c r="AU126" s="7"/>
      <c r="AV126" s="7">
        <v>7</v>
      </c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>
        <v>5</v>
      </c>
      <c r="BH126" s="124"/>
      <c r="BI126" s="4" t="s">
        <v>64</v>
      </c>
      <c r="BJ126" s="56" t="s">
        <v>208</v>
      </c>
      <c r="BK126" s="7">
        <v>36</v>
      </c>
      <c r="BL126" s="7"/>
      <c r="BM126" s="7">
        <v>6</v>
      </c>
      <c r="BN126" s="7">
        <v>2</v>
      </c>
      <c r="BO126" s="7"/>
      <c r="BP126" s="7">
        <v>12</v>
      </c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>
        <v>5</v>
      </c>
      <c r="CC126" s="4" t="s">
        <v>64</v>
      </c>
      <c r="CD126" s="56" t="s">
        <v>208</v>
      </c>
      <c r="CE126" s="9">
        <v>73</v>
      </c>
      <c r="CF126" s="9"/>
      <c r="CG126" s="9">
        <v>8</v>
      </c>
      <c r="CH126" s="9">
        <v>2</v>
      </c>
      <c r="CI126" s="9"/>
      <c r="CJ126" s="9">
        <v>15</v>
      </c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>
        <v>7</v>
      </c>
      <c r="CW126" s="4" t="s">
        <v>64</v>
      </c>
      <c r="CX126" s="56" t="s">
        <v>208</v>
      </c>
      <c r="CY126">
        <f t="shared" si="18"/>
        <v>17</v>
      </c>
      <c r="CZ126" s="6">
        <f t="shared" si="14"/>
        <v>5.666666666666667</v>
      </c>
      <c r="DA126">
        <f t="shared" si="19"/>
        <v>138</v>
      </c>
      <c r="DB126" s="6">
        <f t="shared" si="15"/>
        <v>46</v>
      </c>
      <c r="DC126">
        <f t="shared" si="20"/>
        <v>3</v>
      </c>
      <c r="DD126" s="6">
        <f t="shared" si="21"/>
        <v>0.12318840579710146</v>
      </c>
      <c r="DE126" s="7" t="str">
        <f t="shared" si="22"/>
        <v/>
      </c>
      <c r="DF126" s="7">
        <f t="shared" si="22"/>
        <v>19</v>
      </c>
      <c r="DG126" s="8">
        <f t="shared" si="16"/>
        <v>6.333333333333333</v>
      </c>
      <c r="DH126" s="7">
        <f t="shared" si="23"/>
        <v>4</v>
      </c>
      <c r="DI126" s="7" t="str">
        <f t="shared" si="23"/>
        <v/>
      </c>
      <c r="DJ126" s="7">
        <f t="shared" si="23"/>
        <v>34</v>
      </c>
      <c r="DK126" s="8">
        <f t="shared" si="17"/>
        <v>11.333333333333334</v>
      </c>
      <c r="DL126" s="7" t="str">
        <f t="shared" si="25"/>
        <v/>
      </c>
      <c r="DM126" s="7" t="str">
        <f t="shared" si="25"/>
        <v/>
      </c>
      <c r="DN126" s="7" t="str">
        <f t="shared" si="25"/>
        <v/>
      </c>
      <c r="DO126" s="7" t="str">
        <f t="shared" si="25"/>
        <v/>
      </c>
      <c r="DP126" s="7" t="str">
        <f t="shared" si="25"/>
        <v/>
      </c>
      <c r="DQ126" s="7" t="str">
        <f t="shared" si="24"/>
        <v/>
      </c>
      <c r="DR126" s="7" t="str">
        <f t="shared" si="24"/>
        <v/>
      </c>
      <c r="DS126" s="7" t="str">
        <f t="shared" si="24"/>
        <v/>
      </c>
      <c r="DT126" s="7" t="str">
        <f t="shared" si="24"/>
        <v/>
      </c>
      <c r="DU126" s="7" t="str">
        <f t="shared" si="24"/>
        <v/>
      </c>
    </row>
    <row r="127" spans="1:125" ht="15" thickBot="1" x14ac:dyDescent="0.35">
      <c r="A127" s="4" t="s">
        <v>64</v>
      </c>
      <c r="B127" s="56" t="s">
        <v>209</v>
      </c>
      <c r="C127" s="9">
        <v>41</v>
      </c>
      <c r="D127" s="9"/>
      <c r="E127" s="9">
        <v>7</v>
      </c>
      <c r="F127" s="9"/>
      <c r="G127" s="9"/>
      <c r="H127" s="9">
        <v>7</v>
      </c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>
        <v>7</v>
      </c>
      <c r="U127" s="4" t="s">
        <v>64</v>
      </c>
      <c r="V127" s="56" t="s">
        <v>209</v>
      </c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O127" s="4" t="s">
        <v>64</v>
      </c>
      <c r="AP127" s="56" t="s">
        <v>209</v>
      </c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124"/>
      <c r="BI127" s="4" t="s">
        <v>64</v>
      </c>
      <c r="BJ127" s="56" t="s">
        <v>209</v>
      </c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C127" s="4" t="s">
        <v>64</v>
      </c>
      <c r="CD127" s="56" t="s">
        <v>209</v>
      </c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W127" s="4" t="s">
        <v>64</v>
      </c>
      <c r="CX127" s="56" t="s">
        <v>209</v>
      </c>
      <c r="CY127">
        <f t="shared" si="18"/>
        <v>7</v>
      </c>
      <c r="CZ127" s="6">
        <f t="shared" si="14"/>
        <v>7</v>
      </c>
      <c r="DA127">
        <f t="shared" si="19"/>
        <v>41</v>
      </c>
      <c r="DB127" s="6">
        <f t="shared" si="15"/>
        <v>41</v>
      </c>
      <c r="DC127">
        <f t="shared" si="20"/>
        <v>1</v>
      </c>
      <c r="DD127" s="6">
        <f t="shared" si="21"/>
        <v>0.17073170731707318</v>
      </c>
      <c r="DE127" s="9" t="str">
        <f t="shared" si="22"/>
        <v/>
      </c>
      <c r="DF127" s="9">
        <f t="shared" si="22"/>
        <v>7</v>
      </c>
      <c r="DG127" s="10">
        <f t="shared" si="16"/>
        <v>7</v>
      </c>
      <c r="DH127" s="9" t="str">
        <f t="shared" si="23"/>
        <v/>
      </c>
      <c r="DI127" s="9" t="str">
        <f t="shared" si="23"/>
        <v/>
      </c>
      <c r="DJ127" s="9">
        <f t="shared" si="23"/>
        <v>7</v>
      </c>
      <c r="DK127" s="10">
        <f t="shared" si="17"/>
        <v>7</v>
      </c>
      <c r="DL127" s="9" t="str">
        <f t="shared" si="25"/>
        <v/>
      </c>
      <c r="DM127" s="9" t="str">
        <f t="shared" si="25"/>
        <v/>
      </c>
      <c r="DN127" s="9" t="str">
        <f t="shared" si="25"/>
        <v/>
      </c>
      <c r="DO127" s="9" t="str">
        <f t="shared" si="25"/>
        <v/>
      </c>
      <c r="DP127" s="9" t="str">
        <f t="shared" si="25"/>
        <v/>
      </c>
      <c r="DQ127" s="9" t="str">
        <f t="shared" si="24"/>
        <v/>
      </c>
      <c r="DR127" s="9" t="str">
        <f t="shared" si="24"/>
        <v/>
      </c>
      <c r="DS127" s="9" t="str">
        <f t="shared" si="24"/>
        <v/>
      </c>
      <c r="DT127" s="9" t="str">
        <f t="shared" si="24"/>
        <v/>
      </c>
      <c r="DU127" s="9" t="str">
        <f t="shared" si="24"/>
        <v/>
      </c>
    </row>
    <row r="128" spans="1:125" ht="15" thickBot="1" x14ac:dyDescent="0.35">
      <c r="A128" s="4" t="s">
        <v>64</v>
      </c>
      <c r="B128" s="56" t="s">
        <v>210</v>
      </c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U128" s="4" t="s">
        <v>64</v>
      </c>
      <c r="V128" s="56" t="s">
        <v>210</v>
      </c>
      <c r="W128" s="7">
        <v>25</v>
      </c>
      <c r="X128" s="7"/>
      <c r="Y128" s="7">
        <v>5</v>
      </c>
      <c r="Z128" s="7">
        <v>1</v>
      </c>
      <c r="AA128" s="7"/>
      <c r="AB128" s="7">
        <v>8</v>
      </c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>
        <v>4</v>
      </c>
      <c r="AO128" s="4" t="s">
        <v>64</v>
      </c>
      <c r="AP128" s="56" t="s">
        <v>210</v>
      </c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124"/>
      <c r="BI128" s="4" t="s">
        <v>64</v>
      </c>
      <c r="BJ128" s="56" t="s">
        <v>210</v>
      </c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C128" s="4" t="s">
        <v>64</v>
      </c>
      <c r="CD128" s="56" t="s">
        <v>210</v>
      </c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W128" s="4" t="s">
        <v>64</v>
      </c>
      <c r="CX128" s="56" t="s">
        <v>210</v>
      </c>
      <c r="CY128">
        <f t="shared" si="18"/>
        <v>4</v>
      </c>
      <c r="CZ128" s="6">
        <f t="shared" si="14"/>
        <v>4</v>
      </c>
      <c r="DA128">
        <f t="shared" si="19"/>
        <v>25</v>
      </c>
      <c r="DB128" s="6">
        <f t="shared" si="15"/>
        <v>25</v>
      </c>
      <c r="DC128">
        <f t="shared" si="20"/>
        <v>1</v>
      </c>
      <c r="DD128" s="6">
        <f t="shared" si="21"/>
        <v>0.16</v>
      </c>
      <c r="DE128" s="7" t="str">
        <f t="shared" si="22"/>
        <v/>
      </c>
      <c r="DF128" s="7">
        <f t="shared" si="22"/>
        <v>5</v>
      </c>
      <c r="DG128" s="8">
        <f t="shared" si="16"/>
        <v>5</v>
      </c>
      <c r="DH128" s="7">
        <f t="shared" si="23"/>
        <v>1</v>
      </c>
      <c r="DI128" s="7" t="str">
        <f t="shared" si="23"/>
        <v/>
      </c>
      <c r="DJ128" s="7">
        <f t="shared" si="23"/>
        <v>8</v>
      </c>
      <c r="DK128" s="8">
        <f t="shared" si="17"/>
        <v>8</v>
      </c>
      <c r="DL128" s="7" t="str">
        <f t="shared" si="25"/>
        <v/>
      </c>
      <c r="DM128" s="7" t="str">
        <f t="shared" si="25"/>
        <v/>
      </c>
      <c r="DN128" s="7" t="str">
        <f t="shared" si="25"/>
        <v/>
      </c>
      <c r="DO128" s="7" t="str">
        <f t="shared" si="25"/>
        <v/>
      </c>
      <c r="DP128" s="7" t="str">
        <f t="shared" si="25"/>
        <v/>
      </c>
      <c r="DQ128" s="7" t="str">
        <f t="shared" si="24"/>
        <v/>
      </c>
      <c r="DR128" s="7" t="str">
        <f t="shared" si="24"/>
        <v/>
      </c>
      <c r="DS128" s="7" t="str">
        <f t="shared" si="24"/>
        <v/>
      </c>
      <c r="DT128" s="7" t="str">
        <f t="shared" si="24"/>
        <v/>
      </c>
      <c r="DU128" s="7" t="str">
        <f t="shared" si="24"/>
        <v/>
      </c>
    </row>
    <row r="129" spans="1:125" ht="15" thickBot="1" x14ac:dyDescent="0.35">
      <c r="A129" s="4" t="s">
        <v>64</v>
      </c>
      <c r="B129" s="56" t="s">
        <v>211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U129" s="4" t="s">
        <v>64</v>
      </c>
      <c r="V129" s="56" t="s">
        <v>211</v>
      </c>
      <c r="W129" s="9">
        <v>59</v>
      </c>
      <c r="X129" s="9"/>
      <c r="Y129" s="9">
        <v>6</v>
      </c>
      <c r="Z129" s="9">
        <v>1</v>
      </c>
      <c r="AA129" s="9"/>
      <c r="AB129" s="9">
        <v>12</v>
      </c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>
        <v>6</v>
      </c>
      <c r="AO129" s="4" t="s">
        <v>64</v>
      </c>
      <c r="AP129" s="56" t="s">
        <v>211</v>
      </c>
      <c r="AQ129" s="9">
        <v>72</v>
      </c>
      <c r="AR129" s="9"/>
      <c r="AS129" s="9">
        <v>11</v>
      </c>
      <c r="AT129" s="9"/>
      <c r="AU129" s="9"/>
      <c r="AV129" s="9">
        <v>19</v>
      </c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>
        <v>12</v>
      </c>
      <c r="BH129" s="125"/>
      <c r="BI129" s="4" t="s">
        <v>64</v>
      </c>
      <c r="BJ129" s="56" t="s">
        <v>211</v>
      </c>
      <c r="BK129" s="9">
        <v>70</v>
      </c>
      <c r="BL129" s="9"/>
      <c r="BM129" s="9">
        <v>18</v>
      </c>
      <c r="BN129" s="9">
        <v>1</v>
      </c>
      <c r="BO129" s="9"/>
      <c r="BP129" s="9">
        <v>12</v>
      </c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>
        <v>18</v>
      </c>
      <c r="CC129" s="4" t="s">
        <v>64</v>
      </c>
      <c r="CD129" s="56" t="s">
        <v>211</v>
      </c>
      <c r="CE129" s="7">
        <v>73</v>
      </c>
      <c r="CF129" s="7"/>
      <c r="CG129" s="7">
        <v>6</v>
      </c>
      <c r="CH129" s="7">
        <v>1</v>
      </c>
      <c r="CI129" s="7">
        <v>1</v>
      </c>
      <c r="CJ129" s="7">
        <v>43</v>
      </c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>
        <v>11</v>
      </c>
      <c r="CW129" s="4" t="s">
        <v>64</v>
      </c>
      <c r="CX129" s="56" t="s">
        <v>211</v>
      </c>
      <c r="CY129">
        <f t="shared" si="18"/>
        <v>47</v>
      </c>
      <c r="CZ129" s="6">
        <f t="shared" si="14"/>
        <v>11.75</v>
      </c>
      <c r="DA129">
        <f t="shared" si="19"/>
        <v>274</v>
      </c>
      <c r="DB129" s="6">
        <f t="shared" si="15"/>
        <v>68.5</v>
      </c>
      <c r="DC129">
        <f t="shared" si="20"/>
        <v>4</v>
      </c>
      <c r="DD129" s="6">
        <f t="shared" si="21"/>
        <v>0.17153284671532848</v>
      </c>
      <c r="DE129" s="9" t="str">
        <f t="shared" si="22"/>
        <v/>
      </c>
      <c r="DF129" s="9">
        <f t="shared" si="22"/>
        <v>41</v>
      </c>
      <c r="DG129" s="10">
        <f t="shared" si="16"/>
        <v>10.25</v>
      </c>
      <c r="DH129" s="9">
        <f t="shared" si="23"/>
        <v>3</v>
      </c>
      <c r="DI129" s="9">
        <f t="shared" si="23"/>
        <v>1</v>
      </c>
      <c r="DJ129" s="9">
        <f t="shared" si="23"/>
        <v>86</v>
      </c>
      <c r="DK129" s="10">
        <f t="shared" si="17"/>
        <v>21.5</v>
      </c>
      <c r="DL129" s="9" t="str">
        <f t="shared" si="25"/>
        <v/>
      </c>
      <c r="DM129" s="9" t="str">
        <f t="shared" si="25"/>
        <v/>
      </c>
      <c r="DN129" s="9" t="str">
        <f t="shared" si="25"/>
        <v/>
      </c>
      <c r="DO129" s="9" t="str">
        <f t="shared" si="25"/>
        <v/>
      </c>
      <c r="DP129" s="9" t="str">
        <f t="shared" si="25"/>
        <v/>
      </c>
      <c r="DQ129" s="9" t="str">
        <f t="shared" si="24"/>
        <v/>
      </c>
      <c r="DR129" s="9" t="str">
        <f t="shared" si="24"/>
        <v/>
      </c>
      <c r="DS129" s="9" t="str">
        <f t="shared" si="24"/>
        <v/>
      </c>
      <c r="DT129" s="9" t="str">
        <f t="shared" si="24"/>
        <v/>
      </c>
      <c r="DU129" s="9" t="str">
        <f t="shared" si="24"/>
        <v/>
      </c>
    </row>
    <row r="130" spans="1:125" ht="15" thickBot="1" x14ac:dyDescent="0.35">
      <c r="A130" s="4" t="s">
        <v>64</v>
      </c>
      <c r="B130" s="56" t="s">
        <v>212</v>
      </c>
      <c r="C130" s="7">
        <v>40</v>
      </c>
      <c r="D130" s="7"/>
      <c r="E130" s="7">
        <v>6</v>
      </c>
      <c r="F130" s="7"/>
      <c r="G130" s="7"/>
      <c r="H130" s="7">
        <v>7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>
        <v>6</v>
      </c>
      <c r="U130" s="4" t="s">
        <v>64</v>
      </c>
      <c r="V130" s="56" t="s">
        <v>212</v>
      </c>
      <c r="W130" s="7">
        <v>55</v>
      </c>
      <c r="X130" s="7"/>
      <c r="Y130" s="7">
        <v>2</v>
      </c>
      <c r="Z130" s="7">
        <v>1</v>
      </c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>
        <v>1</v>
      </c>
      <c r="AO130" s="4" t="s">
        <v>64</v>
      </c>
      <c r="AP130" s="56" t="s">
        <v>212</v>
      </c>
      <c r="AQ130" s="7">
        <v>51</v>
      </c>
      <c r="AR130" s="7"/>
      <c r="AS130" s="7">
        <v>4</v>
      </c>
      <c r="AT130" s="7">
        <v>1</v>
      </c>
      <c r="AU130" s="7"/>
      <c r="AV130" s="7">
        <v>10</v>
      </c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>
        <v>4</v>
      </c>
      <c r="BH130" s="124"/>
      <c r="BI130" s="4" t="s">
        <v>64</v>
      </c>
      <c r="BJ130" s="56" t="s">
        <v>212</v>
      </c>
      <c r="BK130" s="7">
        <v>44</v>
      </c>
      <c r="BL130" s="7"/>
      <c r="BM130" s="7">
        <v>3</v>
      </c>
      <c r="BN130" s="7">
        <v>1</v>
      </c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>
        <v>2</v>
      </c>
      <c r="CC130" s="4" t="s">
        <v>64</v>
      </c>
      <c r="CD130" s="56" t="s">
        <v>212</v>
      </c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W130" s="4" t="s">
        <v>64</v>
      </c>
      <c r="CX130" s="56" t="s">
        <v>212</v>
      </c>
      <c r="CY130">
        <f t="shared" si="18"/>
        <v>13</v>
      </c>
      <c r="CZ130" s="6">
        <f t="shared" si="14"/>
        <v>3.25</v>
      </c>
      <c r="DA130">
        <f t="shared" si="19"/>
        <v>190</v>
      </c>
      <c r="DB130" s="6">
        <f t="shared" si="15"/>
        <v>47.5</v>
      </c>
      <c r="DC130">
        <f t="shared" si="20"/>
        <v>4</v>
      </c>
      <c r="DD130" s="6">
        <f t="shared" si="21"/>
        <v>6.8421052631578952E-2</v>
      </c>
      <c r="DE130" s="7" t="str">
        <f t="shared" si="22"/>
        <v/>
      </c>
      <c r="DF130" s="7">
        <f t="shared" si="22"/>
        <v>15</v>
      </c>
      <c r="DG130" s="8">
        <f t="shared" si="16"/>
        <v>3.75</v>
      </c>
      <c r="DH130" s="7">
        <f t="shared" si="23"/>
        <v>3</v>
      </c>
      <c r="DI130" s="7" t="str">
        <f t="shared" si="23"/>
        <v/>
      </c>
      <c r="DJ130" s="7">
        <f t="shared" si="23"/>
        <v>17</v>
      </c>
      <c r="DK130" s="8">
        <f t="shared" si="17"/>
        <v>4.25</v>
      </c>
      <c r="DL130" s="7" t="str">
        <f t="shared" si="25"/>
        <v/>
      </c>
      <c r="DM130" s="7" t="str">
        <f t="shared" si="25"/>
        <v/>
      </c>
      <c r="DN130" s="7" t="str">
        <f t="shared" si="25"/>
        <v/>
      </c>
      <c r="DO130" s="7" t="str">
        <f t="shared" si="25"/>
        <v/>
      </c>
      <c r="DP130" s="7" t="str">
        <f t="shared" si="25"/>
        <v/>
      </c>
      <c r="DQ130" s="7" t="str">
        <f t="shared" si="24"/>
        <v/>
      </c>
      <c r="DR130" s="7" t="str">
        <f t="shared" si="24"/>
        <v/>
      </c>
      <c r="DS130" s="7" t="str">
        <f t="shared" si="24"/>
        <v/>
      </c>
      <c r="DT130" s="7" t="str">
        <f t="shared" si="24"/>
        <v/>
      </c>
      <c r="DU130" s="7" t="str">
        <f t="shared" si="24"/>
        <v/>
      </c>
    </row>
    <row r="131" spans="1:125" ht="15" thickBot="1" x14ac:dyDescent="0.35">
      <c r="A131" s="4" t="s">
        <v>64</v>
      </c>
      <c r="B131" s="56" t="s">
        <v>213</v>
      </c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U131" s="4" t="s">
        <v>64</v>
      </c>
      <c r="V131" s="56" t="s">
        <v>213</v>
      </c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O131" s="4" t="s">
        <v>64</v>
      </c>
      <c r="AP131" s="56" t="s">
        <v>213</v>
      </c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24"/>
      <c r="BI131" s="4" t="s">
        <v>64</v>
      </c>
      <c r="BJ131" s="56" t="s">
        <v>213</v>
      </c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C131" s="4" t="s">
        <v>64</v>
      </c>
      <c r="CD131" s="56" t="s">
        <v>213</v>
      </c>
      <c r="CE131" s="7">
        <v>7</v>
      </c>
      <c r="CF131" s="7"/>
      <c r="CG131" s="7">
        <v>1</v>
      </c>
      <c r="CH131" s="7"/>
      <c r="CI131" s="7"/>
      <c r="CJ131" s="7">
        <v>3</v>
      </c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>
        <v>1</v>
      </c>
      <c r="CW131" s="4" t="s">
        <v>64</v>
      </c>
      <c r="CX131" s="56" t="s">
        <v>213</v>
      </c>
      <c r="CY131">
        <f t="shared" si="18"/>
        <v>1</v>
      </c>
      <c r="CZ131" s="6">
        <f t="shared" si="14"/>
        <v>1</v>
      </c>
      <c r="DA131">
        <f t="shared" si="19"/>
        <v>7</v>
      </c>
      <c r="DB131" s="6">
        <f t="shared" si="15"/>
        <v>7</v>
      </c>
      <c r="DC131">
        <f t="shared" si="20"/>
        <v>1</v>
      </c>
      <c r="DD131" s="6">
        <f t="shared" si="21"/>
        <v>0.14285714285714285</v>
      </c>
      <c r="DE131" s="11" t="str">
        <f t="shared" si="22"/>
        <v/>
      </c>
      <c r="DF131" s="11">
        <f t="shared" si="22"/>
        <v>1</v>
      </c>
      <c r="DG131" s="12">
        <f t="shared" si="16"/>
        <v>1</v>
      </c>
      <c r="DH131" s="11" t="str">
        <f t="shared" si="23"/>
        <v/>
      </c>
      <c r="DI131" s="11" t="str">
        <f t="shared" si="23"/>
        <v/>
      </c>
      <c r="DJ131" s="11">
        <f t="shared" si="23"/>
        <v>3</v>
      </c>
      <c r="DK131" s="12">
        <f t="shared" si="17"/>
        <v>3</v>
      </c>
      <c r="DL131" s="11" t="str">
        <f t="shared" si="25"/>
        <v/>
      </c>
      <c r="DM131" s="11" t="str">
        <f t="shared" si="25"/>
        <v/>
      </c>
      <c r="DN131" s="11" t="str">
        <f t="shared" si="25"/>
        <v/>
      </c>
      <c r="DO131" s="11" t="str">
        <f t="shared" si="25"/>
        <v/>
      </c>
      <c r="DP131" s="11" t="str">
        <f t="shared" si="25"/>
        <v/>
      </c>
      <c r="DQ131" s="11" t="str">
        <f t="shared" si="24"/>
        <v/>
      </c>
      <c r="DR131" s="11" t="str">
        <f t="shared" si="24"/>
        <v/>
      </c>
      <c r="DS131" s="11" t="str">
        <f t="shared" si="24"/>
        <v/>
      </c>
      <c r="DT131" s="11" t="str">
        <f t="shared" si="24"/>
        <v/>
      </c>
      <c r="DU131" s="11" t="str">
        <f t="shared" si="24"/>
        <v/>
      </c>
    </row>
    <row r="132" spans="1:125" ht="15" thickBot="1" x14ac:dyDescent="0.35">
      <c r="A132" s="4" t="s">
        <v>64</v>
      </c>
      <c r="B132" s="56" t="s">
        <v>214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U132" s="4" t="s">
        <v>64</v>
      </c>
      <c r="V132" s="56" t="s">
        <v>214</v>
      </c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O132" s="4" t="s">
        <v>64</v>
      </c>
      <c r="AP132" s="56" t="s">
        <v>214</v>
      </c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24"/>
      <c r="BI132" s="4" t="s">
        <v>64</v>
      </c>
      <c r="BJ132" s="56" t="s">
        <v>214</v>
      </c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C132" s="4" t="s">
        <v>64</v>
      </c>
      <c r="CD132" s="56" t="s">
        <v>214</v>
      </c>
      <c r="CE132" s="9">
        <v>7</v>
      </c>
      <c r="CF132" s="9"/>
      <c r="CG132" s="9"/>
      <c r="CH132" s="9"/>
      <c r="CI132" s="9"/>
      <c r="CJ132" s="9">
        <v>2</v>
      </c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>
        <v>0</v>
      </c>
      <c r="CW132" s="4" t="s">
        <v>64</v>
      </c>
      <c r="CX132" s="56" t="s">
        <v>214</v>
      </c>
      <c r="CY132">
        <f t="shared" si="18"/>
        <v>0</v>
      </c>
      <c r="CZ132" s="6">
        <f t="shared" si="14"/>
        <v>0</v>
      </c>
      <c r="DA132">
        <f t="shared" si="19"/>
        <v>7</v>
      </c>
      <c r="DB132" s="6">
        <f t="shared" si="15"/>
        <v>7</v>
      </c>
      <c r="DC132">
        <f t="shared" si="20"/>
        <v>1</v>
      </c>
      <c r="DD132" s="6">
        <f t="shared" si="21"/>
        <v>0</v>
      </c>
      <c r="DE132" s="11" t="str">
        <f t="shared" si="22"/>
        <v/>
      </c>
      <c r="DF132" s="11" t="str">
        <f t="shared" si="22"/>
        <v/>
      </c>
      <c r="DG132" s="12" t="str">
        <f t="shared" si="16"/>
        <v/>
      </c>
      <c r="DH132" s="11" t="str">
        <f t="shared" si="23"/>
        <v/>
      </c>
      <c r="DI132" s="11" t="str">
        <f t="shared" si="23"/>
        <v/>
      </c>
      <c r="DJ132" s="11">
        <f t="shared" si="23"/>
        <v>2</v>
      </c>
      <c r="DK132" s="12">
        <f t="shared" si="17"/>
        <v>2</v>
      </c>
      <c r="DL132" s="11" t="str">
        <f t="shared" si="25"/>
        <v/>
      </c>
      <c r="DM132" s="11" t="str">
        <f t="shared" si="25"/>
        <v/>
      </c>
      <c r="DN132" s="11" t="str">
        <f t="shared" si="25"/>
        <v/>
      </c>
      <c r="DO132" s="11" t="str">
        <f t="shared" si="25"/>
        <v/>
      </c>
      <c r="DP132" s="11" t="str">
        <f t="shared" si="25"/>
        <v/>
      </c>
      <c r="DQ132" s="11" t="str">
        <f t="shared" si="24"/>
        <v/>
      </c>
      <c r="DR132" s="11" t="str">
        <f t="shared" si="24"/>
        <v/>
      </c>
      <c r="DS132" s="11" t="str">
        <f t="shared" si="24"/>
        <v/>
      </c>
      <c r="DT132" s="11" t="str">
        <f t="shared" si="24"/>
        <v/>
      </c>
      <c r="DU132" s="11" t="str">
        <f t="shared" si="24"/>
        <v/>
      </c>
    </row>
    <row r="133" spans="1:125" ht="15" thickBot="1" x14ac:dyDescent="0.35">
      <c r="A133" s="4" t="s">
        <v>74</v>
      </c>
      <c r="B133" s="57" t="s">
        <v>218</v>
      </c>
      <c r="C133" s="9">
        <v>41</v>
      </c>
      <c r="D133" s="9"/>
      <c r="E133" s="9">
        <v>10</v>
      </c>
      <c r="F133" s="9"/>
      <c r="G133" s="9"/>
      <c r="H133" s="9">
        <v>6</v>
      </c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>
        <v>10</v>
      </c>
      <c r="U133" s="4" t="s">
        <v>74</v>
      </c>
      <c r="V133" s="57" t="s">
        <v>218</v>
      </c>
      <c r="W133" s="9">
        <v>25</v>
      </c>
      <c r="X133" s="9"/>
      <c r="Y133" s="9">
        <v>5</v>
      </c>
      <c r="Z133" s="9"/>
      <c r="AA133" s="9"/>
      <c r="AB133" s="9">
        <v>15</v>
      </c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>
        <v>6</v>
      </c>
      <c r="AO133" s="4" t="s">
        <v>74</v>
      </c>
      <c r="AP133" s="57" t="s">
        <v>218</v>
      </c>
      <c r="AQ133" s="9">
        <v>20</v>
      </c>
      <c r="AR133" s="9"/>
      <c r="AS133" s="9">
        <v>4</v>
      </c>
      <c r="AT133" s="9"/>
      <c r="AU133" s="9"/>
      <c r="AV133" s="9">
        <v>20</v>
      </c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>
        <v>6</v>
      </c>
      <c r="BH133" s="124"/>
      <c r="BI133" s="4" t="s">
        <v>74</v>
      </c>
      <c r="BJ133" s="57" t="s">
        <v>218</v>
      </c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C133" s="4" t="s">
        <v>74</v>
      </c>
      <c r="CD133" s="57" t="s">
        <v>218</v>
      </c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W133" s="4" t="s">
        <v>74</v>
      </c>
      <c r="CX133" s="57" t="s">
        <v>218</v>
      </c>
      <c r="CY133">
        <f t="shared" si="18"/>
        <v>22</v>
      </c>
      <c r="CZ133" s="6">
        <f t="shared" ref="CZ133:CZ196" si="26">CY133/DC133</f>
        <v>7.333333333333333</v>
      </c>
      <c r="DA133">
        <f t="shared" si="19"/>
        <v>86</v>
      </c>
      <c r="DB133" s="6">
        <f t="shared" ref="DB133:DB196" si="27">DA133/DC133</f>
        <v>28.666666666666668</v>
      </c>
      <c r="DC133">
        <f t="shared" si="20"/>
        <v>3</v>
      </c>
      <c r="DD133" s="6">
        <f t="shared" si="21"/>
        <v>0.2558139534883721</v>
      </c>
      <c r="DE133" s="9" t="str">
        <f t="shared" si="22"/>
        <v/>
      </c>
      <c r="DF133" s="9">
        <f t="shared" si="22"/>
        <v>19</v>
      </c>
      <c r="DG133" s="10">
        <f t="shared" ref="DG133:DG196" si="28">IF(DF133="","",DF133/DC133)</f>
        <v>6.333333333333333</v>
      </c>
      <c r="DH133" s="9" t="str">
        <f t="shared" si="23"/>
        <v/>
      </c>
      <c r="DI133" s="9" t="str">
        <f t="shared" si="23"/>
        <v/>
      </c>
      <c r="DJ133" s="9">
        <f t="shared" si="23"/>
        <v>41</v>
      </c>
      <c r="DK133" s="10">
        <f t="shared" ref="DK133:DK196" si="29">IF(DJ133="","",DJ133/DC133)</f>
        <v>13.666666666666666</v>
      </c>
      <c r="DL133" s="9" t="str">
        <f t="shared" si="25"/>
        <v/>
      </c>
      <c r="DM133" s="9" t="str">
        <f t="shared" si="25"/>
        <v/>
      </c>
      <c r="DN133" s="9" t="str">
        <f t="shared" si="25"/>
        <v/>
      </c>
      <c r="DO133" s="9" t="str">
        <f t="shared" si="25"/>
        <v/>
      </c>
      <c r="DP133" s="9" t="str">
        <f t="shared" si="25"/>
        <v/>
      </c>
      <c r="DQ133" s="9" t="str">
        <f t="shared" si="24"/>
        <v/>
      </c>
      <c r="DR133" s="9" t="str">
        <f t="shared" si="24"/>
        <v/>
      </c>
      <c r="DS133" s="9" t="str">
        <f t="shared" si="24"/>
        <v/>
      </c>
      <c r="DT133" s="9" t="str">
        <f t="shared" si="24"/>
        <v/>
      </c>
      <c r="DU133" s="9" t="str">
        <f t="shared" si="24"/>
        <v/>
      </c>
    </row>
    <row r="134" spans="1:125" ht="15" thickBot="1" x14ac:dyDescent="0.35">
      <c r="A134" s="4" t="s">
        <v>74</v>
      </c>
      <c r="B134" s="49" t="s">
        <v>219</v>
      </c>
      <c r="C134" s="7">
        <v>40</v>
      </c>
      <c r="D134" s="7"/>
      <c r="E134" s="7">
        <v>6</v>
      </c>
      <c r="F134" s="7"/>
      <c r="G134" s="7"/>
      <c r="H134" s="7">
        <v>26</v>
      </c>
      <c r="I134" s="7"/>
      <c r="J134" s="7">
        <v>1</v>
      </c>
      <c r="K134" s="7"/>
      <c r="L134" s="7"/>
      <c r="M134" s="7"/>
      <c r="N134" s="7"/>
      <c r="O134" s="7"/>
      <c r="P134" s="7"/>
      <c r="Q134" s="7"/>
      <c r="R134" s="7"/>
      <c r="S134" s="7">
        <v>15</v>
      </c>
      <c r="U134" s="4" t="s">
        <v>74</v>
      </c>
      <c r="V134" s="49" t="s">
        <v>219</v>
      </c>
      <c r="W134" s="7">
        <v>55</v>
      </c>
      <c r="X134" s="7"/>
      <c r="Y134" s="7">
        <v>6</v>
      </c>
      <c r="Z134" s="7"/>
      <c r="AA134" s="7"/>
      <c r="AB134" s="7">
        <v>10</v>
      </c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>
        <v>7</v>
      </c>
      <c r="AO134" s="4" t="s">
        <v>74</v>
      </c>
      <c r="AP134" s="49" t="s">
        <v>219</v>
      </c>
      <c r="AQ134" s="7">
        <v>60</v>
      </c>
      <c r="AR134" s="7"/>
      <c r="AS134" s="7">
        <v>11</v>
      </c>
      <c r="AT134" s="7">
        <v>1</v>
      </c>
      <c r="AU134" s="7"/>
      <c r="AV134" s="7">
        <v>34</v>
      </c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>
        <v>13</v>
      </c>
      <c r="BH134" s="125"/>
      <c r="BI134" s="4" t="s">
        <v>74</v>
      </c>
      <c r="BJ134" s="49" t="s">
        <v>219</v>
      </c>
      <c r="BK134" s="7">
        <v>70</v>
      </c>
      <c r="BL134" s="7"/>
      <c r="BM134" s="7">
        <v>13</v>
      </c>
      <c r="BN134" s="7">
        <v>1</v>
      </c>
      <c r="BO134" s="7"/>
      <c r="BP134" s="7">
        <v>20</v>
      </c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>
        <v>14</v>
      </c>
      <c r="CC134" s="4" t="s">
        <v>74</v>
      </c>
      <c r="CD134" s="49" t="s">
        <v>219</v>
      </c>
      <c r="CE134" s="9">
        <v>73</v>
      </c>
      <c r="CF134" s="9"/>
      <c r="CG134" s="9">
        <v>10</v>
      </c>
      <c r="CH134" s="9"/>
      <c r="CI134" s="9"/>
      <c r="CJ134" s="9">
        <v>35</v>
      </c>
      <c r="CK134" s="9"/>
      <c r="CL134" s="9"/>
      <c r="CM134" s="9">
        <v>2</v>
      </c>
      <c r="CN134" s="9">
        <v>1</v>
      </c>
      <c r="CO134" s="9"/>
      <c r="CP134" s="9"/>
      <c r="CQ134" s="9"/>
      <c r="CR134" s="9"/>
      <c r="CS134" s="9"/>
      <c r="CT134" s="9"/>
      <c r="CU134" s="9">
        <v>33</v>
      </c>
      <c r="CW134" s="4" t="s">
        <v>74</v>
      </c>
      <c r="CX134" s="49" t="s">
        <v>219</v>
      </c>
      <c r="CY134">
        <f t="shared" ref="CY134:CY197" si="30">SUM(S134+AM134+BG134+CA134+CU134)</f>
        <v>82</v>
      </c>
      <c r="CZ134" s="6">
        <f t="shared" si="26"/>
        <v>16.399999999999999</v>
      </c>
      <c r="DA134">
        <f t="shared" ref="DA134:DA197" si="31">SUM(C134+W134+AQ134+BK134+CE134)</f>
        <v>298</v>
      </c>
      <c r="DB134" s="6">
        <f t="shared" si="27"/>
        <v>59.6</v>
      </c>
      <c r="DC134">
        <f t="shared" ref="DC134:DC197" si="32">IF(C134="",0,1)+IF(W134="",0,1)+IF(AQ134="",0,1)+IF(BK134="",0,1)+IF(CE134="",0,1)</f>
        <v>5</v>
      </c>
      <c r="DD134" s="6">
        <f t="shared" ref="DD134:DD197" si="33">CY134/DA134</f>
        <v>0.27516778523489932</v>
      </c>
      <c r="DE134" s="7" t="str">
        <f t="shared" ref="DE134:DF197" si="34">IF((D134+X134+AR134+BL134+CF134=0),"",(D134+X134+AR134+BL134+CF134))</f>
        <v/>
      </c>
      <c r="DF134" s="7">
        <f t="shared" si="34"/>
        <v>46</v>
      </c>
      <c r="DG134" s="8">
        <f t="shared" si="28"/>
        <v>9.1999999999999993</v>
      </c>
      <c r="DH134" s="7">
        <f t="shared" ref="DH134:DJ197" si="35">IF(F134+Z134+AT134+BN134+CH134=0,"",F134+Z134+AT134+BN134+CH134)</f>
        <v>2</v>
      </c>
      <c r="DI134" s="7" t="str">
        <f t="shared" si="35"/>
        <v/>
      </c>
      <c r="DJ134" s="7">
        <f t="shared" si="35"/>
        <v>125</v>
      </c>
      <c r="DK134" s="8">
        <f t="shared" si="29"/>
        <v>25</v>
      </c>
      <c r="DL134" s="7" t="str">
        <f t="shared" si="25"/>
        <v/>
      </c>
      <c r="DM134" s="7">
        <f t="shared" si="25"/>
        <v>1</v>
      </c>
      <c r="DN134" s="7">
        <f t="shared" si="25"/>
        <v>2</v>
      </c>
      <c r="DO134" s="7">
        <f t="shared" si="25"/>
        <v>1</v>
      </c>
      <c r="DP134" s="7" t="str">
        <f t="shared" si="25"/>
        <v/>
      </c>
      <c r="DQ134" s="7" t="str">
        <f t="shared" si="24"/>
        <v/>
      </c>
      <c r="DR134" s="7" t="str">
        <f t="shared" si="24"/>
        <v/>
      </c>
      <c r="DS134" s="7" t="str">
        <f t="shared" si="24"/>
        <v/>
      </c>
      <c r="DT134" s="7" t="str">
        <f t="shared" si="24"/>
        <v/>
      </c>
      <c r="DU134" s="7" t="str">
        <f t="shared" si="24"/>
        <v/>
      </c>
    </row>
    <row r="135" spans="1:125" ht="15" thickBot="1" x14ac:dyDescent="0.35">
      <c r="A135" s="4" t="s">
        <v>30</v>
      </c>
      <c r="B135" s="58" t="s">
        <v>222</v>
      </c>
      <c r="C135" s="9">
        <v>80</v>
      </c>
      <c r="D135" s="9"/>
      <c r="E135" s="9">
        <v>4</v>
      </c>
      <c r="F135" s="9">
        <v>1</v>
      </c>
      <c r="G135" s="9">
        <v>3</v>
      </c>
      <c r="H135" s="9">
        <v>95</v>
      </c>
      <c r="I135" s="9"/>
      <c r="J135" s="9"/>
      <c r="K135" s="9"/>
      <c r="L135" s="9">
        <v>2</v>
      </c>
      <c r="M135" s="9"/>
      <c r="N135" s="9"/>
      <c r="O135" s="9"/>
      <c r="P135" s="9"/>
      <c r="Q135" s="9"/>
      <c r="R135" s="9"/>
      <c r="S135" s="9">
        <v>38</v>
      </c>
      <c r="U135" s="4" t="s">
        <v>30</v>
      </c>
      <c r="V135" s="58" t="s">
        <v>222</v>
      </c>
      <c r="W135" s="9">
        <v>80</v>
      </c>
      <c r="X135" s="9"/>
      <c r="Y135" s="9">
        <v>2</v>
      </c>
      <c r="Z135" s="9"/>
      <c r="AA135" s="9"/>
      <c r="AB135" s="9">
        <v>25</v>
      </c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>
        <v>4</v>
      </c>
      <c r="AO135" s="4" t="s">
        <v>30</v>
      </c>
      <c r="AP135" s="58" t="s">
        <v>222</v>
      </c>
      <c r="AQ135" s="9">
        <v>78</v>
      </c>
      <c r="AR135" s="9">
        <v>1</v>
      </c>
      <c r="AS135" s="9">
        <v>4</v>
      </c>
      <c r="AT135" s="9">
        <v>1</v>
      </c>
      <c r="AU135" s="9">
        <v>6</v>
      </c>
      <c r="AV135" s="9">
        <v>112</v>
      </c>
      <c r="AW135" s="9"/>
      <c r="AX135" s="9"/>
      <c r="AY135" s="9"/>
      <c r="AZ135" s="9">
        <v>3</v>
      </c>
      <c r="BA135" s="9"/>
      <c r="BB135" s="9"/>
      <c r="BC135" s="9"/>
      <c r="BD135" s="9"/>
      <c r="BE135" s="9">
        <v>1</v>
      </c>
      <c r="BF135" s="9"/>
      <c r="BG135" s="9">
        <v>68</v>
      </c>
      <c r="BH135" s="124"/>
      <c r="BI135" s="4" t="s">
        <v>30</v>
      </c>
      <c r="BJ135" s="58" t="s">
        <v>222</v>
      </c>
      <c r="BK135" s="9">
        <v>80</v>
      </c>
      <c r="BL135" s="9"/>
      <c r="BM135" s="9">
        <v>3</v>
      </c>
      <c r="BN135" s="9"/>
      <c r="BO135" s="9">
        <v>4</v>
      </c>
      <c r="BP135" s="9">
        <v>105</v>
      </c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>
        <v>21</v>
      </c>
      <c r="CC135" s="4" t="s">
        <v>30</v>
      </c>
      <c r="CD135" s="58" t="s">
        <v>222</v>
      </c>
      <c r="CE135" s="7">
        <v>80</v>
      </c>
      <c r="CF135" s="7"/>
      <c r="CG135" s="7">
        <v>4</v>
      </c>
      <c r="CH135" s="7">
        <v>3</v>
      </c>
      <c r="CI135" s="7">
        <v>2</v>
      </c>
      <c r="CJ135" s="7">
        <v>16</v>
      </c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>
        <v>6</v>
      </c>
      <c r="CW135" s="4" t="s">
        <v>30</v>
      </c>
      <c r="CX135" s="58" t="s">
        <v>222</v>
      </c>
      <c r="CY135">
        <f t="shared" si="30"/>
        <v>137</v>
      </c>
      <c r="CZ135" s="6">
        <f t="shared" si="26"/>
        <v>27.4</v>
      </c>
      <c r="DA135">
        <f t="shared" si="31"/>
        <v>398</v>
      </c>
      <c r="DB135" s="6">
        <f t="shared" si="27"/>
        <v>79.599999999999994</v>
      </c>
      <c r="DC135">
        <f t="shared" si="32"/>
        <v>5</v>
      </c>
      <c r="DD135" s="6">
        <f t="shared" si="33"/>
        <v>0.34422110552763818</v>
      </c>
      <c r="DE135" s="9">
        <f t="shared" si="34"/>
        <v>1</v>
      </c>
      <c r="DF135" s="9">
        <f t="shared" si="34"/>
        <v>17</v>
      </c>
      <c r="DG135" s="10">
        <f t="shared" si="28"/>
        <v>3.4</v>
      </c>
      <c r="DH135" s="9">
        <f t="shared" si="35"/>
        <v>5</v>
      </c>
      <c r="DI135" s="9">
        <f t="shared" si="35"/>
        <v>15</v>
      </c>
      <c r="DJ135" s="9">
        <f t="shared" si="35"/>
        <v>353</v>
      </c>
      <c r="DK135" s="10">
        <f t="shared" si="29"/>
        <v>70.599999999999994</v>
      </c>
      <c r="DL135" s="9" t="str">
        <f t="shared" si="25"/>
        <v/>
      </c>
      <c r="DM135" s="9" t="str">
        <f t="shared" si="25"/>
        <v/>
      </c>
      <c r="DN135" s="9" t="str">
        <f t="shared" si="25"/>
        <v/>
      </c>
      <c r="DO135" s="9">
        <f t="shared" si="25"/>
        <v>5</v>
      </c>
      <c r="DP135" s="9" t="str">
        <f t="shared" si="25"/>
        <v/>
      </c>
      <c r="DQ135" s="9" t="str">
        <f t="shared" si="24"/>
        <v/>
      </c>
      <c r="DR135" s="9" t="str">
        <f t="shared" si="24"/>
        <v/>
      </c>
      <c r="DS135" s="9" t="str">
        <f t="shared" si="24"/>
        <v/>
      </c>
      <c r="DT135" s="9">
        <f t="shared" si="24"/>
        <v>1</v>
      </c>
      <c r="DU135" s="9" t="str">
        <f t="shared" si="24"/>
        <v/>
      </c>
    </row>
    <row r="136" spans="1:125" ht="15" thickBot="1" x14ac:dyDescent="0.35">
      <c r="A136" s="4" t="s">
        <v>30</v>
      </c>
      <c r="B136" s="58" t="s">
        <v>223</v>
      </c>
      <c r="C136" s="7">
        <v>80</v>
      </c>
      <c r="D136" s="7"/>
      <c r="E136" s="7">
        <v>4</v>
      </c>
      <c r="F136" s="7">
        <v>1</v>
      </c>
      <c r="G136" s="7">
        <v>2</v>
      </c>
      <c r="H136" s="7">
        <v>89</v>
      </c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>
        <v>15</v>
      </c>
      <c r="U136" s="4" t="s">
        <v>30</v>
      </c>
      <c r="V136" s="58" t="s">
        <v>223</v>
      </c>
      <c r="W136" s="7">
        <v>80</v>
      </c>
      <c r="X136" s="7"/>
      <c r="Y136" s="7">
        <v>6</v>
      </c>
      <c r="Z136" s="7"/>
      <c r="AA136" s="7">
        <v>7</v>
      </c>
      <c r="AB136" s="7">
        <v>56</v>
      </c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>
        <v>25</v>
      </c>
      <c r="AO136" s="4" t="s">
        <v>30</v>
      </c>
      <c r="AP136" s="58" t="s">
        <v>223</v>
      </c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124"/>
      <c r="BI136" s="4" t="s">
        <v>30</v>
      </c>
      <c r="BJ136" s="58" t="s">
        <v>223</v>
      </c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C136" s="4" t="s">
        <v>30</v>
      </c>
      <c r="CD136" s="58" t="s">
        <v>223</v>
      </c>
      <c r="CE136" s="9">
        <v>14</v>
      </c>
      <c r="CF136" s="9"/>
      <c r="CG136" s="9"/>
      <c r="CH136" s="9"/>
      <c r="CI136" s="9">
        <v>3</v>
      </c>
      <c r="CJ136" s="9">
        <v>27</v>
      </c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>
        <v>8</v>
      </c>
      <c r="CW136" s="4" t="s">
        <v>30</v>
      </c>
      <c r="CX136" s="58" t="s">
        <v>223</v>
      </c>
      <c r="CY136">
        <f t="shared" si="30"/>
        <v>48</v>
      </c>
      <c r="CZ136" s="6">
        <f t="shared" si="26"/>
        <v>16</v>
      </c>
      <c r="DA136">
        <f t="shared" si="31"/>
        <v>174</v>
      </c>
      <c r="DB136" s="6">
        <f t="shared" si="27"/>
        <v>58</v>
      </c>
      <c r="DC136">
        <f t="shared" si="32"/>
        <v>3</v>
      </c>
      <c r="DD136" s="6">
        <f t="shared" si="33"/>
        <v>0.27586206896551724</v>
      </c>
      <c r="DE136" s="7" t="str">
        <f t="shared" si="34"/>
        <v/>
      </c>
      <c r="DF136" s="7">
        <f t="shared" si="34"/>
        <v>10</v>
      </c>
      <c r="DG136" s="8">
        <f t="shared" si="28"/>
        <v>3.3333333333333335</v>
      </c>
      <c r="DH136" s="7">
        <f t="shared" si="35"/>
        <v>1</v>
      </c>
      <c r="DI136" s="7">
        <f t="shared" si="35"/>
        <v>12</v>
      </c>
      <c r="DJ136" s="7">
        <f t="shared" si="35"/>
        <v>172</v>
      </c>
      <c r="DK136" s="8">
        <f t="shared" si="29"/>
        <v>57.333333333333336</v>
      </c>
      <c r="DL136" s="7" t="str">
        <f t="shared" si="25"/>
        <v/>
      </c>
      <c r="DM136" s="7" t="str">
        <f t="shared" si="25"/>
        <v/>
      </c>
      <c r="DN136" s="7" t="str">
        <f t="shared" si="25"/>
        <v/>
      </c>
      <c r="DO136" s="7" t="str">
        <f t="shared" si="25"/>
        <v/>
      </c>
      <c r="DP136" s="7" t="str">
        <f t="shared" si="25"/>
        <v/>
      </c>
      <c r="DQ136" s="7" t="str">
        <f t="shared" si="24"/>
        <v/>
      </c>
      <c r="DR136" s="7" t="str">
        <f t="shared" si="24"/>
        <v/>
      </c>
      <c r="DS136" s="7" t="str">
        <f t="shared" si="24"/>
        <v/>
      </c>
      <c r="DT136" s="7" t="str">
        <f t="shared" si="24"/>
        <v/>
      </c>
      <c r="DU136" s="7" t="str">
        <f t="shared" si="24"/>
        <v/>
      </c>
    </row>
    <row r="137" spans="1:125" ht="15" thickBot="1" x14ac:dyDescent="0.35">
      <c r="A137" s="4" t="s">
        <v>30</v>
      </c>
      <c r="B137" s="58" t="s">
        <v>224</v>
      </c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U137" s="4" t="s">
        <v>30</v>
      </c>
      <c r="V137" s="58" t="s">
        <v>224</v>
      </c>
      <c r="W137" s="9">
        <v>80</v>
      </c>
      <c r="X137" s="9"/>
      <c r="Y137" s="9">
        <v>1</v>
      </c>
      <c r="Z137" s="9"/>
      <c r="AA137" s="9">
        <v>2</v>
      </c>
      <c r="AB137" s="9">
        <v>92</v>
      </c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>
        <v>14</v>
      </c>
      <c r="AO137" s="4" t="s">
        <v>30</v>
      </c>
      <c r="AP137" s="58" t="s">
        <v>224</v>
      </c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124"/>
      <c r="BI137" s="4" t="s">
        <v>30</v>
      </c>
      <c r="BJ137" s="58" t="s">
        <v>224</v>
      </c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C137" s="4" t="s">
        <v>30</v>
      </c>
      <c r="CD137" s="58" t="s">
        <v>224</v>
      </c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W137" s="4" t="s">
        <v>30</v>
      </c>
      <c r="CX137" s="58" t="s">
        <v>224</v>
      </c>
      <c r="CY137">
        <f t="shared" si="30"/>
        <v>14</v>
      </c>
      <c r="CZ137" s="6">
        <f t="shared" si="26"/>
        <v>14</v>
      </c>
      <c r="DA137">
        <f t="shared" si="31"/>
        <v>80</v>
      </c>
      <c r="DB137" s="6">
        <f t="shared" si="27"/>
        <v>80</v>
      </c>
      <c r="DC137">
        <f t="shared" si="32"/>
        <v>1</v>
      </c>
      <c r="DD137" s="6">
        <f t="shared" si="33"/>
        <v>0.17499999999999999</v>
      </c>
      <c r="DE137" s="9" t="str">
        <f t="shared" si="34"/>
        <v/>
      </c>
      <c r="DF137" s="9">
        <f t="shared" si="34"/>
        <v>1</v>
      </c>
      <c r="DG137" s="10">
        <f t="shared" si="28"/>
        <v>1</v>
      </c>
      <c r="DH137" s="9" t="str">
        <f t="shared" si="35"/>
        <v/>
      </c>
      <c r="DI137" s="9">
        <f t="shared" si="35"/>
        <v>2</v>
      </c>
      <c r="DJ137" s="9">
        <f t="shared" si="35"/>
        <v>92</v>
      </c>
      <c r="DK137" s="10">
        <f t="shared" si="29"/>
        <v>92</v>
      </c>
      <c r="DL137" s="9" t="str">
        <f t="shared" si="25"/>
        <v/>
      </c>
      <c r="DM137" s="9" t="str">
        <f t="shared" si="25"/>
        <v/>
      </c>
      <c r="DN137" s="9" t="str">
        <f t="shared" si="25"/>
        <v/>
      </c>
      <c r="DO137" s="9" t="str">
        <f t="shared" si="25"/>
        <v/>
      </c>
      <c r="DP137" s="9" t="str">
        <f t="shared" si="25"/>
        <v/>
      </c>
      <c r="DQ137" s="9" t="str">
        <f t="shared" si="24"/>
        <v/>
      </c>
      <c r="DR137" s="9" t="str">
        <f t="shared" si="24"/>
        <v/>
      </c>
      <c r="DS137" s="9" t="str">
        <f t="shared" si="24"/>
        <v/>
      </c>
      <c r="DT137" s="9" t="str">
        <f t="shared" si="24"/>
        <v/>
      </c>
      <c r="DU137" s="9" t="str">
        <f t="shared" si="24"/>
        <v/>
      </c>
    </row>
    <row r="138" spans="1:125" ht="15" thickBot="1" x14ac:dyDescent="0.35">
      <c r="A138" s="4" t="s">
        <v>30</v>
      </c>
      <c r="B138" s="59" t="s">
        <v>225</v>
      </c>
      <c r="C138" s="7">
        <v>80</v>
      </c>
      <c r="D138" s="7"/>
      <c r="E138" s="7">
        <v>4</v>
      </c>
      <c r="F138" s="7"/>
      <c r="G138" s="7">
        <v>1</v>
      </c>
      <c r="H138" s="7">
        <v>61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>
        <v>12</v>
      </c>
      <c r="U138" s="4" t="s">
        <v>30</v>
      </c>
      <c r="V138" s="59" t="s">
        <v>225</v>
      </c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O138" s="4" t="s">
        <v>30</v>
      </c>
      <c r="AP138" s="59" t="s">
        <v>225</v>
      </c>
      <c r="AQ138" s="7">
        <v>80</v>
      </c>
      <c r="AR138" s="7"/>
      <c r="AS138" s="7">
        <v>7</v>
      </c>
      <c r="AT138" s="7"/>
      <c r="AU138" s="7">
        <v>2</v>
      </c>
      <c r="AV138" s="7">
        <v>31</v>
      </c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>
        <v>14</v>
      </c>
      <c r="BH138" s="124"/>
      <c r="BI138" s="4" t="s">
        <v>30</v>
      </c>
      <c r="BJ138" s="59" t="s">
        <v>225</v>
      </c>
      <c r="BK138" s="7">
        <v>80</v>
      </c>
      <c r="BL138" s="7"/>
      <c r="BM138" s="7">
        <v>5</v>
      </c>
      <c r="BN138" s="7">
        <v>1</v>
      </c>
      <c r="BO138" s="7">
        <v>4</v>
      </c>
      <c r="BP138" s="7">
        <v>66</v>
      </c>
      <c r="BQ138" s="7"/>
      <c r="BR138" s="7"/>
      <c r="BS138" s="7"/>
      <c r="BT138" s="7">
        <v>1</v>
      </c>
      <c r="BU138" s="7"/>
      <c r="BV138" s="7"/>
      <c r="BW138" s="7"/>
      <c r="BX138" s="7"/>
      <c r="BY138" s="7"/>
      <c r="BZ138" s="7"/>
      <c r="CA138" s="7">
        <v>28</v>
      </c>
      <c r="CC138" s="4" t="s">
        <v>30</v>
      </c>
      <c r="CD138" s="59" t="s">
        <v>225</v>
      </c>
      <c r="CE138" s="9">
        <v>80</v>
      </c>
      <c r="CF138" s="9"/>
      <c r="CG138" s="9">
        <v>10</v>
      </c>
      <c r="CH138" s="9"/>
      <c r="CI138" s="9">
        <v>1</v>
      </c>
      <c r="CJ138" s="9">
        <v>27</v>
      </c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>
        <v>14</v>
      </c>
      <c r="CW138" s="4" t="s">
        <v>30</v>
      </c>
      <c r="CX138" s="59" t="s">
        <v>225</v>
      </c>
      <c r="CY138">
        <f t="shared" si="30"/>
        <v>68</v>
      </c>
      <c r="CZ138" s="6">
        <f t="shared" si="26"/>
        <v>17</v>
      </c>
      <c r="DA138">
        <f t="shared" si="31"/>
        <v>320</v>
      </c>
      <c r="DB138" s="6">
        <f t="shared" si="27"/>
        <v>80</v>
      </c>
      <c r="DC138">
        <f t="shared" si="32"/>
        <v>4</v>
      </c>
      <c r="DD138" s="6">
        <f t="shared" si="33"/>
        <v>0.21249999999999999</v>
      </c>
      <c r="DE138" s="7" t="str">
        <f t="shared" si="34"/>
        <v/>
      </c>
      <c r="DF138" s="7">
        <f t="shared" si="34"/>
        <v>26</v>
      </c>
      <c r="DG138" s="8">
        <f t="shared" si="28"/>
        <v>6.5</v>
      </c>
      <c r="DH138" s="7">
        <f t="shared" si="35"/>
        <v>1</v>
      </c>
      <c r="DI138" s="7">
        <f t="shared" si="35"/>
        <v>8</v>
      </c>
      <c r="DJ138" s="7">
        <f t="shared" si="35"/>
        <v>185</v>
      </c>
      <c r="DK138" s="8">
        <f t="shared" si="29"/>
        <v>46.25</v>
      </c>
      <c r="DL138" s="7" t="str">
        <f t="shared" si="25"/>
        <v/>
      </c>
      <c r="DM138" s="7" t="str">
        <f t="shared" si="25"/>
        <v/>
      </c>
      <c r="DN138" s="7" t="str">
        <f t="shared" si="25"/>
        <v/>
      </c>
      <c r="DO138" s="7">
        <f t="shared" si="25"/>
        <v>1</v>
      </c>
      <c r="DP138" s="7" t="str">
        <f t="shared" si="25"/>
        <v/>
      </c>
      <c r="DQ138" s="7" t="str">
        <f t="shared" si="24"/>
        <v/>
      </c>
      <c r="DR138" s="7" t="str">
        <f t="shared" si="24"/>
        <v/>
      </c>
      <c r="DS138" s="7" t="str">
        <f t="shared" si="24"/>
        <v/>
      </c>
      <c r="DT138" s="7" t="str">
        <f t="shared" si="24"/>
        <v/>
      </c>
      <c r="DU138" s="7" t="str">
        <f t="shared" si="24"/>
        <v/>
      </c>
    </row>
    <row r="139" spans="1:125" ht="15" thickBot="1" x14ac:dyDescent="0.35">
      <c r="A139" s="4" t="s">
        <v>30</v>
      </c>
      <c r="B139" s="59" t="s">
        <v>226</v>
      </c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U139" s="4" t="s">
        <v>30</v>
      </c>
      <c r="V139" s="59" t="s">
        <v>226</v>
      </c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O139" s="4" t="s">
        <v>30</v>
      </c>
      <c r="AP139" s="59" t="s">
        <v>226</v>
      </c>
      <c r="AQ139" s="9">
        <v>80</v>
      </c>
      <c r="AR139" s="9"/>
      <c r="AS139" s="9">
        <v>2</v>
      </c>
      <c r="AT139" s="9"/>
      <c r="AU139" s="9"/>
      <c r="AV139" s="9">
        <v>56</v>
      </c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>
        <v>7</v>
      </c>
      <c r="BH139" s="124"/>
      <c r="BI139" s="4" t="s">
        <v>30</v>
      </c>
      <c r="BJ139" s="59" t="s">
        <v>226</v>
      </c>
      <c r="BK139" s="9">
        <v>80</v>
      </c>
      <c r="BL139" s="9"/>
      <c r="BM139" s="9">
        <v>2</v>
      </c>
      <c r="BN139" s="9"/>
      <c r="BO139" s="9">
        <v>4</v>
      </c>
      <c r="BP139" s="9">
        <v>148</v>
      </c>
      <c r="BQ139" s="9"/>
      <c r="BR139" s="9"/>
      <c r="BS139" s="9"/>
      <c r="BT139" s="9"/>
      <c r="BU139" s="9">
        <v>1</v>
      </c>
      <c r="BV139" s="9"/>
      <c r="BW139" s="9"/>
      <c r="BX139" s="9"/>
      <c r="BY139" s="9"/>
      <c r="BZ139" s="9"/>
      <c r="CA139" s="9">
        <v>28</v>
      </c>
      <c r="CC139" s="4" t="s">
        <v>30</v>
      </c>
      <c r="CD139" s="59" t="s">
        <v>226</v>
      </c>
      <c r="CE139" s="7">
        <v>66</v>
      </c>
      <c r="CF139" s="7"/>
      <c r="CG139" s="7">
        <v>3</v>
      </c>
      <c r="CH139" s="7">
        <v>1</v>
      </c>
      <c r="CI139" s="7">
        <v>2</v>
      </c>
      <c r="CJ139" s="7">
        <v>98</v>
      </c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>
        <v>15</v>
      </c>
      <c r="CW139" s="4" t="s">
        <v>30</v>
      </c>
      <c r="CX139" s="59" t="s">
        <v>226</v>
      </c>
      <c r="CY139">
        <f t="shared" si="30"/>
        <v>50</v>
      </c>
      <c r="CZ139" s="6">
        <f t="shared" si="26"/>
        <v>16.666666666666668</v>
      </c>
      <c r="DA139">
        <f t="shared" si="31"/>
        <v>226</v>
      </c>
      <c r="DB139" s="6">
        <f t="shared" si="27"/>
        <v>75.333333333333329</v>
      </c>
      <c r="DC139">
        <f t="shared" si="32"/>
        <v>3</v>
      </c>
      <c r="DD139" s="6">
        <f t="shared" si="33"/>
        <v>0.22123893805309736</v>
      </c>
      <c r="DE139" s="9" t="str">
        <f t="shared" si="34"/>
        <v/>
      </c>
      <c r="DF139" s="9">
        <f t="shared" si="34"/>
        <v>7</v>
      </c>
      <c r="DG139" s="10">
        <f t="shared" si="28"/>
        <v>2.3333333333333335</v>
      </c>
      <c r="DH139" s="9">
        <f t="shared" si="35"/>
        <v>1</v>
      </c>
      <c r="DI139" s="9">
        <f t="shared" si="35"/>
        <v>6</v>
      </c>
      <c r="DJ139" s="9">
        <f t="shared" si="35"/>
        <v>302</v>
      </c>
      <c r="DK139" s="10">
        <f t="shared" si="29"/>
        <v>100.66666666666667</v>
      </c>
      <c r="DL139" s="9" t="str">
        <f t="shared" si="25"/>
        <v/>
      </c>
      <c r="DM139" s="9" t="str">
        <f t="shared" si="25"/>
        <v/>
      </c>
      <c r="DN139" s="9" t="str">
        <f t="shared" si="25"/>
        <v/>
      </c>
      <c r="DO139" s="9" t="str">
        <f t="shared" si="25"/>
        <v/>
      </c>
      <c r="DP139" s="9">
        <f t="shared" si="25"/>
        <v>1</v>
      </c>
      <c r="DQ139" s="9" t="str">
        <f t="shared" si="24"/>
        <v/>
      </c>
      <c r="DR139" s="9" t="str">
        <f t="shared" si="24"/>
        <v/>
      </c>
      <c r="DS139" s="9" t="str">
        <f t="shared" si="24"/>
        <v/>
      </c>
      <c r="DT139" s="9" t="str">
        <f t="shared" si="24"/>
        <v/>
      </c>
      <c r="DU139" s="9" t="str">
        <f t="shared" si="24"/>
        <v/>
      </c>
    </row>
    <row r="140" spans="1:125" ht="15" thickBot="1" x14ac:dyDescent="0.35">
      <c r="A140" s="4" t="s">
        <v>37</v>
      </c>
      <c r="B140" s="60" t="s">
        <v>229</v>
      </c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U140" s="4" t="s">
        <v>37</v>
      </c>
      <c r="V140" s="60" t="s">
        <v>229</v>
      </c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O140" s="4" t="s">
        <v>37</v>
      </c>
      <c r="AP140" s="60" t="s">
        <v>229</v>
      </c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124"/>
      <c r="BI140" s="4" t="s">
        <v>37</v>
      </c>
      <c r="BJ140" s="60" t="s">
        <v>229</v>
      </c>
      <c r="BK140" s="35"/>
      <c r="BL140" s="35"/>
      <c r="BM140" s="35"/>
      <c r="BN140" s="35"/>
      <c r="BO140" s="35"/>
      <c r="BP140" s="35"/>
      <c r="BQ140" s="35"/>
      <c r="BR140" s="35"/>
      <c r="BS140" s="35"/>
      <c r="BT140" s="35"/>
      <c r="BU140" s="35"/>
      <c r="BV140" s="35"/>
      <c r="BW140" s="35"/>
      <c r="BX140" s="35"/>
      <c r="BY140" s="35"/>
      <c r="BZ140" s="35"/>
      <c r="CA140" s="35"/>
      <c r="CC140" s="4" t="s">
        <v>37</v>
      </c>
      <c r="CD140" s="60" t="s">
        <v>229</v>
      </c>
      <c r="CE140" s="9">
        <v>61</v>
      </c>
      <c r="CF140" s="9"/>
      <c r="CG140" s="9">
        <v>16</v>
      </c>
      <c r="CH140" s="9"/>
      <c r="CI140" s="9">
        <v>4</v>
      </c>
      <c r="CJ140" s="9">
        <v>54</v>
      </c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>
        <v>29</v>
      </c>
      <c r="CW140" s="4" t="s">
        <v>37</v>
      </c>
      <c r="CX140" s="60" t="s">
        <v>229</v>
      </c>
      <c r="CY140">
        <f t="shared" si="30"/>
        <v>29</v>
      </c>
      <c r="CZ140" s="6">
        <f t="shared" si="26"/>
        <v>29</v>
      </c>
      <c r="DA140">
        <f t="shared" si="31"/>
        <v>61</v>
      </c>
      <c r="DB140" s="6">
        <f t="shared" si="27"/>
        <v>61</v>
      </c>
      <c r="DC140">
        <f t="shared" si="32"/>
        <v>1</v>
      </c>
      <c r="DD140" s="6">
        <f t="shared" si="33"/>
        <v>0.47540983606557374</v>
      </c>
      <c r="DE140" s="35" t="str">
        <f t="shared" si="34"/>
        <v/>
      </c>
      <c r="DF140" s="35">
        <f t="shared" si="34"/>
        <v>16</v>
      </c>
      <c r="DG140" s="36">
        <f t="shared" si="28"/>
        <v>16</v>
      </c>
      <c r="DH140" s="35" t="str">
        <f t="shared" si="35"/>
        <v/>
      </c>
      <c r="DI140" s="35">
        <f t="shared" si="35"/>
        <v>4</v>
      </c>
      <c r="DJ140" s="35">
        <f t="shared" si="35"/>
        <v>54</v>
      </c>
      <c r="DK140" s="36">
        <f t="shared" si="29"/>
        <v>54</v>
      </c>
      <c r="DL140" s="35" t="str">
        <f t="shared" si="25"/>
        <v/>
      </c>
      <c r="DM140" s="35" t="str">
        <f t="shared" si="25"/>
        <v/>
      </c>
      <c r="DN140" s="35" t="str">
        <f t="shared" si="25"/>
        <v/>
      </c>
      <c r="DO140" s="35" t="str">
        <f t="shared" si="25"/>
        <v/>
      </c>
      <c r="DP140" s="35" t="str">
        <f t="shared" si="25"/>
        <v/>
      </c>
      <c r="DQ140" s="35" t="str">
        <f t="shared" si="24"/>
        <v/>
      </c>
      <c r="DR140" s="35" t="str">
        <f t="shared" si="24"/>
        <v/>
      </c>
      <c r="DS140" s="35" t="str">
        <f t="shared" si="24"/>
        <v/>
      </c>
      <c r="DT140" s="35" t="str">
        <f t="shared" si="24"/>
        <v/>
      </c>
      <c r="DU140" s="35" t="str">
        <f t="shared" si="24"/>
        <v/>
      </c>
    </row>
    <row r="141" spans="1:125" ht="15" thickBot="1" x14ac:dyDescent="0.35">
      <c r="A141" s="4" t="s">
        <v>37</v>
      </c>
      <c r="B141" s="60" t="s">
        <v>230</v>
      </c>
      <c r="C141" s="7">
        <v>9</v>
      </c>
      <c r="D141" s="7"/>
      <c r="E141" s="7">
        <v>1</v>
      </c>
      <c r="F141" s="7"/>
      <c r="G141" s="7"/>
      <c r="H141" s="7">
        <v>15</v>
      </c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>
        <v>2</v>
      </c>
      <c r="U141" s="4" t="s">
        <v>37</v>
      </c>
      <c r="V141" s="60" t="s">
        <v>230</v>
      </c>
      <c r="W141" s="7">
        <v>3</v>
      </c>
      <c r="X141" s="7"/>
      <c r="Y141" s="7"/>
      <c r="Z141" s="7"/>
      <c r="AA141" s="7"/>
      <c r="AB141" s="7">
        <v>5</v>
      </c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>
        <v>0</v>
      </c>
      <c r="AO141" s="4" t="s">
        <v>37</v>
      </c>
      <c r="AP141" s="60" t="s">
        <v>230</v>
      </c>
      <c r="AQ141" s="7">
        <v>36</v>
      </c>
      <c r="AR141" s="7"/>
      <c r="AS141" s="7">
        <v>3</v>
      </c>
      <c r="AT141" s="7"/>
      <c r="AU141" s="7">
        <v>4</v>
      </c>
      <c r="AV141" s="7">
        <v>49</v>
      </c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>
        <v>15</v>
      </c>
      <c r="BH141" s="124"/>
      <c r="BI141" s="4" t="s">
        <v>37</v>
      </c>
      <c r="BJ141" s="60" t="s">
        <v>230</v>
      </c>
      <c r="BK141" s="7">
        <v>80</v>
      </c>
      <c r="BL141" s="7"/>
      <c r="BM141" s="7">
        <v>11</v>
      </c>
      <c r="BN141" s="7"/>
      <c r="BO141" s="7">
        <v>2</v>
      </c>
      <c r="BP141" s="7">
        <v>98</v>
      </c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>
        <v>24</v>
      </c>
      <c r="CC141" s="4" t="s">
        <v>37</v>
      </c>
      <c r="CD141" s="60" t="s">
        <v>230</v>
      </c>
      <c r="CE141" s="7">
        <v>19</v>
      </c>
      <c r="CF141" s="7"/>
      <c r="CG141" s="7">
        <v>3</v>
      </c>
      <c r="CH141" s="7"/>
      <c r="CI141" s="7">
        <v>3</v>
      </c>
      <c r="CJ141" s="7">
        <v>30</v>
      </c>
      <c r="CK141" s="7"/>
      <c r="CL141" s="7"/>
      <c r="CM141" s="7">
        <v>1</v>
      </c>
      <c r="CN141" s="7"/>
      <c r="CO141" s="7"/>
      <c r="CP141" s="7"/>
      <c r="CQ141" s="7"/>
      <c r="CR141" s="7"/>
      <c r="CS141" s="7"/>
      <c r="CT141" s="7"/>
      <c r="CU141" s="7">
        <v>17</v>
      </c>
      <c r="CW141" s="4" t="s">
        <v>37</v>
      </c>
      <c r="CX141" s="60" t="s">
        <v>230</v>
      </c>
      <c r="CY141">
        <f t="shared" si="30"/>
        <v>58</v>
      </c>
      <c r="CZ141" s="6">
        <f t="shared" si="26"/>
        <v>11.6</v>
      </c>
      <c r="DA141">
        <f t="shared" si="31"/>
        <v>147</v>
      </c>
      <c r="DB141" s="6">
        <f t="shared" si="27"/>
        <v>29.4</v>
      </c>
      <c r="DC141">
        <f t="shared" si="32"/>
        <v>5</v>
      </c>
      <c r="DD141" s="6">
        <f t="shared" si="33"/>
        <v>0.39455782312925169</v>
      </c>
      <c r="DE141" s="7" t="str">
        <f t="shared" si="34"/>
        <v/>
      </c>
      <c r="DF141" s="7">
        <f t="shared" si="34"/>
        <v>18</v>
      </c>
      <c r="DG141" s="8">
        <f t="shared" si="28"/>
        <v>3.6</v>
      </c>
      <c r="DH141" s="7" t="str">
        <f t="shared" si="35"/>
        <v/>
      </c>
      <c r="DI141" s="7">
        <f t="shared" si="35"/>
        <v>9</v>
      </c>
      <c r="DJ141" s="7">
        <f t="shared" si="35"/>
        <v>197</v>
      </c>
      <c r="DK141" s="8">
        <f t="shared" si="29"/>
        <v>39.4</v>
      </c>
      <c r="DL141" s="7" t="str">
        <f t="shared" si="25"/>
        <v/>
      </c>
      <c r="DM141" s="7" t="str">
        <f t="shared" si="25"/>
        <v/>
      </c>
      <c r="DN141" s="7">
        <f t="shared" si="25"/>
        <v>1</v>
      </c>
      <c r="DO141" s="7" t="str">
        <f t="shared" si="25"/>
        <v/>
      </c>
      <c r="DP141" s="7" t="str">
        <f t="shared" si="25"/>
        <v/>
      </c>
      <c r="DQ141" s="7" t="str">
        <f t="shared" si="24"/>
        <v/>
      </c>
      <c r="DR141" s="7" t="str">
        <f t="shared" si="24"/>
        <v/>
      </c>
      <c r="DS141" s="7" t="str">
        <f t="shared" si="24"/>
        <v/>
      </c>
      <c r="DT141" s="7" t="str">
        <f t="shared" si="24"/>
        <v/>
      </c>
      <c r="DU141" s="7" t="str">
        <f t="shared" si="24"/>
        <v/>
      </c>
    </row>
    <row r="142" spans="1:125" ht="15" thickBot="1" x14ac:dyDescent="0.35">
      <c r="A142" s="4" t="s">
        <v>37</v>
      </c>
      <c r="B142" s="60" t="s">
        <v>231</v>
      </c>
      <c r="C142" s="9">
        <v>80</v>
      </c>
      <c r="D142" s="9"/>
      <c r="E142" s="9">
        <v>13</v>
      </c>
      <c r="F142" s="9"/>
      <c r="G142" s="9">
        <v>2</v>
      </c>
      <c r="H142" s="9">
        <v>68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>
        <v>23</v>
      </c>
      <c r="U142" s="4" t="s">
        <v>37</v>
      </c>
      <c r="V142" s="60" t="s">
        <v>231</v>
      </c>
      <c r="W142" s="9">
        <v>77</v>
      </c>
      <c r="X142" s="9"/>
      <c r="Y142" s="9">
        <v>4</v>
      </c>
      <c r="Z142" s="9"/>
      <c r="AA142" s="9">
        <v>2</v>
      </c>
      <c r="AB142" s="9">
        <v>50</v>
      </c>
      <c r="AC142" s="9"/>
      <c r="AD142" s="9"/>
      <c r="AE142" s="9">
        <v>1</v>
      </c>
      <c r="AF142" s="9"/>
      <c r="AG142" s="9">
        <v>1</v>
      </c>
      <c r="AH142" s="9"/>
      <c r="AI142" s="9"/>
      <c r="AJ142" s="9"/>
      <c r="AK142" s="9"/>
      <c r="AL142" s="9"/>
      <c r="AM142" s="9">
        <v>22</v>
      </c>
      <c r="AO142" s="4" t="s">
        <v>37</v>
      </c>
      <c r="AP142" s="60" t="s">
        <v>231</v>
      </c>
      <c r="AQ142" s="9">
        <v>80</v>
      </c>
      <c r="AR142" s="9"/>
      <c r="AS142" s="9">
        <v>10</v>
      </c>
      <c r="AT142" s="9"/>
      <c r="AU142" s="9">
        <v>3</v>
      </c>
      <c r="AV142" s="9">
        <v>45</v>
      </c>
      <c r="AW142" s="9"/>
      <c r="AX142" s="9"/>
      <c r="AY142" s="9"/>
      <c r="AZ142" s="9"/>
      <c r="BA142" s="9">
        <v>2</v>
      </c>
      <c r="BB142" s="9"/>
      <c r="BC142" s="9"/>
      <c r="BD142" s="9"/>
      <c r="BE142" s="9"/>
      <c r="BF142" s="9"/>
      <c r="BG142" s="9">
        <v>28</v>
      </c>
      <c r="BH142" s="124"/>
      <c r="BI142" s="4" t="s">
        <v>37</v>
      </c>
      <c r="BJ142" s="60" t="s">
        <v>231</v>
      </c>
      <c r="BK142" s="9">
        <v>80</v>
      </c>
      <c r="BL142" s="9"/>
      <c r="BM142" s="9">
        <v>6</v>
      </c>
      <c r="BN142" s="9"/>
      <c r="BO142" s="9">
        <v>3</v>
      </c>
      <c r="BP142" s="9">
        <v>93</v>
      </c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>
        <v>21</v>
      </c>
      <c r="CC142" s="4" t="s">
        <v>37</v>
      </c>
      <c r="CD142" s="60" t="s">
        <v>231</v>
      </c>
      <c r="CE142" s="9">
        <v>80</v>
      </c>
      <c r="CF142" s="9"/>
      <c r="CG142" s="9">
        <v>8</v>
      </c>
      <c r="CH142" s="9">
        <v>1</v>
      </c>
      <c r="CI142" s="9">
        <v>4</v>
      </c>
      <c r="CJ142" s="9">
        <v>68</v>
      </c>
      <c r="CK142" s="9"/>
      <c r="CL142" s="9"/>
      <c r="CM142" s="9"/>
      <c r="CN142" s="9">
        <v>1</v>
      </c>
      <c r="CO142" s="9"/>
      <c r="CP142" s="9"/>
      <c r="CQ142" s="9"/>
      <c r="CR142" s="9"/>
      <c r="CS142" s="9"/>
      <c r="CT142" s="9"/>
      <c r="CU142" s="9">
        <v>31</v>
      </c>
      <c r="CW142" s="4" t="s">
        <v>37</v>
      </c>
      <c r="CX142" s="60" t="s">
        <v>231</v>
      </c>
      <c r="CY142">
        <f t="shared" si="30"/>
        <v>125</v>
      </c>
      <c r="CZ142" s="6">
        <f t="shared" si="26"/>
        <v>25</v>
      </c>
      <c r="DA142">
        <f t="shared" si="31"/>
        <v>397</v>
      </c>
      <c r="DB142" s="6">
        <f t="shared" si="27"/>
        <v>79.400000000000006</v>
      </c>
      <c r="DC142">
        <f t="shared" si="32"/>
        <v>5</v>
      </c>
      <c r="DD142" s="6">
        <f t="shared" si="33"/>
        <v>0.31486146095717882</v>
      </c>
      <c r="DE142" s="9" t="str">
        <f t="shared" si="34"/>
        <v/>
      </c>
      <c r="DF142" s="9">
        <f t="shared" si="34"/>
        <v>41</v>
      </c>
      <c r="DG142" s="10">
        <f t="shared" si="28"/>
        <v>8.1999999999999993</v>
      </c>
      <c r="DH142" s="9">
        <f t="shared" si="35"/>
        <v>1</v>
      </c>
      <c r="DI142" s="9">
        <f t="shared" si="35"/>
        <v>14</v>
      </c>
      <c r="DJ142" s="9">
        <f t="shared" si="35"/>
        <v>324</v>
      </c>
      <c r="DK142" s="10">
        <f t="shared" si="29"/>
        <v>64.8</v>
      </c>
      <c r="DL142" s="9" t="str">
        <f t="shared" si="25"/>
        <v/>
      </c>
      <c r="DM142" s="9" t="str">
        <f t="shared" si="25"/>
        <v/>
      </c>
      <c r="DN142" s="9">
        <f t="shared" si="25"/>
        <v>1</v>
      </c>
      <c r="DO142" s="9">
        <f t="shared" si="25"/>
        <v>1</v>
      </c>
      <c r="DP142" s="9">
        <f t="shared" si="25"/>
        <v>3</v>
      </c>
      <c r="DQ142" s="9" t="str">
        <f t="shared" si="24"/>
        <v/>
      </c>
      <c r="DR142" s="9" t="str">
        <f t="shared" si="24"/>
        <v/>
      </c>
      <c r="DS142" s="9" t="str">
        <f t="shared" si="24"/>
        <v/>
      </c>
      <c r="DT142" s="9" t="str">
        <f t="shared" si="24"/>
        <v/>
      </c>
      <c r="DU142" s="9" t="str">
        <f t="shared" si="24"/>
        <v/>
      </c>
    </row>
    <row r="143" spans="1:125" ht="15" thickBot="1" x14ac:dyDescent="0.35">
      <c r="A143" s="4" t="s">
        <v>37</v>
      </c>
      <c r="B143" s="60" t="s">
        <v>232</v>
      </c>
      <c r="C143" s="7">
        <v>69</v>
      </c>
      <c r="D143" s="7"/>
      <c r="E143" s="7">
        <v>7</v>
      </c>
      <c r="F143" s="7">
        <v>1</v>
      </c>
      <c r="G143" s="7">
        <v>2</v>
      </c>
      <c r="H143" s="7">
        <v>57</v>
      </c>
      <c r="I143" s="7"/>
      <c r="J143" s="7"/>
      <c r="K143" s="7"/>
      <c r="L143" s="7"/>
      <c r="M143" s="7"/>
      <c r="N143" s="7"/>
      <c r="O143" s="7"/>
      <c r="P143" s="7"/>
      <c r="Q143" s="7">
        <v>1</v>
      </c>
      <c r="R143" s="7"/>
      <c r="S143" s="7">
        <v>12</v>
      </c>
      <c r="U143" s="4" t="s">
        <v>37</v>
      </c>
      <c r="V143" s="60" t="s">
        <v>232</v>
      </c>
      <c r="W143" s="7">
        <v>80</v>
      </c>
      <c r="X143" s="7"/>
      <c r="Y143" s="7">
        <v>3</v>
      </c>
      <c r="Z143" s="7"/>
      <c r="AA143" s="7">
        <v>1</v>
      </c>
      <c r="AB143" s="7">
        <v>72</v>
      </c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>
        <v>12</v>
      </c>
      <c r="AO143" s="4" t="s">
        <v>37</v>
      </c>
      <c r="AP143" s="60" t="s">
        <v>232</v>
      </c>
      <c r="AQ143" s="7">
        <v>41</v>
      </c>
      <c r="AR143" s="7"/>
      <c r="AS143" s="7">
        <v>3</v>
      </c>
      <c r="AT143" s="7">
        <v>1</v>
      </c>
      <c r="AU143" s="7"/>
      <c r="AV143" s="7">
        <v>25</v>
      </c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>
        <v>4</v>
      </c>
      <c r="BH143" s="124"/>
      <c r="BI143" s="4" t="s">
        <v>37</v>
      </c>
      <c r="BJ143" s="60" t="s">
        <v>232</v>
      </c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C143" s="4" t="s">
        <v>37</v>
      </c>
      <c r="CD143" s="60" t="s">
        <v>232</v>
      </c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W143" s="4" t="s">
        <v>37</v>
      </c>
      <c r="CX143" s="60" t="s">
        <v>232</v>
      </c>
      <c r="CY143">
        <f t="shared" si="30"/>
        <v>28</v>
      </c>
      <c r="CZ143" s="6">
        <f t="shared" si="26"/>
        <v>9.3333333333333339</v>
      </c>
      <c r="DA143">
        <f t="shared" si="31"/>
        <v>190</v>
      </c>
      <c r="DB143" s="6">
        <f t="shared" si="27"/>
        <v>63.333333333333336</v>
      </c>
      <c r="DC143">
        <f t="shared" si="32"/>
        <v>3</v>
      </c>
      <c r="DD143" s="6">
        <f t="shared" si="33"/>
        <v>0.14736842105263157</v>
      </c>
      <c r="DE143" s="7" t="str">
        <f t="shared" si="34"/>
        <v/>
      </c>
      <c r="DF143" s="7">
        <f t="shared" si="34"/>
        <v>13</v>
      </c>
      <c r="DG143" s="8">
        <f t="shared" si="28"/>
        <v>4.333333333333333</v>
      </c>
      <c r="DH143" s="7">
        <f t="shared" si="35"/>
        <v>2</v>
      </c>
      <c r="DI143" s="7">
        <f t="shared" si="35"/>
        <v>3</v>
      </c>
      <c r="DJ143" s="7">
        <f t="shared" si="35"/>
        <v>154</v>
      </c>
      <c r="DK143" s="8">
        <f t="shared" si="29"/>
        <v>51.333333333333336</v>
      </c>
      <c r="DL143" s="7" t="str">
        <f t="shared" si="25"/>
        <v/>
      </c>
      <c r="DM143" s="7" t="str">
        <f t="shared" si="25"/>
        <v/>
      </c>
      <c r="DN143" s="7" t="str">
        <f t="shared" si="25"/>
        <v/>
      </c>
      <c r="DO143" s="7" t="str">
        <f t="shared" si="25"/>
        <v/>
      </c>
      <c r="DP143" s="7" t="str">
        <f t="shared" si="25"/>
        <v/>
      </c>
      <c r="DQ143" s="7" t="str">
        <f t="shared" si="24"/>
        <v/>
      </c>
      <c r="DR143" s="7" t="str">
        <f t="shared" si="24"/>
        <v/>
      </c>
      <c r="DS143" s="7" t="str">
        <f t="shared" si="24"/>
        <v/>
      </c>
      <c r="DT143" s="7">
        <f t="shared" si="24"/>
        <v>1</v>
      </c>
      <c r="DU143" s="7" t="str">
        <f t="shared" si="24"/>
        <v/>
      </c>
    </row>
    <row r="144" spans="1:125" ht="15" thickBot="1" x14ac:dyDescent="0.35">
      <c r="A144" s="4" t="s">
        <v>44</v>
      </c>
      <c r="B144" s="61" t="s">
        <v>233</v>
      </c>
      <c r="C144" s="9">
        <v>80</v>
      </c>
      <c r="D144" s="9"/>
      <c r="E144" s="9">
        <v>10</v>
      </c>
      <c r="F144" s="9"/>
      <c r="G144" s="9">
        <v>1</v>
      </c>
      <c r="H144" s="9">
        <v>34</v>
      </c>
      <c r="I144" s="9">
        <v>1</v>
      </c>
      <c r="J144" s="9"/>
      <c r="K144" s="9">
        <v>1</v>
      </c>
      <c r="L144" s="9"/>
      <c r="M144" s="9">
        <v>2</v>
      </c>
      <c r="N144" s="9">
        <v>3</v>
      </c>
      <c r="O144" s="9">
        <v>2</v>
      </c>
      <c r="P144" s="9"/>
      <c r="Q144" s="9"/>
      <c r="R144" s="9"/>
      <c r="S144" s="9">
        <v>47</v>
      </c>
      <c r="U144" s="4" t="s">
        <v>44</v>
      </c>
      <c r="V144" s="61" t="s">
        <v>233</v>
      </c>
      <c r="W144" s="9">
        <v>80</v>
      </c>
      <c r="X144" s="9"/>
      <c r="Y144" s="9">
        <v>7</v>
      </c>
      <c r="Z144" s="9"/>
      <c r="AA144" s="9">
        <v>1</v>
      </c>
      <c r="AB144" s="9">
        <v>49</v>
      </c>
      <c r="AC144" s="9"/>
      <c r="AD144" s="9"/>
      <c r="AE144" s="9"/>
      <c r="AF144" s="9"/>
      <c r="AG144" s="9"/>
      <c r="AH144" s="9">
        <v>1</v>
      </c>
      <c r="AI144" s="9">
        <v>3</v>
      </c>
      <c r="AJ144" s="9"/>
      <c r="AK144" s="9"/>
      <c r="AL144" s="9"/>
      <c r="AM144" s="9">
        <v>24</v>
      </c>
      <c r="AO144" s="4" t="s">
        <v>44</v>
      </c>
      <c r="AP144" s="61" t="s">
        <v>233</v>
      </c>
      <c r="AQ144" s="9">
        <v>80</v>
      </c>
      <c r="AR144" s="9"/>
      <c r="AS144" s="9">
        <v>4</v>
      </c>
      <c r="AT144" s="9"/>
      <c r="AU144" s="9"/>
      <c r="AV144" s="9">
        <v>3</v>
      </c>
      <c r="AW144" s="9"/>
      <c r="AX144" s="9"/>
      <c r="AY144" s="9"/>
      <c r="AZ144" s="9"/>
      <c r="BA144" s="9">
        <v>1</v>
      </c>
      <c r="BB144" s="9">
        <v>3</v>
      </c>
      <c r="BC144" s="9">
        <v>3</v>
      </c>
      <c r="BD144" s="9"/>
      <c r="BE144" s="9"/>
      <c r="BF144" s="9"/>
      <c r="BG144" s="9">
        <v>23</v>
      </c>
      <c r="BH144" s="124"/>
      <c r="BI144" s="4" t="s">
        <v>44</v>
      </c>
      <c r="BJ144" s="61" t="s">
        <v>233</v>
      </c>
      <c r="BK144" s="9">
        <v>80</v>
      </c>
      <c r="BL144" s="9"/>
      <c r="BM144" s="9">
        <v>5</v>
      </c>
      <c r="BN144" s="9">
        <v>1</v>
      </c>
      <c r="BO144" s="9"/>
      <c r="BP144" s="9">
        <v>88</v>
      </c>
      <c r="BQ144" s="9">
        <v>1</v>
      </c>
      <c r="BR144" s="9"/>
      <c r="BS144" s="9"/>
      <c r="BT144" s="9"/>
      <c r="BU144" s="9"/>
      <c r="BV144" s="9">
        <v>3</v>
      </c>
      <c r="BW144" s="9">
        <v>1</v>
      </c>
      <c r="BX144" s="9"/>
      <c r="BY144" s="9"/>
      <c r="BZ144" s="9"/>
      <c r="CA144" s="9">
        <v>28</v>
      </c>
      <c r="CC144" s="4" t="s">
        <v>44</v>
      </c>
      <c r="CD144" s="61" t="s">
        <v>233</v>
      </c>
      <c r="CE144" s="9">
        <v>80</v>
      </c>
      <c r="CF144" s="9"/>
      <c r="CG144" s="9">
        <v>10</v>
      </c>
      <c r="CH144" s="9"/>
      <c r="CI144" s="9">
        <v>1</v>
      </c>
      <c r="CJ144" s="9">
        <v>40</v>
      </c>
      <c r="CK144" s="9"/>
      <c r="CL144" s="9"/>
      <c r="CM144" s="9"/>
      <c r="CN144" s="9"/>
      <c r="CO144" s="9"/>
      <c r="CP144" s="9">
        <v>1</v>
      </c>
      <c r="CQ144" s="9">
        <v>2</v>
      </c>
      <c r="CR144" s="9"/>
      <c r="CS144" s="9"/>
      <c r="CT144" s="9"/>
      <c r="CU144" s="9">
        <v>24</v>
      </c>
      <c r="CW144" s="4" t="s">
        <v>44</v>
      </c>
      <c r="CX144" s="61" t="s">
        <v>233</v>
      </c>
      <c r="CY144">
        <f t="shared" si="30"/>
        <v>146</v>
      </c>
      <c r="CZ144" s="6">
        <f t="shared" si="26"/>
        <v>29.2</v>
      </c>
      <c r="DA144">
        <f t="shared" si="31"/>
        <v>400</v>
      </c>
      <c r="DB144" s="6">
        <f t="shared" si="27"/>
        <v>80</v>
      </c>
      <c r="DC144">
        <f t="shared" si="32"/>
        <v>5</v>
      </c>
      <c r="DD144" s="6">
        <f t="shared" si="33"/>
        <v>0.36499999999999999</v>
      </c>
      <c r="DE144" s="9" t="str">
        <f t="shared" si="34"/>
        <v/>
      </c>
      <c r="DF144" s="9">
        <f t="shared" si="34"/>
        <v>36</v>
      </c>
      <c r="DG144" s="10">
        <f t="shared" si="28"/>
        <v>7.2</v>
      </c>
      <c r="DH144" s="9">
        <f t="shared" si="35"/>
        <v>1</v>
      </c>
      <c r="DI144" s="9">
        <f t="shared" si="35"/>
        <v>3</v>
      </c>
      <c r="DJ144" s="9">
        <f t="shared" si="35"/>
        <v>214</v>
      </c>
      <c r="DK144" s="10">
        <f t="shared" si="29"/>
        <v>42.8</v>
      </c>
      <c r="DL144" s="9">
        <f t="shared" si="25"/>
        <v>2</v>
      </c>
      <c r="DM144" s="9" t="str">
        <f t="shared" si="25"/>
        <v/>
      </c>
      <c r="DN144" s="9">
        <f t="shared" si="25"/>
        <v>1</v>
      </c>
      <c r="DO144" s="9" t="str">
        <f t="shared" si="25"/>
        <v/>
      </c>
      <c r="DP144" s="9">
        <f t="shared" si="25"/>
        <v>3</v>
      </c>
      <c r="DQ144" s="9">
        <f t="shared" si="24"/>
        <v>11</v>
      </c>
      <c r="DR144" s="9">
        <f t="shared" si="24"/>
        <v>11</v>
      </c>
      <c r="DS144" s="9" t="str">
        <f t="shared" si="24"/>
        <v/>
      </c>
      <c r="DT144" s="9" t="str">
        <f t="shared" si="24"/>
        <v/>
      </c>
      <c r="DU144" s="9" t="str">
        <f t="shared" si="24"/>
        <v/>
      </c>
    </row>
    <row r="145" spans="1:125" ht="15" thickBot="1" x14ac:dyDescent="0.35">
      <c r="A145" s="4" t="s">
        <v>44</v>
      </c>
      <c r="B145" s="61" t="s">
        <v>234</v>
      </c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U145" s="4" t="s">
        <v>44</v>
      </c>
      <c r="V145" s="61" t="s">
        <v>234</v>
      </c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O145" s="4" t="s">
        <v>44</v>
      </c>
      <c r="AP145" s="61" t="s">
        <v>234</v>
      </c>
      <c r="AQ145" s="7">
        <v>4</v>
      </c>
      <c r="AR145" s="7"/>
      <c r="AS145" s="7">
        <v>1</v>
      </c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>
        <v>1</v>
      </c>
      <c r="BH145" s="124"/>
      <c r="BI145" s="4" t="s">
        <v>44</v>
      </c>
      <c r="BJ145" s="61" t="s">
        <v>234</v>
      </c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C145" s="4" t="s">
        <v>44</v>
      </c>
      <c r="CD145" s="61" t="s">
        <v>234</v>
      </c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W145" s="4" t="s">
        <v>44</v>
      </c>
      <c r="CX145" s="61" t="s">
        <v>234</v>
      </c>
      <c r="CY145">
        <f t="shared" si="30"/>
        <v>1</v>
      </c>
      <c r="CZ145" s="6">
        <f t="shared" si="26"/>
        <v>1</v>
      </c>
      <c r="DA145">
        <f t="shared" si="31"/>
        <v>4</v>
      </c>
      <c r="DB145" s="6">
        <f t="shared" si="27"/>
        <v>4</v>
      </c>
      <c r="DC145">
        <f t="shared" si="32"/>
        <v>1</v>
      </c>
      <c r="DD145" s="6">
        <f t="shared" si="33"/>
        <v>0.25</v>
      </c>
      <c r="DE145" s="7" t="str">
        <f t="shared" si="34"/>
        <v/>
      </c>
      <c r="DF145" s="7">
        <f t="shared" si="34"/>
        <v>1</v>
      </c>
      <c r="DG145" s="8">
        <f t="shared" si="28"/>
        <v>1</v>
      </c>
      <c r="DH145" s="7" t="str">
        <f t="shared" si="35"/>
        <v/>
      </c>
      <c r="DI145" s="7" t="str">
        <f t="shared" si="35"/>
        <v/>
      </c>
      <c r="DJ145" s="7" t="str">
        <f t="shared" si="35"/>
        <v/>
      </c>
      <c r="DK145" s="8" t="str">
        <f t="shared" si="29"/>
        <v/>
      </c>
      <c r="DL145" s="7" t="str">
        <f t="shared" si="25"/>
        <v/>
      </c>
      <c r="DM145" s="7" t="str">
        <f t="shared" si="25"/>
        <v/>
      </c>
      <c r="DN145" s="7" t="str">
        <f t="shared" si="25"/>
        <v/>
      </c>
      <c r="DO145" s="7" t="str">
        <f t="shared" si="25"/>
        <v/>
      </c>
      <c r="DP145" s="7" t="str">
        <f t="shared" si="25"/>
        <v/>
      </c>
      <c r="DQ145" s="7" t="str">
        <f t="shared" si="24"/>
        <v/>
      </c>
      <c r="DR145" s="7" t="str">
        <f t="shared" si="24"/>
        <v/>
      </c>
      <c r="DS145" s="7" t="str">
        <f t="shared" si="24"/>
        <v/>
      </c>
      <c r="DT145" s="7" t="str">
        <f t="shared" si="24"/>
        <v/>
      </c>
      <c r="DU145" s="7" t="str">
        <f t="shared" si="24"/>
        <v/>
      </c>
    </row>
    <row r="146" spans="1:125" ht="15" thickBot="1" x14ac:dyDescent="0.35">
      <c r="A146" s="4" t="s">
        <v>48</v>
      </c>
      <c r="B146" s="60" t="s">
        <v>235</v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U146" s="4" t="s">
        <v>48</v>
      </c>
      <c r="V146" s="60" t="s">
        <v>235</v>
      </c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O146" s="4" t="s">
        <v>48</v>
      </c>
      <c r="AP146" s="60" t="s">
        <v>235</v>
      </c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124"/>
      <c r="BI146" s="4" t="s">
        <v>48</v>
      </c>
      <c r="BJ146" s="60" t="s">
        <v>235</v>
      </c>
      <c r="BK146" s="9">
        <v>22</v>
      </c>
      <c r="BL146" s="9"/>
      <c r="BM146" s="9">
        <v>1</v>
      </c>
      <c r="BN146" s="9"/>
      <c r="BO146" s="9">
        <v>2</v>
      </c>
      <c r="BP146" s="9">
        <v>19</v>
      </c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>
        <v>6</v>
      </c>
      <c r="CC146" s="4" t="s">
        <v>48</v>
      </c>
      <c r="CD146" s="60" t="s">
        <v>235</v>
      </c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W146" s="4" t="s">
        <v>48</v>
      </c>
      <c r="CX146" s="60" t="s">
        <v>235</v>
      </c>
      <c r="CY146">
        <f t="shared" si="30"/>
        <v>6</v>
      </c>
      <c r="CZ146" s="6">
        <f t="shared" si="26"/>
        <v>6</v>
      </c>
      <c r="DA146">
        <f t="shared" si="31"/>
        <v>22</v>
      </c>
      <c r="DB146" s="6">
        <f t="shared" si="27"/>
        <v>22</v>
      </c>
      <c r="DC146">
        <f t="shared" si="32"/>
        <v>1</v>
      </c>
      <c r="DD146" s="6">
        <f t="shared" si="33"/>
        <v>0.27272727272727271</v>
      </c>
      <c r="DE146" s="9" t="str">
        <f t="shared" si="34"/>
        <v/>
      </c>
      <c r="DF146" s="9">
        <f t="shared" si="34"/>
        <v>1</v>
      </c>
      <c r="DG146" s="10">
        <f t="shared" si="28"/>
        <v>1</v>
      </c>
      <c r="DH146" s="9" t="str">
        <f t="shared" si="35"/>
        <v/>
      </c>
      <c r="DI146" s="9">
        <f t="shared" si="35"/>
        <v>2</v>
      </c>
      <c r="DJ146" s="9">
        <f t="shared" si="35"/>
        <v>19</v>
      </c>
      <c r="DK146" s="10">
        <f t="shared" si="29"/>
        <v>19</v>
      </c>
      <c r="DL146" s="9" t="str">
        <f t="shared" si="25"/>
        <v/>
      </c>
      <c r="DM146" s="9" t="str">
        <f t="shared" si="25"/>
        <v/>
      </c>
      <c r="DN146" s="9" t="str">
        <f t="shared" si="25"/>
        <v/>
      </c>
      <c r="DO146" s="9" t="str">
        <f t="shared" si="25"/>
        <v/>
      </c>
      <c r="DP146" s="9" t="str">
        <f t="shared" si="25"/>
        <v/>
      </c>
      <c r="DQ146" s="9" t="str">
        <f t="shared" si="24"/>
        <v/>
      </c>
      <c r="DR146" s="9" t="str">
        <f t="shared" si="24"/>
        <v/>
      </c>
      <c r="DS146" s="9" t="str">
        <f t="shared" si="24"/>
        <v/>
      </c>
      <c r="DT146" s="9" t="str">
        <f t="shared" si="24"/>
        <v/>
      </c>
      <c r="DU146" s="9" t="str">
        <f t="shared" si="24"/>
        <v/>
      </c>
    </row>
    <row r="147" spans="1:125" ht="15" thickBot="1" x14ac:dyDescent="0.35">
      <c r="A147" s="4" t="s">
        <v>48</v>
      </c>
      <c r="B147" s="61" t="s">
        <v>236</v>
      </c>
      <c r="C147" s="7">
        <v>69</v>
      </c>
      <c r="D147" s="7"/>
      <c r="E147" s="7">
        <v>3</v>
      </c>
      <c r="F147" s="7"/>
      <c r="G147" s="7"/>
      <c r="H147" s="7">
        <v>5</v>
      </c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>
        <v>3</v>
      </c>
      <c r="U147" s="4" t="s">
        <v>48</v>
      </c>
      <c r="V147" s="61" t="s">
        <v>236</v>
      </c>
      <c r="W147" s="7">
        <v>80</v>
      </c>
      <c r="X147" s="7"/>
      <c r="Y147" s="7">
        <v>10</v>
      </c>
      <c r="Z147" s="7"/>
      <c r="AA147" s="7"/>
      <c r="AB147" s="7">
        <v>22</v>
      </c>
      <c r="AC147" s="7"/>
      <c r="AD147" s="7"/>
      <c r="AE147" s="7"/>
      <c r="AF147" s="7">
        <v>1</v>
      </c>
      <c r="AG147" s="7"/>
      <c r="AH147" s="7"/>
      <c r="AI147" s="7"/>
      <c r="AJ147" s="7"/>
      <c r="AK147" s="7"/>
      <c r="AL147" s="7"/>
      <c r="AM147" s="7">
        <v>22</v>
      </c>
      <c r="AO147" s="4" t="s">
        <v>48</v>
      </c>
      <c r="AP147" s="61" t="s">
        <v>236</v>
      </c>
      <c r="AQ147" s="7">
        <v>63</v>
      </c>
      <c r="AR147" s="7"/>
      <c r="AS147" s="7">
        <v>9</v>
      </c>
      <c r="AT147" s="7"/>
      <c r="AU147" s="7"/>
      <c r="AV147" s="7">
        <v>1</v>
      </c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>
        <v>9</v>
      </c>
      <c r="BH147" s="125"/>
      <c r="BI147" s="4" t="s">
        <v>48</v>
      </c>
      <c r="BJ147" s="61" t="s">
        <v>236</v>
      </c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C147" s="4" t="s">
        <v>48</v>
      </c>
      <c r="CD147" s="61" t="s">
        <v>236</v>
      </c>
      <c r="CE147" s="7">
        <v>62</v>
      </c>
      <c r="CF147" s="7"/>
      <c r="CG147" s="7">
        <v>8</v>
      </c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>
        <v>8</v>
      </c>
      <c r="CW147" s="4" t="s">
        <v>48</v>
      </c>
      <c r="CX147" s="61" t="s">
        <v>236</v>
      </c>
      <c r="CY147">
        <f t="shared" si="30"/>
        <v>42</v>
      </c>
      <c r="CZ147" s="6">
        <f t="shared" si="26"/>
        <v>10.5</v>
      </c>
      <c r="DA147">
        <f t="shared" si="31"/>
        <v>274</v>
      </c>
      <c r="DB147" s="6">
        <f t="shared" si="27"/>
        <v>68.5</v>
      </c>
      <c r="DC147">
        <f t="shared" si="32"/>
        <v>4</v>
      </c>
      <c r="DD147" s="6">
        <f t="shared" si="33"/>
        <v>0.15328467153284672</v>
      </c>
      <c r="DE147" s="7" t="str">
        <f t="shared" si="34"/>
        <v/>
      </c>
      <c r="DF147" s="7">
        <f t="shared" si="34"/>
        <v>30</v>
      </c>
      <c r="DG147" s="8">
        <f t="shared" si="28"/>
        <v>7.5</v>
      </c>
      <c r="DH147" s="7" t="str">
        <f t="shared" si="35"/>
        <v/>
      </c>
      <c r="DI147" s="7" t="str">
        <f t="shared" si="35"/>
        <v/>
      </c>
      <c r="DJ147" s="7">
        <f t="shared" si="35"/>
        <v>28</v>
      </c>
      <c r="DK147" s="8">
        <f t="shared" si="29"/>
        <v>7</v>
      </c>
      <c r="DL147" s="7" t="str">
        <f t="shared" si="25"/>
        <v/>
      </c>
      <c r="DM147" s="7" t="str">
        <f t="shared" si="25"/>
        <v/>
      </c>
      <c r="DN147" s="7" t="str">
        <f t="shared" si="25"/>
        <v/>
      </c>
      <c r="DO147" s="7">
        <f t="shared" si="25"/>
        <v>1</v>
      </c>
      <c r="DP147" s="7" t="str">
        <f t="shared" si="25"/>
        <v/>
      </c>
      <c r="DQ147" s="7" t="str">
        <f t="shared" si="24"/>
        <v/>
      </c>
      <c r="DR147" s="7" t="str">
        <f t="shared" si="24"/>
        <v/>
      </c>
      <c r="DS147" s="7" t="str">
        <f t="shared" si="24"/>
        <v/>
      </c>
      <c r="DT147" s="7" t="str">
        <f t="shared" si="24"/>
        <v/>
      </c>
      <c r="DU147" s="7" t="str">
        <f t="shared" si="24"/>
        <v/>
      </c>
    </row>
    <row r="148" spans="1:125" ht="15" thickBot="1" x14ac:dyDescent="0.35">
      <c r="A148" s="4" t="s">
        <v>48</v>
      </c>
      <c r="B148" s="62" t="s">
        <v>237</v>
      </c>
      <c r="C148" s="9">
        <v>11</v>
      </c>
      <c r="D148" s="9"/>
      <c r="E148" s="9">
        <v>1</v>
      </c>
      <c r="F148" s="9">
        <v>1</v>
      </c>
      <c r="G148" s="9"/>
      <c r="H148" s="9">
        <v>2</v>
      </c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>
        <v>0</v>
      </c>
      <c r="U148" s="4" t="s">
        <v>48</v>
      </c>
      <c r="V148" s="62" t="s">
        <v>237</v>
      </c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O148" s="4" t="s">
        <v>48</v>
      </c>
      <c r="AP148" s="62" t="s">
        <v>237</v>
      </c>
      <c r="AQ148" s="9">
        <v>17</v>
      </c>
      <c r="AR148" s="9"/>
      <c r="AS148" s="9">
        <v>1</v>
      </c>
      <c r="AT148" s="9">
        <v>1</v>
      </c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>
        <v>0</v>
      </c>
      <c r="BH148" s="124"/>
      <c r="BI148" s="4" t="s">
        <v>48</v>
      </c>
      <c r="BJ148" s="62" t="s">
        <v>237</v>
      </c>
      <c r="BK148" s="9">
        <v>58</v>
      </c>
      <c r="BL148" s="9"/>
      <c r="BM148" s="9">
        <v>6</v>
      </c>
      <c r="BN148" s="9">
        <v>1</v>
      </c>
      <c r="BO148" s="9"/>
      <c r="BP148" s="9">
        <v>23</v>
      </c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>
        <v>7</v>
      </c>
      <c r="CC148" s="4" t="s">
        <v>48</v>
      </c>
      <c r="CD148" s="62" t="s">
        <v>237</v>
      </c>
      <c r="CE148" s="9">
        <v>18</v>
      </c>
      <c r="CF148" s="9"/>
      <c r="CG148" s="9">
        <v>1</v>
      </c>
      <c r="CH148" s="9"/>
      <c r="CI148" s="9">
        <v>1</v>
      </c>
      <c r="CJ148" s="9">
        <v>24</v>
      </c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>
        <v>5</v>
      </c>
      <c r="CW148" s="4" t="s">
        <v>48</v>
      </c>
      <c r="CX148" s="62" t="s">
        <v>237</v>
      </c>
      <c r="CY148">
        <f t="shared" si="30"/>
        <v>12</v>
      </c>
      <c r="CZ148" s="6">
        <f t="shared" si="26"/>
        <v>3</v>
      </c>
      <c r="DA148">
        <f t="shared" si="31"/>
        <v>104</v>
      </c>
      <c r="DB148" s="6">
        <f t="shared" si="27"/>
        <v>26</v>
      </c>
      <c r="DC148">
        <f t="shared" si="32"/>
        <v>4</v>
      </c>
      <c r="DD148" s="6">
        <f t="shared" si="33"/>
        <v>0.11538461538461539</v>
      </c>
      <c r="DE148" s="9" t="str">
        <f t="shared" si="34"/>
        <v/>
      </c>
      <c r="DF148" s="9">
        <f t="shared" si="34"/>
        <v>9</v>
      </c>
      <c r="DG148" s="10">
        <f t="shared" si="28"/>
        <v>2.25</v>
      </c>
      <c r="DH148" s="9">
        <f t="shared" si="35"/>
        <v>3</v>
      </c>
      <c r="DI148" s="9">
        <f t="shared" si="35"/>
        <v>1</v>
      </c>
      <c r="DJ148" s="9">
        <f t="shared" si="35"/>
        <v>49</v>
      </c>
      <c r="DK148" s="10">
        <f t="shared" si="29"/>
        <v>12.25</v>
      </c>
      <c r="DL148" s="9" t="str">
        <f t="shared" si="25"/>
        <v/>
      </c>
      <c r="DM148" s="9" t="str">
        <f t="shared" si="25"/>
        <v/>
      </c>
      <c r="DN148" s="9" t="str">
        <f t="shared" si="25"/>
        <v/>
      </c>
      <c r="DO148" s="9" t="str">
        <f t="shared" si="25"/>
        <v/>
      </c>
      <c r="DP148" s="9" t="str">
        <f t="shared" si="25"/>
        <v/>
      </c>
      <c r="DQ148" s="9" t="str">
        <f t="shared" ref="DQ148:DU211" si="36">IF(N148+AH148+BB148+BV148+CP148=0,"",N148+AH148+BB148+BV148+CP148)</f>
        <v/>
      </c>
      <c r="DR148" s="9" t="str">
        <f t="shared" si="36"/>
        <v/>
      </c>
      <c r="DS148" s="9" t="str">
        <f t="shared" si="36"/>
        <v/>
      </c>
      <c r="DT148" s="9" t="str">
        <f t="shared" si="36"/>
        <v/>
      </c>
      <c r="DU148" s="9" t="str">
        <f t="shared" si="36"/>
        <v/>
      </c>
    </row>
    <row r="149" spans="1:125" ht="15" thickBot="1" x14ac:dyDescent="0.35">
      <c r="A149" s="4" t="s">
        <v>52</v>
      </c>
      <c r="B149" s="63" t="s">
        <v>239</v>
      </c>
      <c r="C149" s="7">
        <v>49</v>
      </c>
      <c r="D149" s="7"/>
      <c r="E149" s="7">
        <v>10</v>
      </c>
      <c r="F149" s="7">
        <v>4</v>
      </c>
      <c r="G149" s="7"/>
      <c r="H149" s="7">
        <v>11</v>
      </c>
      <c r="I149" s="7"/>
      <c r="J149" s="7">
        <v>2</v>
      </c>
      <c r="K149" s="7"/>
      <c r="L149" s="7"/>
      <c r="M149" s="7"/>
      <c r="N149" s="7"/>
      <c r="O149" s="7"/>
      <c r="P149" s="7"/>
      <c r="Q149" s="7"/>
      <c r="R149" s="7"/>
      <c r="S149" s="7">
        <v>21</v>
      </c>
      <c r="U149" s="4" t="s">
        <v>52</v>
      </c>
      <c r="V149" s="63" t="s">
        <v>239</v>
      </c>
      <c r="W149" s="7">
        <v>6</v>
      </c>
      <c r="X149" s="7"/>
      <c r="Y149" s="7"/>
      <c r="Z149" s="7"/>
      <c r="AA149" s="7"/>
      <c r="AB149" s="7">
        <v>13</v>
      </c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>
        <v>1</v>
      </c>
      <c r="AO149" s="4" t="s">
        <v>52</v>
      </c>
      <c r="AP149" s="63" t="s">
        <v>239</v>
      </c>
      <c r="AQ149" s="7">
        <v>13</v>
      </c>
      <c r="AR149" s="7"/>
      <c r="AS149" s="7">
        <v>2</v>
      </c>
      <c r="AT149" s="7"/>
      <c r="AU149" s="7"/>
      <c r="AV149" s="7">
        <v>2</v>
      </c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>
        <v>2</v>
      </c>
      <c r="BH149" s="124"/>
      <c r="BI149" s="4" t="s">
        <v>52</v>
      </c>
      <c r="BJ149" s="63" t="s">
        <v>239</v>
      </c>
      <c r="BK149" s="7">
        <v>10</v>
      </c>
      <c r="BL149" s="7"/>
      <c r="BM149" s="7">
        <v>1</v>
      </c>
      <c r="BN149" s="7">
        <v>1</v>
      </c>
      <c r="BO149" s="7"/>
      <c r="BP149" s="7">
        <v>8</v>
      </c>
      <c r="BQ149" s="7"/>
      <c r="BR149" s="7"/>
      <c r="BS149" s="7"/>
      <c r="BT149" s="7">
        <v>1</v>
      </c>
      <c r="BU149" s="7"/>
      <c r="BV149" s="7"/>
      <c r="BW149" s="7"/>
      <c r="BX149" s="7"/>
      <c r="BY149" s="7"/>
      <c r="BZ149" s="7"/>
      <c r="CA149" s="7">
        <v>10</v>
      </c>
      <c r="CC149" s="4" t="s">
        <v>52</v>
      </c>
      <c r="CD149" s="63" t="s">
        <v>239</v>
      </c>
      <c r="CE149" s="7">
        <v>9</v>
      </c>
      <c r="CF149" s="7"/>
      <c r="CG149" s="7">
        <v>1</v>
      </c>
      <c r="CH149" s="7"/>
      <c r="CI149" s="7"/>
      <c r="CJ149" s="7">
        <v>2</v>
      </c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>
        <v>1</v>
      </c>
      <c r="CW149" s="4" t="s">
        <v>52</v>
      </c>
      <c r="CX149" s="63" t="s">
        <v>239</v>
      </c>
      <c r="CY149">
        <f t="shared" si="30"/>
        <v>35</v>
      </c>
      <c r="CZ149" s="6">
        <f t="shared" si="26"/>
        <v>7</v>
      </c>
      <c r="DA149">
        <f t="shared" si="31"/>
        <v>87</v>
      </c>
      <c r="DB149" s="6">
        <f t="shared" si="27"/>
        <v>17.399999999999999</v>
      </c>
      <c r="DC149">
        <f t="shared" si="32"/>
        <v>5</v>
      </c>
      <c r="DD149" s="6">
        <f t="shared" si="33"/>
        <v>0.40229885057471265</v>
      </c>
      <c r="DE149" s="7" t="str">
        <f t="shared" si="34"/>
        <v/>
      </c>
      <c r="DF149" s="7">
        <f t="shared" si="34"/>
        <v>14</v>
      </c>
      <c r="DG149" s="8">
        <f t="shared" si="28"/>
        <v>2.8</v>
      </c>
      <c r="DH149" s="7">
        <f t="shared" si="35"/>
        <v>5</v>
      </c>
      <c r="DI149" s="7" t="str">
        <f t="shared" si="35"/>
        <v/>
      </c>
      <c r="DJ149" s="7">
        <f t="shared" si="35"/>
        <v>36</v>
      </c>
      <c r="DK149" s="8">
        <f t="shared" si="29"/>
        <v>7.2</v>
      </c>
      <c r="DL149" s="7" t="str">
        <f t="shared" ref="DL149:DP212" si="37">IF(I149+AC149+AW149+BQ149+CK149=0,"",I149+AC149+AW149+BQ149+CK149)</f>
        <v/>
      </c>
      <c r="DM149" s="7">
        <f t="shared" si="37"/>
        <v>2</v>
      </c>
      <c r="DN149" s="7" t="str">
        <f t="shared" si="37"/>
        <v/>
      </c>
      <c r="DO149" s="7">
        <f t="shared" si="37"/>
        <v>1</v>
      </c>
      <c r="DP149" s="7" t="str">
        <f t="shared" si="37"/>
        <v/>
      </c>
      <c r="DQ149" s="7" t="str">
        <f t="shared" si="36"/>
        <v/>
      </c>
      <c r="DR149" s="7" t="str">
        <f t="shared" si="36"/>
        <v/>
      </c>
      <c r="DS149" s="7" t="str">
        <f t="shared" si="36"/>
        <v/>
      </c>
      <c r="DT149" s="7" t="str">
        <f t="shared" si="36"/>
        <v/>
      </c>
      <c r="DU149" s="7" t="str">
        <f t="shared" si="36"/>
        <v/>
      </c>
    </row>
    <row r="150" spans="1:125" ht="15" thickBot="1" x14ac:dyDescent="0.35">
      <c r="A150" s="4" t="s">
        <v>52</v>
      </c>
      <c r="B150" s="63" t="s">
        <v>240</v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U150" s="4" t="s">
        <v>52</v>
      </c>
      <c r="V150" s="63" t="s">
        <v>240</v>
      </c>
      <c r="W150" s="9">
        <v>40</v>
      </c>
      <c r="X150" s="9"/>
      <c r="Y150" s="9">
        <v>7</v>
      </c>
      <c r="Z150" s="9">
        <v>1</v>
      </c>
      <c r="AA150" s="9"/>
      <c r="AB150" s="9">
        <v>13</v>
      </c>
      <c r="AC150" s="9"/>
      <c r="AD150" s="9"/>
      <c r="AE150" s="9">
        <v>1</v>
      </c>
      <c r="AF150" s="9"/>
      <c r="AG150" s="9"/>
      <c r="AH150" s="9"/>
      <c r="AI150" s="9"/>
      <c r="AJ150" s="9"/>
      <c r="AK150" s="9"/>
      <c r="AL150" s="9"/>
      <c r="AM150" s="9">
        <v>12</v>
      </c>
      <c r="AO150" s="4" t="s">
        <v>52</v>
      </c>
      <c r="AP150" s="63" t="s">
        <v>240</v>
      </c>
      <c r="AQ150" s="9">
        <v>27</v>
      </c>
      <c r="AR150" s="9"/>
      <c r="AS150" s="9">
        <v>4</v>
      </c>
      <c r="AT150" s="9"/>
      <c r="AU150" s="9"/>
      <c r="AV150" s="9">
        <v>6</v>
      </c>
      <c r="AW150" s="9"/>
      <c r="AX150" s="9"/>
      <c r="AY150" s="9">
        <v>1</v>
      </c>
      <c r="AZ150" s="9"/>
      <c r="BA150" s="9"/>
      <c r="BB150" s="9"/>
      <c r="BC150" s="9"/>
      <c r="BD150" s="9"/>
      <c r="BE150" s="9"/>
      <c r="BF150" s="9"/>
      <c r="BG150" s="9">
        <v>9</v>
      </c>
      <c r="BH150" s="124"/>
      <c r="BI150" s="4" t="s">
        <v>52</v>
      </c>
      <c r="BJ150" s="63" t="s">
        <v>240</v>
      </c>
      <c r="BK150" s="9">
        <v>58</v>
      </c>
      <c r="BL150" s="9"/>
      <c r="BM150" s="9">
        <v>10</v>
      </c>
      <c r="BN150" s="9">
        <v>3</v>
      </c>
      <c r="BO150" s="9">
        <v>2</v>
      </c>
      <c r="BP150" s="9">
        <v>102</v>
      </c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>
        <v>21</v>
      </c>
      <c r="CC150" s="4" t="s">
        <v>52</v>
      </c>
      <c r="CD150" s="63" t="s">
        <v>240</v>
      </c>
      <c r="CE150" s="9">
        <v>72</v>
      </c>
      <c r="CF150" s="9"/>
      <c r="CG150" s="9">
        <v>28</v>
      </c>
      <c r="CH150" s="9">
        <v>1</v>
      </c>
      <c r="CI150" s="9"/>
      <c r="CJ150" s="9">
        <v>21</v>
      </c>
      <c r="CK150" s="9"/>
      <c r="CL150" s="9"/>
      <c r="CM150" s="9">
        <v>1</v>
      </c>
      <c r="CN150" s="9"/>
      <c r="CO150" s="9"/>
      <c r="CP150" s="9"/>
      <c r="CQ150" s="9"/>
      <c r="CR150" s="9"/>
      <c r="CS150" s="9"/>
      <c r="CT150" s="9"/>
      <c r="CU150" s="9">
        <v>34</v>
      </c>
      <c r="CW150" s="4" t="s">
        <v>52</v>
      </c>
      <c r="CX150" s="63" t="s">
        <v>240</v>
      </c>
      <c r="CY150">
        <f t="shared" si="30"/>
        <v>76</v>
      </c>
      <c r="CZ150" s="6">
        <f t="shared" si="26"/>
        <v>19</v>
      </c>
      <c r="DA150">
        <f t="shared" si="31"/>
        <v>197</v>
      </c>
      <c r="DB150" s="6">
        <f t="shared" si="27"/>
        <v>49.25</v>
      </c>
      <c r="DC150">
        <f t="shared" si="32"/>
        <v>4</v>
      </c>
      <c r="DD150" s="6">
        <f t="shared" si="33"/>
        <v>0.38578680203045684</v>
      </c>
      <c r="DE150" s="9" t="str">
        <f t="shared" si="34"/>
        <v/>
      </c>
      <c r="DF150" s="9">
        <f t="shared" si="34"/>
        <v>49</v>
      </c>
      <c r="DG150" s="10">
        <f t="shared" si="28"/>
        <v>12.25</v>
      </c>
      <c r="DH150" s="9">
        <f t="shared" si="35"/>
        <v>5</v>
      </c>
      <c r="DI150" s="9">
        <f t="shared" si="35"/>
        <v>2</v>
      </c>
      <c r="DJ150" s="9">
        <f t="shared" si="35"/>
        <v>142</v>
      </c>
      <c r="DK150" s="10">
        <f t="shared" si="29"/>
        <v>35.5</v>
      </c>
      <c r="DL150" s="9" t="str">
        <f t="shared" si="37"/>
        <v/>
      </c>
      <c r="DM150" s="9" t="str">
        <f t="shared" si="37"/>
        <v/>
      </c>
      <c r="DN150" s="9">
        <f t="shared" si="37"/>
        <v>3</v>
      </c>
      <c r="DO150" s="9" t="str">
        <f t="shared" si="37"/>
        <v/>
      </c>
      <c r="DP150" s="9" t="str">
        <f t="shared" si="37"/>
        <v/>
      </c>
      <c r="DQ150" s="9" t="str">
        <f t="shared" si="36"/>
        <v/>
      </c>
      <c r="DR150" s="9" t="str">
        <f t="shared" si="36"/>
        <v/>
      </c>
      <c r="DS150" s="9" t="str">
        <f t="shared" si="36"/>
        <v/>
      </c>
      <c r="DT150" s="9" t="str">
        <f t="shared" si="36"/>
        <v/>
      </c>
      <c r="DU150" s="9" t="str">
        <f t="shared" si="36"/>
        <v/>
      </c>
    </row>
    <row r="151" spans="1:125" ht="15" thickBot="1" x14ac:dyDescent="0.35">
      <c r="A151" s="4" t="s">
        <v>52</v>
      </c>
      <c r="B151" s="63" t="s">
        <v>241</v>
      </c>
      <c r="C151" s="7">
        <v>18</v>
      </c>
      <c r="D151" s="7"/>
      <c r="E151" s="7">
        <v>6</v>
      </c>
      <c r="F151" s="7"/>
      <c r="G151" s="7"/>
      <c r="H151" s="7">
        <v>20</v>
      </c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>
        <v>8</v>
      </c>
      <c r="U151" s="4" t="s">
        <v>52</v>
      </c>
      <c r="V151" s="63" t="s">
        <v>241</v>
      </c>
      <c r="W151" s="7">
        <v>80</v>
      </c>
      <c r="X151" s="7"/>
      <c r="Y151" s="7">
        <v>12</v>
      </c>
      <c r="Z151" s="7">
        <v>1</v>
      </c>
      <c r="AA151" s="7">
        <v>1</v>
      </c>
      <c r="AB151" s="7">
        <v>59</v>
      </c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>
        <v>18</v>
      </c>
      <c r="AO151" s="4" t="s">
        <v>52</v>
      </c>
      <c r="AP151" s="63" t="s">
        <v>241</v>
      </c>
      <c r="AQ151" s="7">
        <v>80</v>
      </c>
      <c r="AR151" s="7"/>
      <c r="AS151" s="7">
        <v>14</v>
      </c>
      <c r="AT151" s="7"/>
      <c r="AU151" s="7">
        <v>1</v>
      </c>
      <c r="AV151" s="7">
        <v>35</v>
      </c>
      <c r="AW151" s="7"/>
      <c r="AX151" s="7"/>
      <c r="AY151" s="7">
        <v>1</v>
      </c>
      <c r="AZ151" s="7"/>
      <c r="BA151" s="7"/>
      <c r="BB151" s="7"/>
      <c r="BC151" s="7"/>
      <c r="BD151" s="7"/>
      <c r="BE151" s="7"/>
      <c r="BF151" s="7"/>
      <c r="BG151" s="7">
        <v>24</v>
      </c>
      <c r="BH151" s="124"/>
      <c r="BI151" s="4" t="s">
        <v>52</v>
      </c>
      <c r="BJ151" s="63" t="s">
        <v>241</v>
      </c>
      <c r="BK151" s="7">
        <v>80</v>
      </c>
      <c r="BL151" s="7"/>
      <c r="BM151" s="7">
        <v>12</v>
      </c>
      <c r="BN151" s="7"/>
      <c r="BO151" s="7">
        <v>8</v>
      </c>
      <c r="BP151" s="7">
        <v>89</v>
      </c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>
        <v>36</v>
      </c>
      <c r="CC151" s="4" t="s">
        <v>52</v>
      </c>
      <c r="CD151" s="63" t="s">
        <v>241</v>
      </c>
      <c r="CE151" s="7">
        <v>80</v>
      </c>
      <c r="CF151" s="7"/>
      <c r="CG151" s="7">
        <v>20</v>
      </c>
      <c r="CH151" s="7"/>
      <c r="CI151" s="7">
        <v>2</v>
      </c>
      <c r="CJ151" s="7">
        <v>57</v>
      </c>
      <c r="CK151" s="7"/>
      <c r="CL151" s="7"/>
      <c r="CM151" s="7">
        <v>1</v>
      </c>
      <c r="CN151" s="7"/>
      <c r="CO151" s="7"/>
      <c r="CP151" s="7"/>
      <c r="CQ151" s="7"/>
      <c r="CR151" s="7"/>
      <c r="CS151" s="7"/>
      <c r="CT151" s="7"/>
      <c r="CU151" s="7">
        <v>34</v>
      </c>
      <c r="CW151" s="4" t="s">
        <v>52</v>
      </c>
      <c r="CX151" s="63" t="s">
        <v>241</v>
      </c>
      <c r="CY151">
        <f t="shared" si="30"/>
        <v>120</v>
      </c>
      <c r="CZ151" s="6">
        <f t="shared" si="26"/>
        <v>24</v>
      </c>
      <c r="DA151">
        <f t="shared" si="31"/>
        <v>338</v>
      </c>
      <c r="DB151" s="6">
        <f t="shared" si="27"/>
        <v>67.599999999999994</v>
      </c>
      <c r="DC151">
        <f t="shared" si="32"/>
        <v>5</v>
      </c>
      <c r="DD151" s="6">
        <f t="shared" si="33"/>
        <v>0.35502958579881655</v>
      </c>
      <c r="DE151" s="7" t="str">
        <f t="shared" si="34"/>
        <v/>
      </c>
      <c r="DF151" s="7">
        <f t="shared" si="34"/>
        <v>64</v>
      </c>
      <c r="DG151" s="8">
        <f t="shared" si="28"/>
        <v>12.8</v>
      </c>
      <c r="DH151" s="7">
        <f t="shared" si="35"/>
        <v>1</v>
      </c>
      <c r="DI151" s="7">
        <f t="shared" si="35"/>
        <v>12</v>
      </c>
      <c r="DJ151" s="7">
        <f t="shared" si="35"/>
        <v>260</v>
      </c>
      <c r="DK151" s="8">
        <f t="shared" si="29"/>
        <v>52</v>
      </c>
      <c r="DL151" s="7" t="str">
        <f t="shared" si="37"/>
        <v/>
      </c>
      <c r="DM151" s="7" t="str">
        <f t="shared" si="37"/>
        <v/>
      </c>
      <c r="DN151" s="7">
        <f t="shared" si="37"/>
        <v>2</v>
      </c>
      <c r="DO151" s="7" t="str">
        <f t="shared" si="37"/>
        <v/>
      </c>
      <c r="DP151" s="7" t="str">
        <f t="shared" si="37"/>
        <v/>
      </c>
      <c r="DQ151" s="7" t="str">
        <f t="shared" si="36"/>
        <v/>
      </c>
      <c r="DR151" s="7" t="str">
        <f t="shared" si="36"/>
        <v/>
      </c>
      <c r="DS151" s="7" t="str">
        <f t="shared" si="36"/>
        <v/>
      </c>
      <c r="DT151" s="7" t="str">
        <f t="shared" si="36"/>
        <v/>
      </c>
      <c r="DU151" s="7" t="str">
        <f t="shared" si="36"/>
        <v/>
      </c>
    </row>
    <row r="152" spans="1:125" ht="15" thickBot="1" x14ac:dyDescent="0.35">
      <c r="A152" s="4" t="s">
        <v>52</v>
      </c>
      <c r="B152" s="63" t="s">
        <v>242</v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U152" s="4" t="s">
        <v>52</v>
      </c>
      <c r="V152" s="63" t="s">
        <v>242</v>
      </c>
      <c r="W152" s="9">
        <v>80</v>
      </c>
      <c r="X152" s="9"/>
      <c r="Y152" s="9">
        <v>13</v>
      </c>
      <c r="Z152" s="9"/>
      <c r="AA152" s="9">
        <v>1</v>
      </c>
      <c r="AB152" s="9">
        <v>44</v>
      </c>
      <c r="AC152" s="9"/>
      <c r="AD152" s="9"/>
      <c r="AE152" s="9">
        <v>1</v>
      </c>
      <c r="AF152" s="9"/>
      <c r="AG152" s="9"/>
      <c r="AH152" s="9"/>
      <c r="AI152" s="9"/>
      <c r="AJ152" s="9"/>
      <c r="AK152" s="9"/>
      <c r="AL152" s="9"/>
      <c r="AM152" s="9">
        <v>24</v>
      </c>
      <c r="AO152" s="4" t="s">
        <v>52</v>
      </c>
      <c r="AP152" s="63" t="s">
        <v>242</v>
      </c>
      <c r="AQ152" s="9">
        <v>80</v>
      </c>
      <c r="AR152" s="9"/>
      <c r="AS152" s="9">
        <v>15</v>
      </c>
      <c r="AT152" s="9">
        <v>1</v>
      </c>
      <c r="AU152" s="9"/>
      <c r="AV152" s="9">
        <v>16</v>
      </c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>
        <v>15</v>
      </c>
      <c r="BH152" s="124"/>
      <c r="BI152" s="4" t="s">
        <v>52</v>
      </c>
      <c r="BJ152" s="63" t="s">
        <v>242</v>
      </c>
      <c r="BK152" s="9">
        <v>70</v>
      </c>
      <c r="BL152" s="9"/>
      <c r="BM152" s="9">
        <v>13</v>
      </c>
      <c r="BN152" s="9"/>
      <c r="BO152" s="9">
        <v>3</v>
      </c>
      <c r="BP152" s="9">
        <v>28</v>
      </c>
      <c r="BQ152" s="9"/>
      <c r="BR152" s="9"/>
      <c r="BS152" s="9">
        <v>1</v>
      </c>
      <c r="BT152" s="9"/>
      <c r="BU152" s="9"/>
      <c r="BV152" s="9"/>
      <c r="BW152" s="9"/>
      <c r="BX152" s="9"/>
      <c r="BY152" s="9"/>
      <c r="BZ152" s="9"/>
      <c r="CA152" s="9">
        <v>26</v>
      </c>
      <c r="CC152" s="4" t="s">
        <v>52</v>
      </c>
      <c r="CD152" s="63" t="s">
        <v>242</v>
      </c>
      <c r="CE152" s="9">
        <v>61</v>
      </c>
      <c r="CF152" s="9"/>
      <c r="CG152" s="9">
        <v>15</v>
      </c>
      <c r="CH152" s="9"/>
      <c r="CI152" s="9"/>
      <c r="CJ152" s="9">
        <v>9</v>
      </c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>
        <v>15</v>
      </c>
      <c r="CW152" s="4" t="s">
        <v>52</v>
      </c>
      <c r="CX152" s="63" t="s">
        <v>242</v>
      </c>
      <c r="CY152">
        <f t="shared" si="30"/>
        <v>80</v>
      </c>
      <c r="CZ152" s="6">
        <f t="shared" si="26"/>
        <v>20</v>
      </c>
      <c r="DA152">
        <f t="shared" si="31"/>
        <v>291</v>
      </c>
      <c r="DB152" s="6">
        <f t="shared" si="27"/>
        <v>72.75</v>
      </c>
      <c r="DC152">
        <f t="shared" si="32"/>
        <v>4</v>
      </c>
      <c r="DD152" s="6">
        <f t="shared" si="33"/>
        <v>0.27491408934707906</v>
      </c>
      <c r="DE152" s="9" t="str">
        <f t="shared" si="34"/>
        <v/>
      </c>
      <c r="DF152" s="9">
        <f t="shared" si="34"/>
        <v>56</v>
      </c>
      <c r="DG152" s="10">
        <f t="shared" si="28"/>
        <v>14</v>
      </c>
      <c r="DH152" s="9">
        <f t="shared" si="35"/>
        <v>1</v>
      </c>
      <c r="DI152" s="9">
        <f t="shared" si="35"/>
        <v>4</v>
      </c>
      <c r="DJ152" s="9">
        <f t="shared" si="35"/>
        <v>97</v>
      </c>
      <c r="DK152" s="10">
        <f t="shared" si="29"/>
        <v>24.25</v>
      </c>
      <c r="DL152" s="9" t="str">
        <f t="shared" si="37"/>
        <v/>
      </c>
      <c r="DM152" s="9" t="str">
        <f t="shared" si="37"/>
        <v/>
      </c>
      <c r="DN152" s="9">
        <f t="shared" si="37"/>
        <v>2</v>
      </c>
      <c r="DO152" s="9" t="str">
        <f t="shared" si="37"/>
        <v/>
      </c>
      <c r="DP152" s="9" t="str">
        <f t="shared" si="37"/>
        <v/>
      </c>
      <c r="DQ152" s="9" t="str">
        <f t="shared" si="36"/>
        <v/>
      </c>
      <c r="DR152" s="9" t="str">
        <f t="shared" si="36"/>
        <v/>
      </c>
      <c r="DS152" s="9" t="str">
        <f t="shared" si="36"/>
        <v/>
      </c>
      <c r="DT152" s="9" t="str">
        <f t="shared" si="36"/>
        <v/>
      </c>
      <c r="DU152" s="9" t="str">
        <f t="shared" si="36"/>
        <v/>
      </c>
    </row>
    <row r="153" spans="1:125" ht="15" thickBot="1" x14ac:dyDescent="0.35">
      <c r="A153" s="4" t="s">
        <v>52</v>
      </c>
      <c r="B153" s="63" t="s">
        <v>243</v>
      </c>
      <c r="C153" s="7">
        <v>63</v>
      </c>
      <c r="D153" s="7"/>
      <c r="E153" s="7">
        <v>12</v>
      </c>
      <c r="F153" s="7"/>
      <c r="G153" s="7"/>
      <c r="H153" s="7">
        <v>27</v>
      </c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>
        <v>14</v>
      </c>
      <c r="U153" s="4" t="s">
        <v>52</v>
      </c>
      <c r="V153" s="63" t="s">
        <v>243</v>
      </c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O153" s="4" t="s">
        <v>52</v>
      </c>
      <c r="AP153" s="63" t="s">
        <v>243</v>
      </c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124"/>
      <c r="BI153" s="4" t="s">
        <v>52</v>
      </c>
      <c r="BJ153" s="63" t="s">
        <v>243</v>
      </c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C153" s="4" t="s">
        <v>52</v>
      </c>
      <c r="CD153" s="63" t="s">
        <v>243</v>
      </c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W153" s="4" t="s">
        <v>52</v>
      </c>
      <c r="CX153" s="63" t="s">
        <v>243</v>
      </c>
      <c r="CY153">
        <f t="shared" si="30"/>
        <v>14</v>
      </c>
      <c r="CZ153" s="6">
        <f t="shared" si="26"/>
        <v>14</v>
      </c>
      <c r="DA153">
        <f t="shared" si="31"/>
        <v>63</v>
      </c>
      <c r="DB153" s="6">
        <f t="shared" si="27"/>
        <v>63</v>
      </c>
      <c r="DC153">
        <f t="shared" si="32"/>
        <v>1</v>
      </c>
      <c r="DD153" s="6">
        <f t="shared" si="33"/>
        <v>0.22222222222222221</v>
      </c>
      <c r="DE153" s="7" t="str">
        <f t="shared" si="34"/>
        <v/>
      </c>
      <c r="DF153" s="7">
        <f t="shared" si="34"/>
        <v>12</v>
      </c>
      <c r="DG153" s="8">
        <f t="shared" si="28"/>
        <v>12</v>
      </c>
      <c r="DH153" s="7" t="str">
        <f t="shared" si="35"/>
        <v/>
      </c>
      <c r="DI153" s="7" t="str">
        <f t="shared" si="35"/>
        <v/>
      </c>
      <c r="DJ153" s="7">
        <f t="shared" si="35"/>
        <v>27</v>
      </c>
      <c r="DK153" s="8">
        <f t="shared" si="29"/>
        <v>27</v>
      </c>
      <c r="DL153" s="7" t="str">
        <f t="shared" si="37"/>
        <v/>
      </c>
      <c r="DM153" s="7" t="str">
        <f t="shared" si="37"/>
        <v/>
      </c>
      <c r="DN153" s="7" t="str">
        <f t="shared" si="37"/>
        <v/>
      </c>
      <c r="DO153" s="7" t="str">
        <f t="shared" si="37"/>
        <v/>
      </c>
      <c r="DP153" s="7" t="str">
        <f t="shared" si="37"/>
        <v/>
      </c>
      <c r="DQ153" s="7" t="str">
        <f t="shared" si="36"/>
        <v/>
      </c>
      <c r="DR153" s="7" t="str">
        <f t="shared" si="36"/>
        <v/>
      </c>
      <c r="DS153" s="7" t="str">
        <f t="shared" si="36"/>
        <v/>
      </c>
      <c r="DT153" s="7" t="str">
        <f t="shared" si="36"/>
        <v/>
      </c>
      <c r="DU153" s="7" t="str">
        <f t="shared" si="36"/>
        <v/>
      </c>
    </row>
    <row r="154" spans="1:125" ht="15" thickBot="1" x14ac:dyDescent="0.35">
      <c r="A154" s="4" t="s">
        <v>52</v>
      </c>
      <c r="B154" s="62" t="s">
        <v>244</v>
      </c>
      <c r="C154" s="9">
        <v>80</v>
      </c>
      <c r="D154" s="9"/>
      <c r="E154" s="9">
        <v>18</v>
      </c>
      <c r="F154" s="9"/>
      <c r="G154" s="9"/>
      <c r="H154" s="9">
        <v>18</v>
      </c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>
        <v>19</v>
      </c>
      <c r="U154" s="4" t="s">
        <v>52</v>
      </c>
      <c r="V154" s="62" t="s">
        <v>244</v>
      </c>
      <c r="W154" s="9">
        <v>41</v>
      </c>
      <c r="X154" s="9"/>
      <c r="Y154" s="9">
        <v>3</v>
      </c>
      <c r="Z154" s="9"/>
      <c r="AA154" s="9"/>
      <c r="AB154" s="9">
        <v>12</v>
      </c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>
        <v>4</v>
      </c>
      <c r="AO154" s="4" t="s">
        <v>52</v>
      </c>
      <c r="AP154" s="62" t="s">
        <v>244</v>
      </c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124"/>
      <c r="BI154" s="4" t="s">
        <v>52</v>
      </c>
      <c r="BJ154" s="62" t="s">
        <v>244</v>
      </c>
      <c r="BK154" s="9">
        <v>22</v>
      </c>
      <c r="BL154" s="9"/>
      <c r="BM154" s="9">
        <v>1</v>
      </c>
      <c r="BN154" s="9"/>
      <c r="BO154" s="9"/>
      <c r="BP154" s="9">
        <v>46</v>
      </c>
      <c r="BQ154" s="9"/>
      <c r="BR154" s="9"/>
      <c r="BS154" s="9"/>
      <c r="BT154" s="9"/>
      <c r="BU154" s="9">
        <v>1</v>
      </c>
      <c r="BV154" s="9"/>
      <c r="BW154" s="9"/>
      <c r="BX154" s="9"/>
      <c r="BY154" s="9"/>
      <c r="BZ154" s="9"/>
      <c r="CA154" s="9">
        <v>9</v>
      </c>
      <c r="CC154" s="4" t="s">
        <v>52</v>
      </c>
      <c r="CD154" s="62" t="s">
        <v>244</v>
      </c>
      <c r="CE154" s="9">
        <v>19</v>
      </c>
      <c r="CF154" s="9"/>
      <c r="CG154" s="9">
        <v>3</v>
      </c>
      <c r="CH154" s="9"/>
      <c r="CI154" s="9"/>
      <c r="CJ154" s="9">
        <v>9</v>
      </c>
      <c r="CK154" s="9"/>
      <c r="CL154" s="9"/>
      <c r="CM154" s="9"/>
      <c r="CN154" s="9"/>
      <c r="CO154" s="9">
        <v>1</v>
      </c>
      <c r="CP154" s="9"/>
      <c r="CQ154" s="9"/>
      <c r="CR154" s="9"/>
      <c r="CS154" s="9"/>
      <c r="CT154" s="9"/>
      <c r="CU154" s="9">
        <v>7</v>
      </c>
      <c r="CW154" s="4" t="s">
        <v>52</v>
      </c>
      <c r="CX154" s="62" t="s">
        <v>244</v>
      </c>
      <c r="CY154">
        <f t="shared" si="30"/>
        <v>39</v>
      </c>
      <c r="CZ154" s="6">
        <f t="shared" si="26"/>
        <v>9.75</v>
      </c>
      <c r="DA154">
        <f t="shared" si="31"/>
        <v>162</v>
      </c>
      <c r="DB154" s="6">
        <f t="shared" si="27"/>
        <v>40.5</v>
      </c>
      <c r="DC154">
        <f t="shared" si="32"/>
        <v>4</v>
      </c>
      <c r="DD154" s="6">
        <f t="shared" si="33"/>
        <v>0.24074074074074073</v>
      </c>
      <c r="DE154" s="9" t="str">
        <f t="shared" si="34"/>
        <v/>
      </c>
      <c r="DF154" s="9">
        <f t="shared" si="34"/>
        <v>25</v>
      </c>
      <c r="DG154" s="10">
        <f t="shared" si="28"/>
        <v>6.25</v>
      </c>
      <c r="DH154" s="9" t="str">
        <f t="shared" si="35"/>
        <v/>
      </c>
      <c r="DI154" s="9" t="str">
        <f t="shared" si="35"/>
        <v/>
      </c>
      <c r="DJ154" s="9">
        <f t="shared" si="35"/>
        <v>85</v>
      </c>
      <c r="DK154" s="10">
        <f t="shared" si="29"/>
        <v>21.25</v>
      </c>
      <c r="DL154" s="9" t="str">
        <f t="shared" si="37"/>
        <v/>
      </c>
      <c r="DM154" s="9" t="str">
        <f t="shared" si="37"/>
        <v/>
      </c>
      <c r="DN154" s="9" t="str">
        <f t="shared" si="37"/>
        <v/>
      </c>
      <c r="DO154" s="9" t="str">
        <f t="shared" si="37"/>
        <v/>
      </c>
      <c r="DP154" s="9">
        <f t="shared" si="37"/>
        <v>2</v>
      </c>
      <c r="DQ154" s="9" t="str">
        <f t="shared" si="36"/>
        <v/>
      </c>
      <c r="DR154" s="9" t="str">
        <f t="shared" si="36"/>
        <v/>
      </c>
      <c r="DS154" s="9" t="str">
        <f t="shared" si="36"/>
        <v/>
      </c>
      <c r="DT154" s="9" t="str">
        <f t="shared" si="36"/>
        <v/>
      </c>
      <c r="DU154" s="9" t="str">
        <f t="shared" si="36"/>
        <v/>
      </c>
    </row>
    <row r="155" spans="1:125" ht="15" thickBot="1" x14ac:dyDescent="0.35">
      <c r="A155" s="4" t="s">
        <v>52</v>
      </c>
      <c r="B155" s="62" t="s">
        <v>245</v>
      </c>
      <c r="C155" s="7">
        <v>62</v>
      </c>
      <c r="D155" s="7"/>
      <c r="E155" s="7">
        <v>15</v>
      </c>
      <c r="F155" s="7">
        <v>1</v>
      </c>
      <c r="G155" s="7"/>
      <c r="H155" s="7">
        <v>22</v>
      </c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>
        <v>16</v>
      </c>
      <c r="U155" s="4" t="s">
        <v>52</v>
      </c>
      <c r="V155" s="62" t="s">
        <v>245</v>
      </c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O155" s="4" t="s">
        <v>52</v>
      </c>
      <c r="AP155" s="62" t="s">
        <v>245</v>
      </c>
      <c r="AQ155" s="7">
        <v>53</v>
      </c>
      <c r="AR155" s="7"/>
      <c r="AS155" s="7">
        <v>6</v>
      </c>
      <c r="AT155" s="7">
        <v>1</v>
      </c>
      <c r="AU155" s="7"/>
      <c r="AV155" s="7">
        <v>3</v>
      </c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>
        <v>5</v>
      </c>
      <c r="BH155" s="124"/>
      <c r="BI155" s="4" t="s">
        <v>52</v>
      </c>
      <c r="BJ155" s="62" t="s">
        <v>245</v>
      </c>
      <c r="BK155" s="7">
        <v>10</v>
      </c>
      <c r="BL155" s="7"/>
      <c r="BM155" s="7"/>
      <c r="BN155" s="7"/>
      <c r="BO155" s="7">
        <v>1</v>
      </c>
      <c r="BP155" s="7">
        <v>29</v>
      </c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>
        <v>4</v>
      </c>
      <c r="CC155" s="4" t="s">
        <v>52</v>
      </c>
      <c r="CD155" s="62" t="s">
        <v>245</v>
      </c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W155" s="4" t="s">
        <v>52</v>
      </c>
      <c r="CX155" s="62" t="s">
        <v>245</v>
      </c>
      <c r="CY155">
        <f t="shared" si="30"/>
        <v>25</v>
      </c>
      <c r="CZ155" s="6">
        <f t="shared" si="26"/>
        <v>8.3333333333333339</v>
      </c>
      <c r="DA155">
        <f t="shared" si="31"/>
        <v>125</v>
      </c>
      <c r="DB155" s="6">
        <f t="shared" si="27"/>
        <v>41.666666666666664</v>
      </c>
      <c r="DC155">
        <f t="shared" si="32"/>
        <v>3</v>
      </c>
      <c r="DD155" s="6">
        <f t="shared" si="33"/>
        <v>0.2</v>
      </c>
      <c r="DE155" s="7" t="str">
        <f t="shared" si="34"/>
        <v/>
      </c>
      <c r="DF155" s="7">
        <f t="shared" si="34"/>
        <v>21</v>
      </c>
      <c r="DG155" s="8">
        <f t="shared" si="28"/>
        <v>7</v>
      </c>
      <c r="DH155" s="7">
        <f t="shared" si="35"/>
        <v>2</v>
      </c>
      <c r="DI155" s="7">
        <f t="shared" si="35"/>
        <v>1</v>
      </c>
      <c r="DJ155" s="7">
        <f t="shared" si="35"/>
        <v>54</v>
      </c>
      <c r="DK155" s="8">
        <f t="shared" si="29"/>
        <v>18</v>
      </c>
      <c r="DL155" s="7" t="str">
        <f t="shared" si="37"/>
        <v/>
      </c>
      <c r="DM155" s="7" t="str">
        <f t="shared" si="37"/>
        <v/>
      </c>
      <c r="DN155" s="7" t="str">
        <f t="shared" si="37"/>
        <v/>
      </c>
      <c r="DO155" s="7" t="str">
        <f t="shared" si="37"/>
        <v/>
      </c>
      <c r="DP155" s="7" t="str">
        <f t="shared" si="37"/>
        <v/>
      </c>
      <c r="DQ155" s="7" t="str">
        <f t="shared" si="36"/>
        <v/>
      </c>
      <c r="DR155" s="7" t="str">
        <f t="shared" si="36"/>
        <v/>
      </c>
      <c r="DS155" s="7" t="str">
        <f t="shared" si="36"/>
        <v/>
      </c>
      <c r="DT155" s="7" t="str">
        <f t="shared" si="36"/>
        <v/>
      </c>
      <c r="DU155" s="7" t="str">
        <f t="shared" si="36"/>
        <v/>
      </c>
    </row>
    <row r="156" spans="1:125" ht="15" thickBot="1" x14ac:dyDescent="0.35">
      <c r="A156" s="4" t="s">
        <v>58</v>
      </c>
      <c r="B156" s="62" t="s">
        <v>247</v>
      </c>
      <c r="C156" s="9">
        <v>31</v>
      </c>
      <c r="D156" s="9"/>
      <c r="E156" s="9">
        <v>4</v>
      </c>
      <c r="F156" s="9"/>
      <c r="G156" s="9"/>
      <c r="H156" s="9">
        <v>3</v>
      </c>
      <c r="I156" s="9"/>
      <c r="J156" s="9">
        <v>1</v>
      </c>
      <c r="K156" s="9"/>
      <c r="L156" s="9"/>
      <c r="M156" s="9"/>
      <c r="N156" s="9"/>
      <c r="O156" s="9"/>
      <c r="P156" s="9"/>
      <c r="Q156" s="9"/>
      <c r="R156" s="9"/>
      <c r="S156" s="9">
        <v>11</v>
      </c>
      <c r="U156" s="4" t="s">
        <v>58</v>
      </c>
      <c r="V156" s="62" t="s">
        <v>247</v>
      </c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O156" s="4" t="s">
        <v>58</v>
      </c>
      <c r="AP156" s="62" t="s">
        <v>247</v>
      </c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124"/>
      <c r="BI156" s="4" t="s">
        <v>58</v>
      </c>
      <c r="BJ156" s="62" t="s">
        <v>247</v>
      </c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C156" s="4" t="s">
        <v>58</v>
      </c>
      <c r="CD156" s="62" t="s">
        <v>247</v>
      </c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W156" s="4" t="s">
        <v>58</v>
      </c>
      <c r="CX156" s="62" t="s">
        <v>247</v>
      </c>
      <c r="CY156">
        <f t="shared" si="30"/>
        <v>11</v>
      </c>
      <c r="CZ156" s="6">
        <f t="shared" si="26"/>
        <v>11</v>
      </c>
      <c r="DA156">
        <f t="shared" si="31"/>
        <v>31</v>
      </c>
      <c r="DB156" s="6">
        <f t="shared" si="27"/>
        <v>31</v>
      </c>
      <c r="DC156">
        <f t="shared" si="32"/>
        <v>1</v>
      </c>
      <c r="DD156" s="6">
        <f t="shared" si="33"/>
        <v>0.35483870967741937</v>
      </c>
      <c r="DE156" s="9" t="str">
        <f t="shared" si="34"/>
        <v/>
      </c>
      <c r="DF156" s="9">
        <f t="shared" si="34"/>
        <v>4</v>
      </c>
      <c r="DG156" s="10">
        <f t="shared" si="28"/>
        <v>4</v>
      </c>
      <c r="DH156" s="9" t="str">
        <f t="shared" si="35"/>
        <v/>
      </c>
      <c r="DI156" s="9" t="str">
        <f t="shared" si="35"/>
        <v/>
      </c>
      <c r="DJ156" s="9">
        <f t="shared" si="35"/>
        <v>3</v>
      </c>
      <c r="DK156" s="10">
        <f t="shared" si="29"/>
        <v>3</v>
      </c>
      <c r="DL156" s="9" t="str">
        <f t="shared" si="37"/>
        <v/>
      </c>
      <c r="DM156" s="9">
        <f t="shared" si="37"/>
        <v>1</v>
      </c>
      <c r="DN156" s="9" t="str">
        <f t="shared" si="37"/>
        <v/>
      </c>
      <c r="DO156" s="9" t="str">
        <f t="shared" si="37"/>
        <v/>
      </c>
      <c r="DP156" s="9" t="str">
        <f t="shared" si="37"/>
        <v/>
      </c>
      <c r="DQ156" s="9" t="str">
        <f t="shared" si="36"/>
        <v/>
      </c>
      <c r="DR156" s="9" t="str">
        <f t="shared" si="36"/>
        <v/>
      </c>
      <c r="DS156" s="9" t="str">
        <f t="shared" si="36"/>
        <v/>
      </c>
      <c r="DT156" s="9" t="str">
        <f t="shared" si="36"/>
        <v/>
      </c>
      <c r="DU156" s="9" t="str">
        <f t="shared" si="36"/>
        <v/>
      </c>
    </row>
    <row r="157" spans="1:125" ht="15" thickBot="1" x14ac:dyDescent="0.35">
      <c r="A157" s="4" t="s">
        <v>58</v>
      </c>
      <c r="B157" s="62" t="s">
        <v>248</v>
      </c>
      <c r="C157" s="7">
        <v>80</v>
      </c>
      <c r="D157" s="7"/>
      <c r="E157" s="7">
        <v>11</v>
      </c>
      <c r="F157" s="7">
        <v>1</v>
      </c>
      <c r="G157" s="7"/>
      <c r="H157" s="7">
        <v>19</v>
      </c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>
        <v>11</v>
      </c>
      <c r="U157" s="4" t="s">
        <v>58</v>
      </c>
      <c r="V157" s="62" t="s">
        <v>248</v>
      </c>
      <c r="W157" s="7">
        <v>80</v>
      </c>
      <c r="X157" s="7"/>
      <c r="Y157" s="7">
        <v>7</v>
      </c>
      <c r="Z157" s="7">
        <v>1</v>
      </c>
      <c r="AA157" s="7"/>
      <c r="AB157" s="7">
        <v>6</v>
      </c>
      <c r="AC157" s="7"/>
      <c r="AD157" s="7">
        <v>1</v>
      </c>
      <c r="AE157" s="7"/>
      <c r="AF157" s="7"/>
      <c r="AG157" s="7"/>
      <c r="AH157" s="7"/>
      <c r="AI157" s="7"/>
      <c r="AJ157" s="7"/>
      <c r="AK157" s="7"/>
      <c r="AL157" s="7"/>
      <c r="AM157" s="7">
        <v>13</v>
      </c>
      <c r="AO157" s="4" t="s">
        <v>58</v>
      </c>
      <c r="AP157" s="62" t="s">
        <v>248</v>
      </c>
      <c r="AQ157" s="7">
        <v>80</v>
      </c>
      <c r="AR157" s="7"/>
      <c r="AS157" s="7">
        <v>15</v>
      </c>
      <c r="AT157" s="7"/>
      <c r="AU157" s="7"/>
      <c r="AV157" s="7">
        <v>12</v>
      </c>
      <c r="AW157" s="7"/>
      <c r="AX157" s="7">
        <v>1</v>
      </c>
      <c r="AY157" s="7"/>
      <c r="AZ157" s="7"/>
      <c r="BA157" s="7"/>
      <c r="BB157" s="7"/>
      <c r="BC157" s="7"/>
      <c r="BD157" s="7"/>
      <c r="BE157" s="7"/>
      <c r="BF157" s="7"/>
      <c r="BG157" s="7">
        <v>23</v>
      </c>
      <c r="BH157" s="124"/>
      <c r="BI157" s="4" t="s">
        <v>58</v>
      </c>
      <c r="BJ157" s="62" t="s">
        <v>248</v>
      </c>
      <c r="BK157" s="7">
        <v>80</v>
      </c>
      <c r="BL157" s="7"/>
      <c r="BM157" s="7">
        <v>14</v>
      </c>
      <c r="BN157" s="7">
        <v>1</v>
      </c>
      <c r="BO157" s="7"/>
      <c r="BP157" s="7">
        <v>18</v>
      </c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>
        <v>14</v>
      </c>
      <c r="CC157" s="4" t="s">
        <v>58</v>
      </c>
      <c r="CD157" s="62" t="s">
        <v>248</v>
      </c>
      <c r="CE157" s="7">
        <v>71</v>
      </c>
      <c r="CF157" s="7"/>
      <c r="CG157" s="7">
        <v>25</v>
      </c>
      <c r="CH157" s="7">
        <v>1</v>
      </c>
      <c r="CI157" s="7"/>
      <c r="CJ157" s="7">
        <v>5</v>
      </c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>
        <v>24</v>
      </c>
      <c r="CW157" s="4" t="s">
        <v>58</v>
      </c>
      <c r="CX157" s="62" t="s">
        <v>248</v>
      </c>
      <c r="CY157">
        <f t="shared" si="30"/>
        <v>85</v>
      </c>
      <c r="CZ157" s="6">
        <f t="shared" si="26"/>
        <v>17</v>
      </c>
      <c r="DA157">
        <f t="shared" si="31"/>
        <v>391</v>
      </c>
      <c r="DB157" s="6">
        <f t="shared" si="27"/>
        <v>78.2</v>
      </c>
      <c r="DC157">
        <f t="shared" si="32"/>
        <v>5</v>
      </c>
      <c r="DD157" s="6">
        <f t="shared" si="33"/>
        <v>0.21739130434782608</v>
      </c>
      <c r="DE157" s="7" t="str">
        <f t="shared" si="34"/>
        <v/>
      </c>
      <c r="DF157" s="7">
        <f t="shared" si="34"/>
        <v>72</v>
      </c>
      <c r="DG157" s="8">
        <f t="shared" si="28"/>
        <v>14.4</v>
      </c>
      <c r="DH157" s="7">
        <f t="shared" si="35"/>
        <v>4</v>
      </c>
      <c r="DI157" s="7" t="str">
        <f t="shared" si="35"/>
        <v/>
      </c>
      <c r="DJ157" s="7">
        <f t="shared" si="35"/>
        <v>60</v>
      </c>
      <c r="DK157" s="8">
        <f t="shared" si="29"/>
        <v>12</v>
      </c>
      <c r="DL157" s="7" t="str">
        <f t="shared" si="37"/>
        <v/>
      </c>
      <c r="DM157" s="7">
        <f t="shared" si="37"/>
        <v>2</v>
      </c>
      <c r="DN157" s="7" t="str">
        <f t="shared" si="37"/>
        <v/>
      </c>
      <c r="DO157" s="7" t="str">
        <f t="shared" si="37"/>
        <v/>
      </c>
      <c r="DP157" s="7" t="str">
        <f t="shared" si="37"/>
        <v/>
      </c>
      <c r="DQ157" s="7" t="str">
        <f t="shared" si="36"/>
        <v/>
      </c>
      <c r="DR157" s="7" t="str">
        <f t="shared" si="36"/>
        <v/>
      </c>
      <c r="DS157" s="7" t="str">
        <f t="shared" si="36"/>
        <v/>
      </c>
      <c r="DT157" s="7" t="str">
        <f t="shared" si="36"/>
        <v/>
      </c>
      <c r="DU157" s="7" t="str">
        <f t="shared" si="36"/>
        <v/>
      </c>
    </row>
    <row r="158" spans="1:125" ht="15" thickBot="1" x14ac:dyDescent="0.35">
      <c r="A158" s="4" t="s">
        <v>58</v>
      </c>
      <c r="B158" s="62" t="s">
        <v>249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U158" s="4" t="s">
        <v>58</v>
      </c>
      <c r="V158" s="62" t="s">
        <v>249</v>
      </c>
      <c r="W158" s="9">
        <v>74</v>
      </c>
      <c r="X158" s="9"/>
      <c r="Y158" s="9">
        <v>7</v>
      </c>
      <c r="Z158" s="9">
        <v>1</v>
      </c>
      <c r="AA158" s="9">
        <v>1</v>
      </c>
      <c r="AB158" s="9">
        <v>17</v>
      </c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>
        <v>9</v>
      </c>
      <c r="AO158" s="4" t="s">
        <v>58</v>
      </c>
      <c r="AP158" s="62" t="s">
        <v>249</v>
      </c>
      <c r="AQ158" s="9">
        <v>67</v>
      </c>
      <c r="AR158" s="9"/>
      <c r="AS158" s="9">
        <v>7</v>
      </c>
      <c r="AT158" s="9"/>
      <c r="AU158" s="9"/>
      <c r="AV158" s="9">
        <v>11</v>
      </c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>
        <v>8</v>
      </c>
      <c r="BH158" s="124"/>
      <c r="BI158" s="4" t="s">
        <v>58</v>
      </c>
      <c r="BJ158" s="62" t="s">
        <v>249</v>
      </c>
      <c r="BK158" s="9">
        <v>70</v>
      </c>
      <c r="BL158" s="9"/>
      <c r="BM158" s="9">
        <v>8</v>
      </c>
      <c r="BN158" s="9"/>
      <c r="BO158" s="9"/>
      <c r="BP158" s="9">
        <v>19</v>
      </c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>
        <v>9</v>
      </c>
      <c r="CC158" s="4" t="s">
        <v>58</v>
      </c>
      <c r="CD158" s="62" t="s">
        <v>249</v>
      </c>
      <c r="CE158" s="9">
        <v>80</v>
      </c>
      <c r="CF158" s="9"/>
      <c r="CG158" s="9">
        <v>12</v>
      </c>
      <c r="CH158" s="9">
        <v>1</v>
      </c>
      <c r="CI158" s="9"/>
      <c r="CJ158" s="9">
        <v>11</v>
      </c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>
        <v>12</v>
      </c>
      <c r="CW158" s="4" t="s">
        <v>58</v>
      </c>
      <c r="CX158" s="62" t="s">
        <v>249</v>
      </c>
      <c r="CY158">
        <f t="shared" si="30"/>
        <v>38</v>
      </c>
      <c r="CZ158" s="6">
        <f t="shared" si="26"/>
        <v>9.5</v>
      </c>
      <c r="DA158">
        <f t="shared" si="31"/>
        <v>291</v>
      </c>
      <c r="DB158" s="6">
        <f t="shared" si="27"/>
        <v>72.75</v>
      </c>
      <c r="DC158">
        <f t="shared" si="32"/>
        <v>4</v>
      </c>
      <c r="DD158" s="6">
        <f t="shared" si="33"/>
        <v>0.13058419243986255</v>
      </c>
      <c r="DE158" s="9" t="str">
        <f t="shared" si="34"/>
        <v/>
      </c>
      <c r="DF158" s="9">
        <f t="shared" si="34"/>
        <v>34</v>
      </c>
      <c r="DG158" s="10">
        <f t="shared" si="28"/>
        <v>8.5</v>
      </c>
      <c r="DH158" s="9">
        <f t="shared" si="35"/>
        <v>2</v>
      </c>
      <c r="DI158" s="9">
        <f t="shared" si="35"/>
        <v>1</v>
      </c>
      <c r="DJ158" s="9">
        <f t="shared" si="35"/>
        <v>58</v>
      </c>
      <c r="DK158" s="10">
        <f t="shared" si="29"/>
        <v>14.5</v>
      </c>
      <c r="DL158" s="9" t="str">
        <f t="shared" si="37"/>
        <v/>
      </c>
      <c r="DM158" s="9" t="str">
        <f t="shared" si="37"/>
        <v/>
      </c>
      <c r="DN158" s="9" t="str">
        <f t="shared" si="37"/>
        <v/>
      </c>
      <c r="DO158" s="9" t="str">
        <f t="shared" si="37"/>
        <v/>
      </c>
      <c r="DP158" s="9" t="str">
        <f t="shared" si="37"/>
        <v/>
      </c>
      <c r="DQ158" s="9" t="str">
        <f t="shared" si="36"/>
        <v/>
      </c>
      <c r="DR158" s="9" t="str">
        <f t="shared" si="36"/>
        <v/>
      </c>
      <c r="DS158" s="9" t="str">
        <f t="shared" si="36"/>
        <v/>
      </c>
      <c r="DT158" s="9" t="str">
        <f t="shared" si="36"/>
        <v/>
      </c>
      <c r="DU158" s="9" t="str">
        <f t="shared" si="36"/>
        <v/>
      </c>
    </row>
    <row r="159" spans="1:125" ht="15" thickBot="1" x14ac:dyDescent="0.35">
      <c r="A159" s="4" t="s">
        <v>64</v>
      </c>
      <c r="B159" s="62" t="s">
        <v>253</v>
      </c>
      <c r="C159" s="7">
        <v>61</v>
      </c>
      <c r="D159" s="7"/>
      <c r="E159" s="7">
        <v>14</v>
      </c>
      <c r="F159" s="7">
        <v>1</v>
      </c>
      <c r="G159" s="7">
        <v>2</v>
      </c>
      <c r="H159" s="7">
        <v>19</v>
      </c>
      <c r="I159" s="7"/>
      <c r="J159" s="7"/>
      <c r="K159" s="7"/>
      <c r="L159" s="7">
        <v>1</v>
      </c>
      <c r="M159" s="7"/>
      <c r="N159" s="7"/>
      <c r="O159" s="7"/>
      <c r="P159" s="7"/>
      <c r="Q159" s="7"/>
      <c r="R159" s="7"/>
      <c r="S159" s="7">
        <v>28</v>
      </c>
      <c r="U159" s="4" t="s">
        <v>64</v>
      </c>
      <c r="V159" s="62" t="s">
        <v>253</v>
      </c>
      <c r="W159" s="7">
        <v>71</v>
      </c>
      <c r="X159" s="7"/>
      <c r="Y159" s="7">
        <v>10</v>
      </c>
      <c r="Z159" s="7"/>
      <c r="AA159" s="7"/>
      <c r="AB159" s="7">
        <v>43</v>
      </c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>
        <v>14</v>
      </c>
      <c r="AO159" s="4" t="s">
        <v>64</v>
      </c>
      <c r="AP159" s="62" t="s">
        <v>253</v>
      </c>
      <c r="AQ159" s="7">
        <v>61</v>
      </c>
      <c r="AR159" s="7"/>
      <c r="AS159" s="7">
        <v>12</v>
      </c>
      <c r="AT159" s="7">
        <v>1</v>
      </c>
      <c r="AU159" s="7"/>
      <c r="AV159" s="7">
        <v>24</v>
      </c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>
        <v>13</v>
      </c>
      <c r="BH159" s="124"/>
      <c r="BI159" s="4" t="s">
        <v>64</v>
      </c>
      <c r="BJ159" s="62" t="s">
        <v>253</v>
      </c>
      <c r="BK159" s="7">
        <v>58</v>
      </c>
      <c r="BL159" s="7"/>
      <c r="BM159" s="7">
        <v>9</v>
      </c>
      <c r="BN159" s="7">
        <v>2</v>
      </c>
      <c r="BO159" s="7"/>
      <c r="BP159" s="7">
        <v>29</v>
      </c>
      <c r="BQ159" s="7"/>
      <c r="BR159" s="7"/>
      <c r="BS159" s="7"/>
      <c r="BT159" s="7">
        <v>1</v>
      </c>
      <c r="BU159" s="7"/>
      <c r="BV159" s="7"/>
      <c r="BW159" s="7"/>
      <c r="BX159" s="7"/>
      <c r="BY159" s="7"/>
      <c r="BZ159" s="7"/>
      <c r="CA159" s="7">
        <v>19</v>
      </c>
      <c r="CC159" s="4" t="s">
        <v>64</v>
      </c>
      <c r="CD159" s="62" t="s">
        <v>253</v>
      </c>
      <c r="CE159" s="7">
        <v>49</v>
      </c>
      <c r="CF159" s="7"/>
      <c r="CG159" s="7">
        <v>17</v>
      </c>
      <c r="CH159" s="7">
        <v>1</v>
      </c>
      <c r="CI159" s="7"/>
      <c r="CJ159" s="7">
        <v>15</v>
      </c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>
        <v>17</v>
      </c>
      <c r="CW159" s="4" t="s">
        <v>64</v>
      </c>
      <c r="CX159" s="62" t="s">
        <v>253</v>
      </c>
      <c r="CY159">
        <f t="shared" si="30"/>
        <v>91</v>
      </c>
      <c r="CZ159" s="6">
        <f t="shared" si="26"/>
        <v>18.2</v>
      </c>
      <c r="DA159">
        <f t="shared" si="31"/>
        <v>300</v>
      </c>
      <c r="DB159" s="6">
        <f t="shared" si="27"/>
        <v>60</v>
      </c>
      <c r="DC159">
        <f t="shared" si="32"/>
        <v>5</v>
      </c>
      <c r="DD159" s="6">
        <f t="shared" si="33"/>
        <v>0.30333333333333334</v>
      </c>
      <c r="DE159" s="7" t="str">
        <f t="shared" si="34"/>
        <v/>
      </c>
      <c r="DF159" s="7">
        <f t="shared" si="34"/>
        <v>62</v>
      </c>
      <c r="DG159" s="8">
        <f t="shared" si="28"/>
        <v>12.4</v>
      </c>
      <c r="DH159" s="7">
        <f t="shared" si="35"/>
        <v>5</v>
      </c>
      <c r="DI159" s="7">
        <f t="shared" si="35"/>
        <v>2</v>
      </c>
      <c r="DJ159" s="7">
        <f t="shared" si="35"/>
        <v>130</v>
      </c>
      <c r="DK159" s="8">
        <f t="shared" si="29"/>
        <v>26</v>
      </c>
      <c r="DL159" s="7" t="str">
        <f t="shared" si="37"/>
        <v/>
      </c>
      <c r="DM159" s="7" t="str">
        <f t="shared" si="37"/>
        <v/>
      </c>
      <c r="DN159" s="7" t="str">
        <f t="shared" si="37"/>
        <v/>
      </c>
      <c r="DO159" s="7">
        <f t="shared" si="37"/>
        <v>2</v>
      </c>
      <c r="DP159" s="7" t="str">
        <f t="shared" si="37"/>
        <v/>
      </c>
      <c r="DQ159" s="7" t="str">
        <f t="shared" si="36"/>
        <v/>
      </c>
      <c r="DR159" s="7" t="str">
        <f t="shared" si="36"/>
        <v/>
      </c>
      <c r="DS159" s="7" t="str">
        <f t="shared" si="36"/>
        <v/>
      </c>
      <c r="DT159" s="7" t="str">
        <f t="shared" si="36"/>
        <v/>
      </c>
      <c r="DU159" s="7" t="str">
        <f t="shared" si="36"/>
        <v/>
      </c>
    </row>
    <row r="160" spans="1:125" ht="15" thickBot="1" x14ac:dyDescent="0.35">
      <c r="A160" s="4" t="s">
        <v>64</v>
      </c>
      <c r="B160" s="64" t="s">
        <v>254</v>
      </c>
      <c r="C160" s="9">
        <v>69</v>
      </c>
      <c r="D160" s="9"/>
      <c r="E160" s="9">
        <v>9</v>
      </c>
      <c r="F160" s="9">
        <v>3</v>
      </c>
      <c r="G160" s="9"/>
      <c r="H160" s="9">
        <v>22</v>
      </c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>
        <v>8</v>
      </c>
      <c r="U160" s="4" t="s">
        <v>64</v>
      </c>
      <c r="V160" s="64" t="s">
        <v>254</v>
      </c>
      <c r="W160" s="9">
        <v>80</v>
      </c>
      <c r="X160" s="9"/>
      <c r="Y160" s="9">
        <v>12</v>
      </c>
      <c r="Z160" s="9">
        <v>1</v>
      </c>
      <c r="AA160" s="9"/>
      <c r="AB160" s="9">
        <v>26</v>
      </c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>
        <v>13</v>
      </c>
      <c r="AO160" s="4" t="s">
        <v>64</v>
      </c>
      <c r="AP160" s="64" t="s">
        <v>254</v>
      </c>
      <c r="AQ160" s="9">
        <v>51</v>
      </c>
      <c r="AR160" s="9"/>
      <c r="AS160" s="9">
        <v>9</v>
      </c>
      <c r="AT160" s="9">
        <v>1</v>
      </c>
      <c r="AU160" s="9">
        <v>1</v>
      </c>
      <c r="AV160" s="9">
        <v>11</v>
      </c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>
        <v>11</v>
      </c>
      <c r="BH160" s="124"/>
      <c r="BI160" s="4" t="s">
        <v>64</v>
      </c>
      <c r="BJ160" s="64" t="s">
        <v>254</v>
      </c>
      <c r="BK160" s="9">
        <v>70</v>
      </c>
      <c r="BL160" s="9"/>
      <c r="BM160" s="9">
        <v>5</v>
      </c>
      <c r="BN160" s="9"/>
      <c r="BO160" s="9">
        <v>1</v>
      </c>
      <c r="BP160" s="9">
        <v>24</v>
      </c>
      <c r="BQ160" s="9"/>
      <c r="BR160" s="9"/>
      <c r="BS160" s="9">
        <v>1</v>
      </c>
      <c r="BT160" s="9">
        <v>1</v>
      </c>
      <c r="BU160" s="9"/>
      <c r="BV160" s="9"/>
      <c r="BW160" s="9"/>
      <c r="BX160" s="9"/>
      <c r="BY160" s="9"/>
      <c r="BZ160" s="9"/>
      <c r="CA160" s="9">
        <v>24</v>
      </c>
      <c r="CC160" s="4" t="s">
        <v>64</v>
      </c>
      <c r="CD160" s="64" t="s">
        <v>254</v>
      </c>
      <c r="CE160" s="9">
        <v>71</v>
      </c>
      <c r="CF160" s="9"/>
      <c r="CG160" s="9">
        <v>22</v>
      </c>
      <c r="CH160" s="9">
        <v>3</v>
      </c>
      <c r="CI160" s="9">
        <v>1</v>
      </c>
      <c r="CJ160" s="9">
        <v>25</v>
      </c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>
        <v>23</v>
      </c>
      <c r="CW160" s="4" t="s">
        <v>64</v>
      </c>
      <c r="CX160" s="64" t="s">
        <v>254</v>
      </c>
      <c r="CY160">
        <f t="shared" si="30"/>
        <v>79</v>
      </c>
      <c r="CZ160" s="6">
        <f t="shared" si="26"/>
        <v>15.8</v>
      </c>
      <c r="DA160">
        <f t="shared" si="31"/>
        <v>341</v>
      </c>
      <c r="DB160" s="6">
        <f t="shared" si="27"/>
        <v>68.2</v>
      </c>
      <c r="DC160">
        <f t="shared" si="32"/>
        <v>5</v>
      </c>
      <c r="DD160" s="6">
        <f t="shared" si="33"/>
        <v>0.2316715542521994</v>
      </c>
      <c r="DE160" s="9" t="str">
        <f t="shared" si="34"/>
        <v/>
      </c>
      <c r="DF160" s="9">
        <f t="shared" si="34"/>
        <v>57</v>
      </c>
      <c r="DG160" s="10">
        <f t="shared" si="28"/>
        <v>11.4</v>
      </c>
      <c r="DH160" s="9">
        <f t="shared" si="35"/>
        <v>8</v>
      </c>
      <c r="DI160" s="9">
        <f t="shared" si="35"/>
        <v>3</v>
      </c>
      <c r="DJ160" s="9">
        <f t="shared" si="35"/>
        <v>108</v>
      </c>
      <c r="DK160" s="10">
        <f t="shared" si="29"/>
        <v>21.6</v>
      </c>
      <c r="DL160" s="9" t="str">
        <f t="shared" si="37"/>
        <v/>
      </c>
      <c r="DM160" s="9" t="str">
        <f t="shared" si="37"/>
        <v/>
      </c>
      <c r="DN160" s="9">
        <f t="shared" si="37"/>
        <v>1</v>
      </c>
      <c r="DO160" s="9">
        <f t="shared" si="37"/>
        <v>1</v>
      </c>
      <c r="DP160" s="9" t="str">
        <f t="shared" si="37"/>
        <v/>
      </c>
      <c r="DQ160" s="9" t="str">
        <f t="shared" si="36"/>
        <v/>
      </c>
      <c r="DR160" s="9" t="str">
        <f t="shared" si="36"/>
        <v/>
      </c>
      <c r="DS160" s="9" t="str">
        <f t="shared" si="36"/>
        <v/>
      </c>
      <c r="DT160" s="9" t="str">
        <f t="shared" si="36"/>
        <v/>
      </c>
      <c r="DU160" s="9" t="str">
        <f t="shared" si="36"/>
        <v/>
      </c>
    </row>
    <row r="161" spans="1:125" ht="15" thickBot="1" x14ac:dyDescent="0.35">
      <c r="A161" s="4" t="s">
        <v>64</v>
      </c>
      <c r="B161" s="64" t="s">
        <v>255</v>
      </c>
      <c r="C161" s="7">
        <v>11</v>
      </c>
      <c r="D161" s="7"/>
      <c r="E161" s="7">
        <v>2</v>
      </c>
      <c r="F161" s="7"/>
      <c r="G161" s="7"/>
      <c r="H161" s="7">
        <v>1</v>
      </c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>
        <v>2</v>
      </c>
      <c r="U161" s="4" t="s">
        <v>64</v>
      </c>
      <c r="V161" s="64" t="s">
        <v>255</v>
      </c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O161" s="4" t="s">
        <v>64</v>
      </c>
      <c r="AP161" s="64" t="s">
        <v>255</v>
      </c>
      <c r="AQ161" s="7">
        <v>29</v>
      </c>
      <c r="AR161" s="7"/>
      <c r="AS161" s="7">
        <v>6</v>
      </c>
      <c r="AT161" s="7">
        <v>2</v>
      </c>
      <c r="AU161" s="7"/>
      <c r="AV161" s="7">
        <v>2</v>
      </c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>
        <v>4</v>
      </c>
      <c r="BH161" s="124"/>
      <c r="BI161" s="4" t="s">
        <v>64</v>
      </c>
      <c r="BJ161" s="64" t="s">
        <v>255</v>
      </c>
      <c r="BK161" s="7">
        <v>10</v>
      </c>
      <c r="BL161" s="7"/>
      <c r="BM161" s="7">
        <v>1</v>
      </c>
      <c r="BN161" s="7"/>
      <c r="BO161" s="7"/>
      <c r="BP161" s="7">
        <v>13</v>
      </c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>
        <v>2</v>
      </c>
      <c r="CC161" s="4" t="s">
        <v>64</v>
      </c>
      <c r="CD161" s="64" t="s">
        <v>255</v>
      </c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W161" s="4" t="s">
        <v>64</v>
      </c>
      <c r="CX161" s="64" t="s">
        <v>255</v>
      </c>
      <c r="CY161">
        <f t="shared" si="30"/>
        <v>8</v>
      </c>
      <c r="CZ161" s="6">
        <f t="shared" si="26"/>
        <v>2.6666666666666665</v>
      </c>
      <c r="DA161">
        <f t="shared" si="31"/>
        <v>50</v>
      </c>
      <c r="DB161" s="6">
        <f t="shared" si="27"/>
        <v>16.666666666666668</v>
      </c>
      <c r="DC161">
        <f t="shared" si="32"/>
        <v>3</v>
      </c>
      <c r="DD161" s="6">
        <f t="shared" si="33"/>
        <v>0.16</v>
      </c>
      <c r="DE161" s="7" t="str">
        <f t="shared" si="34"/>
        <v/>
      </c>
      <c r="DF161" s="7">
        <f t="shared" si="34"/>
        <v>9</v>
      </c>
      <c r="DG161" s="8">
        <f t="shared" si="28"/>
        <v>3</v>
      </c>
      <c r="DH161" s="7">
        <f t="shared" si="35"/>
        <v>2</v>
      </c>
      <c r="DI161" s="7" t="str">
        <f t="shared" si="35"/>
        <v/>
      </c>
      <c r="DJ161" s="7">
        <f t="shared" si="35"/>
        <v>16</v>
      </c>
      <c r="DK161" s="8">
        <f t="shared" si="29"/>
        <v>5.333333333333333</v>
      </c>
      <c r="DL161" s="7" t="str">
        <f t="shared" si="37"/>
        <v/>
      </c>
      <c r="DM161" s="7" t="str">
        <f t="shared" si="37"/>
        <v/>
      </c>
      <c r="DN161" s="7" t="str">
        <f t="shared" si="37"/>
        <v/>
      </c>
      <c r="DO161" s="7" t="str">
        <f t="shared" si="37"/>
        <v/>
      </c>
      <c r="DP161" s="7" t="str">
        <f t="shared" si="37"/>
        <v/>
      </c>
      <c r="DQ161" s="7" t="str">
        <f t="shared" si="36"/>
        <v/>
      </c>
      <c r="DR161" s="7" t="str">
        <f t="shared" si="36"/>
        <v/>
      </c>
      <c r="DS161" s="7" t="str">
        <f t="shared" si="36"/>
        <v/>
      </c>
      <c r="DT161" s="7" t="str">
        <f t="shared" si="36"/>
        <v/>
      </c>
      <c r="DU161" s="7" t="str">
        <f t="shared" si="36"/>
        <v/>
      </c>
    </row>
    <row r="162" spans="1:125" ht="15" thickBot="1" x14ac:dyDescent="0.35">
      <c r="A162" s="4" t="s">
        <v>64</v>
      </c>
      <c r="B162" s="64" t="s">
        <v>256</v>
      </c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U162" s="4" t="s">
        <v>64</v>
      </c>
      <c r="V162" s="64" t="s">
        <v>256</v>
      </c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O162" s="4" t="s">
        <v>64</v>
      </c>
      <c r="AP162" s="64" t="s">
        <v>256</v>
      </c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24"/>
      <c r="BI162" s="4" t="s">
        <v>64</v>
      </c>
      <c r="BJ162" s="64" t="s">
        <v>256</v>
      </c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C162" s="4" t="s">
        <v>64</v>
      </c>
      <c r="CD162" s="64" t="s">
        <v>256</v>
      </c>
      <c r="CE162" s="9">
        <v>9</v>
      </c>
      <c r="CF162" s="9"/>
      <c r="CG162" s="9">
        <v>1</v>
      </c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>
        <v>1</v>
      </c>
      <c r="CW162" s="4" t="s">
        <v>64</v>
      </c>
      <c r="CX162" s="64" t="s">
        <v>256</v>
      </c>
      <c r="CY162">
        <f t="shared" si="30"/>
        <v>1</v>
      </c>
      <c r="CZ162" s="6">
        <f t="shared" si="26"/>
        <v>1</v>
      </c>
      <c r="DA162">
        <f t="shared" si="31"/>
        <v>9</v>
      </c>
      <c r="DB162" s="6">
        <f t="shared" si="27"/>
        <v>9</v>
      </c>
      <c r="DC162">
        <f t="shared" si="32"/>
        <v>1</v>
      </c>
      <c r="DD162" s="6">
        <f t="shared" si="33"/>
        <v>0.1111111111111111</v>
      </c>
      <c r="DE162" s="11" t="str">
        <f t="shared" si="34"/>
        <v/>
      </c>
      <c r="DF162" s="11">
        <f t="shared" si="34"/>
        <v>1</v>
      </c>
      <c r="DG162" s="12">
        <f t="shared" si="28"/>
        <v>1</v>
      </c>
      <c r="DH162" s="11" t="str">
        <f t="shared" si="35"/>
        <v/>
      </c>
      <c r="DI162" s="11" t="str">
        <f t="shared" si="35"/>
        <v/>
      </c>
      <c r="DJ162" s="11" t="str">
        <f t="shared" si="35"/>
        <v/>
      </c>
      <c r="DK162" s="12" t="str">
        <f t="shared" si="29"/>
        <v/>
      </c>
      <c r="DL162" s="11" t="str">
        <f t="shared" si="37"/>
        <v/>
      </c>
      <c r="DM162" s="11" t="str">
        <f t="shared" si="37"/>
        <v/>
      </c>
      <c r="DN162" s="11" t="str">
        <f t="shared" si="37"/>
        <v/>
      </c>
      <c r="DO162" s="11" t="str">
        <f t="shared" si="37"/>
        <v/>
      </c>
      <c r="DP162" s="11" t="str">
        <f t="shared" si="37"/>
        <v/>
      </c>
      <c r="DQ162" s="11" t="str">
        <f t="shared" si="36"/>
        <v/>
      </c>
      <c r="DR162" s="11" t="str">
        <f t="shared" si="36"/>
        <v/>
      </c>
      <c r="DS162" s="11" t="str">
        <f t="shared" si="36"/>
        <v/>
      </c>
      <c r="DT162" s="11" t="str">
        <f t="shared" si="36"/>
        <v/>
      </c>
      <c r="DU162" s="11" t="str">
        <f t="shared" si="36"/>
        <v/>
      </c>
    </row>
    <row r="163" spans="1:125" ht="15" thickBot="1" x14ac:dyDescent="0.35">
      <c r="A163" s="4" t="s">
        <v>64</v>
      </c>
      <c r="B163" s="64" t="s">
        <v>257</v>
      </c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U163" s="4" t="s">
        <v>64</v>
      </c>
      <c r="V163" s="64" t="s">
        <v>257</v>
      </c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O163" s="4" t="s">
        <v>64</v>
      </c>
      <c r="AP163" s="64" t="s">
        <v>257</v>
      </c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24"/>
      <c r="BI163" s="4" t="s">
        <v>64</v>
      </c>
      <c r="BJ163" s="64" t="s">
        <v>257</v>
      </c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C163" s="4" t="s">
        <v>64</v>
      </c>
      <c r="CD163" s="64" t="s">
        <v>257</v>
      </c>
      <c r="CE163" s="7">
        <v>31</v>
      </c>
      <c r="CF163" s="7"/>
      <c r="CG163" s="7">
        <v>5</v>
      </c>
      <c r="CH163" s="7"/>
      <c r="CI163" s="7">
        <v>1</v>
      </c>
      <c r="CJ163" s="7">
        <v>15</v>
      </c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>
        <v>8</v>
      </c>
      <c r="CW163" s="4" t="s">
        <v>64</v>
      </c>
      <c r="CX163" s="64" t="s">
        <v>257</v>
      </c>
      <c r="CY163">
        <f t="shared" si="30"/>
        <v>8</v>
      </c>
      <c r="CZ163" s="6">
        <f t="shared" si="26"/>
        <v>8</v>
      </c>
      <c r="DA163">
        <f t="shared" si="31"/>
        <v>31</v>
      </c>
      <c r="DB163" s="6">
        <f t="shared" si="27"/>
        <v>31</v>
      </c>
      <c r="DC163">
        <f t="shared" si="32"/>
        <v>1</v>
      </c>
      <c r="DD163" s="6">
        <f t="shared" si="33"/>
        <v>0.25806451612903225</v>
      </c>
      <c r="DE163" s="11" t="str">
        <f t="shared" si="34"/>
        <v/>
      </c>
      <c r="DF163" s="11">
        <f t="shared" si="34"/>
        <v>5</v>
      </c>
      <c r="DG163" s="12">
        <f t="shared" si="28"/>
        <v>5</v>
      </c>
      <c r="DH163" s="11" t="str">
        <f t="shared" si="35"/>
        <v/>
      </c>
      <c r="DI163" s="11">
        <f t="shared" si="35"/>
        <v>1</v>
      </c>
      <c r="DJ163" s="11">
        <f t="shared" si="35"/>
        <v>15</v>
      </c>
      <c r="DK163" s="12">
        <f t="shared" si="29"/>
        <v>15</v>
      </c>
      <c r="DL163" s="11" t="str">
        <f t="shared" si="37"/>
        <v/>
      </c>
      <c r="DM163" s="11" t="str">
        <f t="shared" si="37"/>
        <v/>
      </c>
      <c r="DN163" s="11" t="str">
        <f t="shared" si="37"/>
        <v/>
      </c>
      <c r="DO163" s="11" t="str">
        <f t="shared" si="37"/>
        <v/>
      </c>
      <c r="DP163" s="11" t="str">
        <f t="shared" si="37"/>
        <v/>
      </c>
      <c r="DQ163" s="11" t="str">
        <f t="shared" si="36"/>
        <v/>
      </c>
      <c r="DR163" s="11" t="str">
        <f t="shared" si="36"/>
        <v/>
      </c>
      <c r="DS163" s="11" t="str">
        <f t="shared" si="36"/>
        <v/>
      </c>
      <c r="DT163" s="11" t="str">
        <f t="shared" si="36"/>
        <v/>
      </c>
      <c r="DU163" s="11" t="str">
        <f t="shared" si="36"/>
        <v/>
      </c>
    </row>
    <row r="164" spans="1:125" ht="15" thickBot="1" x14ac:dyDescent="0.35">
      <c r="A164" s="4" t="s">
        <v>64</v>
      </c>
      <c r="B164" s="64" t="s">
        <v>258</v>
      </c>
      <c r="C164" s="9">
        <v>19</v>
      </c>
      <c r="D164" s="9"/>
      <c r="E164" s="9">
        <v>4</v>
      </c>
      <c r="F164" s="9"/>
      <c r="G164" s="9"/>
      <c r="H164" s="9">
        <v>15</v>
      </c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>
        <v>5</v>
      </c>
      <c r="U164" s="4" t="s">
        <v>64</v>
      </c>
      <c r="V164" s="64" t="s">
        <v>258</v>
      </c>
      <c r="W164" s="9">
        <v>9</v>
      </c>
      <c r="X164" s="9"/>
      <c r="Y164" s="9">
        <v>1</v>
      </c>
      <c r="Z164" s="9">
        <v>1</v>
      </c>
      <c r="AA164" s="9"/>
      <c r="AB164" s="9">
        <v>7</v>
      </c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>
        <v>0</v>
      </c>
      <c r="AO164" s="4" t="s">
        <v>64</v>
      </c>
      <c r="AP164" s="64" t="s">
        <v>258</v>
      </c>
      <c r="AQ164" s="9">
        <v>19</v>
      </c>
      <c r="AR164" s="9"/>
      <c r="AS164" s="9">
        <v>2</v>
      </c>
      <c r="AT164" s="9"/>
      <c r="AU164" s="9"/>
      <c r="AV164" s="9">
        <v>3</v>
      </c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>
        <v>2</v>
      </c>
      <c r="BH164" s="124"/>
      <c r="BI164" s="4" t="s">
        <v>64</v>
      </c>
      <c r="BJ164" s="64" t="s">
        <v>258</v>
      </c>
      <c r="BK164" s="9">
        <v>22</v>
      </c>
      <c r="BL164" s="9"/>
      <c r="BM164" s="9">
        <v>2</v>
      </c>
      <c r="BN164" s="9">
        <v>1</v>
      </c>
      <c r="BO164" s="9"/>
      <c r="BP164" s="9">
        <v>14</v>
      </c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>
        <v>2</v>
      </c>
      <c r="CC164" s="4" t="s">
        <v>64</v>
      </c>
      <c r="CD164" s="64" t="s">
        <v>258</v>
      </c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W164" s="4" t="s">
        <v>64</v>
      </c>
      <c r="CX164" s="64" t="s">
        <v>258</v>
      </c>
      <c r="CY164">
        <f t="shared" si="30"/>
        <v>9</v>
      </c>
      <c r="CZ164" s="6">
        <f t="shared" si="26"/>
        <v>2.25</v>
      </c>
      <c r="DA164">
        <f t="shared" si="31"/>
        <v>69</v>
      </c>
      <c r="DB164" s="6">
        <f t="shared" si="27"/>
        <v>17.25</v>
      </c>
      <c r="DC164">
        <f t="shared" si="32"/>
        <v>4</v>
      </c>
      <c r="DD164" s="6">
        <f t="shared" si="33"/>
        <v>0.13043478260869565</v>
      </c>
      <c r="DE164" s="9" t="str">
        <f t="shared" si="34"/>
        <v/>
      </c>
      <c r="DF164" s="9">
        <f t="shared" si="34"/>
        <v>9</v>
      </c>
      <c r="DG164" s="10">
        <f t="shared" si="28"/>
        <v>2.25</v>
      </c>
      <c r="DH164" s="9">
        <f t="shared" si="35"/>
        <v>2</v>
      </c>
      <c r="DI164" s="9" t="str">
        <f t="shared" si="35"/>
        <v/>
      </c>
      <c r="DJ164" s="9">
        <f t="shared" si="35"/>
        <v>39</v>
      </c>
      <c r="DK164" s="10">
        <f t="shared" si="29"/>
        <v>9.75</v>
      </c>
      <c r="DL164" s="9" t="str">
        <f t="shared" si="37"/>
        <v/>
      </c>
      <c r="DM164" s="9" t="str">
        <f t="shared" si="37"/>
        <v/>
      </c>
      <c r="DN164" s="9" t="str">
        <f t="shared" si="37"/>
        <v/>
      </c>
      <c r="DO164" s="9" t="str">
        <f t="shared" si="37"/>
        <v/>
      </c>
      <c r="DP164" s="9" t="str">
        <f t="shared" si="37"/>
        <v/>
      </c>
      <c r="DQ164" s="9" t="str">
        <f t="shared" si="36"/>
        <v/>
      </c>
      <c r="DR164" s="9" t="str">
        <f t="shared" si="36"/>
        <v/>
      </c>
      <c r="DS164" s="9" t="str">
        <f t="shared" si="36"/>
        <v/>
      </c>
      <c r="DT164" s="9" t="str">
        <f t="shared" si="36"/>
        <v/>
      </c>
      <c r="DU164" s="9" t="str">
        <f t="shared" si="36"/>
        <v/>
      </c>
    </row>
    <row r="165" spans="1:125" ht="15" thickBot="1" x14ac:dyDescent="0.35">
      <c r="A165" s="4" t="s">
        <v>74</v>
      </c>
      <c r="B165" s="58" t="s">
        <v>260</v>
      </c>
      <c r="C165" s="7">
        <v>19</v>
      </c>
      <c r="D165" s="7"/>
      <c r="E165" s="7">
        <v>5</v>
      </c>
      <c r="F165" s="7">
        <v>1</v>
      </c>
      <c r="G165" s="7"/>
      <c r="H165" s="7">
        <v>13</v>
      </c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>
        <v>5</v>
      </c>
      <c r="U165" s="4" t="s">
        <v>74</v>
      </c>
      <c r="V165" s="58" t="s">
        <v>260</v>
      </c>
      <c r="W165" s="7">
        <v>23</v>
      </c>
      <c r="X165" s="7"/>
      <c r="Y165" s="7">
        <v>3</v>
      </c>
      <c r="Z165" s="7"/>
      <c r="AA165" s="7"/>
      <c r="AB165" s="7">
        <v>8</v>
      </c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>
        <v>3</v>
      </c>
      <c r="AO165" s="4" t="s">
        <v>74</v>
      </c>
      <c r="AP165" s="58" t="s">
        <v>260</v>
      </c>
      <c r="AQ165" s="7">
        <v>27</v>
      </c>
      <c r="AR165" s="7"/>
      <c r="AS165" s="7">
        <v>9</v>
      </c>
      <c r="AT165" s="7">
        <v>1</v>
      </c>
      <c r="AU165" s="7">
        <v>1</v>
      </c>
      <c r="AV165" s="7">
        <v>1</v>
      </c>
      <c r="AW165" s="7"/>
      <c r="AX165" s="7"/>
      <c r="AY165" s="7">
        <v>1</v>
      </c>
      <c r="AZ165" s="7"/>
      <c r="BA165" s="7"/>
      <c r="BB165" s="7"/>
      <c r="BC165" s="7"/>
      <c r="BD165" s="7"/>
      <c r="BE165" s="7"/>
      <c r="BF165" s="7"/>
      <c r="BG165" s="7">
        <v>15</v>
      </c>
      <c r="BH165" s="124"/>
      <c r="BI165" s="4" t="s">
        <v>74</v>
      </c>
      <c r="BJ165" s="58" t="s">
        <v>260</v>
      </c>
      <c r="BK165" s="7">
        <v>22</v>
      </c>
      <c r="BL165" s="7"/>
      <c r="BM165" s="7"/>
      <c r="BN165" s="7"/>
      <c r="BO165" s="7"/>
      <c r="BP165" s="7">
        <v>18</v>
      </c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>
        <v>1</v>
      </c>
      <c r="CC165" s="4" t="s">
        <v>74</v>
      </c>
      <c r="CD165" s="58" t="s">
        <v>260</v>
      </c>
      <c r="CE165" s="7">
        <v>20</v>
      </c>
      <c r="CF165" s="7"/>
      <c r="CG165" s="7">
        <v>6</v>
      </c>
      <c r="CH165" s="7">
        <v>1</v>
      </c>
      <c r="CI165" s="7">
        <v>1</v>
      </c>
      <c r="CJ165" s="7">
        <v>16</v>
      </c>
      <c r="CK165" s="7"/>
      <c r="CL165" s="7"/>
      <c r="CM165" s="7"/>
      <c r="CN165" s="7"/>
      <c r="CO165" s="7"/>
      <c r="CP165" s="7"/>
      <c r="CQ165" s="7"/>
      <c r="CR165" s="7"/>
      <c r="CS165" s="7">
        <v>1</v>
      </c>
      <c r="CT165" s="7"/>
      <c r="CU165" s="7">
        <v>5</v>
      </c>
      <c r="CW165" s="4" t="s">
        <v>74</v>
      </c>
      <c r="CX165" s="58" t="s">
        <v>260</v>
      </c>
      <c r="CY165">
        <f t="shared" si="30"/>
        <v>29</v>
      </c>
      <c r="CZ165" s="6">
        <f t="shared" si="26"/>
        <v>5.8</v>
      </c>
      <c r="DA165">
        <f t="shared" si="31"/>
        <v>111</v>
      </c>
      <c r="DB165" s="6">
        <f t="shared" si="27"/>
        <v>22.2</v>
      </c>
      <c r="DC165">
        <f t="shared" si="32"/>
        <v>5</v>
      </c>
      <c r="DD165" s="6">
        <f t="shared" si="33"/>
        <v>0.26126126126126126</v>
      </c>
      <c r="DE165" s="7" t="str">
        <f t="shared" si="34"/>
        <v/>
      </c>
      <c r="DF165" s="7">
        <f t="shared" si="34"/>
        <v>23</v>
      </c>
      <c r="DG165" s="8">
        <f t="shared" si="28"/>
        <v>4.5999999999999996</v>
      </c>
      <c r="DH165" s="7">
        <f t="shared" si="35"/>
        <v>3</v>
      </c>
      <c r="DI165" s="7">
        <f t="shared" si="35"/>
        <v>2</v>
      </c>
      <c r="DJ165" s="7">
        <f t="shared" si="35"/>
        <v>56</v>
      </c>
      <c r="DK165" s="8">
        <f t="shared" si="29"/>
        <v>11.2</v>
      </c>
      <c r="DL165" s="7" t="str">
        <f t="shared" si="37"/>
        <v/>
      </c>
      <c r="DM165" s="7" t="str">
        <f t="shared" si="37"/>
        <v/>
      </c>
      <c r="DN165" s="7">
        <f t="shared" si="37"/>
        <v>1</v>
      </c>
      <c r="DO165" s="7" t="str">
        <f t="shared" si="37"/>
        <v/>
      </c>
      <c r="DP165" s="7" t="str">
        <f t="shared" si="37"/>
        <v/>
      </c>
      <c r="DQ165" s="7" t="str">
        <f t="shared" si="36"/>
        <v/>
      </c>
      <c r="DR165" s="7" t="str">
        <f t="shared" si="36"/>
        <v/>
      </c>
      <c r="DS165" s="7" t="str">
        <f t="shared" si="36"/>
        <v/>
      </c>
      <c r="DT165" s="7">
        <f t="shared" si="36"/>
        <v>1</v>
      </c>
      <c r="DU165" s="7" t="str">
        <f t="shared" si="36"/>
        <v/>
      </c>
    </row>
    <row r="166" spans="1:125" ht="15" thickBot="1" x14ac:dyDescent="0.35">
      <c r="A166" s="4" t="s">
        <v>74</v>
      </c>
      <c r="B166" s="65" t="s">
        <v>261</v>
      </c>
      <c r="C166" s="9">
        <v>58</v>
      </c>
      <c r="D166" s="9"/>
      <c r="E166" s="9">
        <v>6</v>
      </c>
      <c r="F166" s="9">
        <v>1</v>
      </c>
      <c r="G166" s="9"/>
      <c r="H166" s="9">
        <v>18</v>
      </c>
      <c r="I166" s="9"/>
      <c r="J166" s="9"/>
      <c r="K166" s="9"/>
      <c r="L166" s="9"/>
      <c r="M166" s="9"/>
      <c r="N166" s="9"/>
      <c r="O166" s="9"/>
      <c r="P166" s="9"/>
      <c r="Q166" s="9">
        <v>1</v>
      </c>
      <c r="R166" s="9"/>
      <c r="S166" s="9">
        <v>3</v>
      </c>
      <c r="U166" s="4" t="s">
        <v>74</v>
      </c>
      <c r="V166" s="65" t="s">
        <v>261</v>
      </c>
      <c r="W166" s="9">
        <v>57</v>
      </c>
      <c r="X166" s="9"/>
      <c r="Y166" s="9">
        <v>7</v>
      </c>
      <c r="Z166" s="9"/>
      <c r="AA166" s="9">
        <v>1</v>
      </c>
      <c r="AB166" s="9">
        <v>31</v>
      </c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>
        <v>12</v>
      </c>
      <c r="AO166" s="4" t="s">
        <v>74</v>
      </c>
      <c r="AP166" s="65" t="s">
        <v>261</v>
      </c>
      <c r="AQ166" s="9">
        <v>53</v>
      </c>
      <c r="AR166" s="9"/>
      <c r="AS166" s="9">
        <v>5</v>
      </c>
      <c r="AT166" s="9"/>
      <c r="AU166" s="9">
        <v>1</v>
      </c>
      <c r="AV166" s="9">
        <v>15</v>
      </c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>
        <v>8</v>
      </c>
      <c r="BH166" s="124"/>
      <c r="BI166" s="4" t="s">
        <v>74</v>
      </c>
      <c r="BJ166" s="65" t="s">
        <v>261</v>
      </c>
      <c r="BK166" s="9">
        <v>58</v>
      </c>
      <c r="BL166" s="9"/>
      <c r="BM166" s="9">
        <v>16</v>
      </c>
      <c r="BN166" s="9">
        <v>1</v>
      </c>
      <c r="BO166" s="9">
        <v>4</v>
      </c>
      <c r="BP166" s="9">
        <v>55</v>
      </c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>
        <v>28</v>
      </c>
      <c r="CC166" s="4" t="s">
        <v>74</v>
      </c>
      <c r="CD166" s="65" t="s">
        <v>261</v>
      </c>
      <c r="CE166" s="9">
        <v>57</v>
      </c>
      <c r="CF166" s="9"/>
      <c r="CG166" s="9">
        <v>15</v>
      </c>
      <c r="CH166" s="9"/>
      <c r="CI166" s="9"/>
      <c r="CJ166" s="9">
        <v>8</v>
      </c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>
        <v>15</v>
      </c>
      <c r="CW166" s="4" t="s">
        <v>74</v>
      </c>
      <c r="CX166" s="65" t="s">
        <v>261</v>
      </c>
      <c r="CY166">
        <f t="shared" si="30"/>
        <v>66</v>
      </c>
      <c r="CZ166" s="6">
        <f t="shared" si="26"/>
        <v>13.2</v>
      </c>
      <c r="DA166">
        <f t="shared" si="31"/>
        <v>283</v>
      </c>
      <c r="DB166" s="6">
        <f t="shared" si="27"/>
        <v>56.6</v>
      </c>
      <c r="DC166">
        <f t="shared" si="32"/>
        <v>5</v>
      </c>
      <c r="DD166" s="6">
        <f t="shared" si="33"/>
        <v>0.2332155477031802</v>
      </c>
      <c r="DE166" s="9" t="str">
        <f t="shared" si="34"/>
        <v/>
      </c>
      <c r="DF166" s="9">
        <f t="shared" si="34"/>
        <v>49</v>
      </c>
      <c r="DG166" s="10">
        <f t="shared" si="28"/>
        <v>9.8000000000000007</v>
      </c>
      <c r="DH166" s="9">
        <f t="shared" si="35"/>
        <v>2</v>
      </c>
      <c r="DI166" s="9">
        <f t="shared" si="35"/>
        <v>6</v>
      </c>
      <c r="DJ166" s="9">
        <f t="shared" si="35"/>
        <v>127</v>
      </c>
      <c r="DK166" s="10">
        <f t="shared" si="29"/>
        <v>25.4</v>
      </c>
      <c r="DL166" s="9" t="str">
        <f t="shared" si="37"/>
        <v/>
      </c>
      <c r="DM166" s="9" t="str">
        <f t="shared" si="37"/>
        <v/>
      </c>
      <c r="DN166" s="9" t="str">
        <f t="shared" si="37"/>
        <v/>
      </c>
      <c r="DO166" s="9" t="str">
        <f t="shared" si="37"/>
        <v/>
      </c>
      <c r="DP166" s="9" t="str">
        <f t="shared" si="37"/>
        <v/>
      </c>
      <c r="DQ166" s="9" t="str">
        <f t="shared" si="36"/>
        <v/>
      </c>
      <c r="DR166" s="9" t="str">
        <f t="shared" si="36"/>
        <v/>
      </c>
      <c r="DS166" s="9" t="str">
        <f t="shared" si="36"/>
        <v/>
      </c>
      <c r="DT166" s="9">
        <f t="shared" si="36"/>
        <v>1</v>
      </c>
      <c r="DU166" s="9" t="str">
        <f t="shared" si="36"/>
        <v/>
      </c>
    </row>
    <row r="167" spans="1:125" ht="15" thickBot="1" x14ac:dyDescent="0.35">
      <c r="A167" s="4" t="s">
        <v>30</v>
      </c>
      <c r="B167" s="66" t="s">
        <v>266</v>
      </c>
      <c r="C167" s="7">
        <v>2</v>
      </c>
      <c r="D167" s="7"/>
      <c r="E167" s="7">
        <v>1</v>
      </c>
      <c r="F167" s="7"/>
      <c r="G167" s="7">
        <v>1</v>
      </c>
      <c r="H167" s="7">
        <v>6</v>
      </c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>
        <v>3</v>
      </c>
      <c r="U167" s="4" t="s">
        <v>30</v>
      </c>
      <c r="V167" s="66" t="s">
        <v>266</v>
      </c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O167" s="4" t="s">
        <v>30</v>
      </c>
      <c r="AP167" s="66" t="s">
        <v>266</v>
      </c>
      <c r="AQ167" s="7">
        <v>19</v>
      </c>
      <c r="AR167" s="7"/>
      <c r="AS167" s="7"/>
      <c r="AT167" s="7"/>
      <c r="AU167" s="7">
        <v>3</v>
      </c>
      <c r="AV167" s="7">
        <v>56</v>
      </c>
      <c r="AW167" s="7"/>
      <c r="AX167" s="7"/>
      <c r="AY167" s="7"/>
      <c r="AZ167" s="7">
        <v>1</v>
      </c>
      <c r="BA167" s="7"/>
      <c r="BB167" s="7"/>
      <c r="BC167" s="7"/>
      <c r="BD167" s="7"/>
      <c r="BE167" s="7"/>
      <c r="BF167" s="7"/>
      <c r="BG167" s="7">
        <v>21</v>
      </c>
      <c r="BH167" s="124"/>
      <c r="BI167" s="4" t="s">
        <v>30</v>
      </c>
      <c r="BJ167" s="66" t="s">
        <v>266</v>
      </c>
      <c r="BK167" s="7">
        <v>80</v>
      </c>
      <c r="BL167" s="7"/>
      <c r="BM167" s="7">
        <v>6</v>
      </c>
      <c r="BN167" s="7">
        <v>1</v>
      </c>
      <c r="BO167" s="7">
        <v>5</v>
      </c>
      <c r="BP167" s="7">
        <v>92</v>
      </c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>
        <v>24</v>
      </c>
      <c r="CC167" s="4" t="s">
        <v>30</v>
      </c>
      <c r="CD167" s="66" t="s">
        <v>266</v>
      </c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W167" s="4" t="s">
        <v>30</v>
      </c>
      <c r="CX167" s="66" t="s">
        <v>266</v>
      </c>
      <c r="CY167">
        <f t="shared" si="30"/>
        <v>48</v>
      </c>
      <c r="CZ167" s="6">
        <f t="shared" si="26"/>
        <v>16</v>
      </c>
      <c r="DA167">
        <f t="shared" si="31"/>
        <v>101</v>
      </c>
      <c r="DB167" s="6">
        <f t="shared" si="27"/>
        <v>33.666666666666664</v>
      </c>
      <c r="DC167">
        <f t="shared" si="32"/>
        <v>3</v>
      </c>
      <c r="DD167" s="6">
        <f t="shared" si="33"/>
        <v>0.47524752475247523</v>
      </c>
      <c r="DE167" s="7" t="str">
        <f t="shared" si="34"/>
        <v/>
      </c>
      <c r="DF167" s="7">
        <f t="shared" si="34"/>
        <v>7</v>
      </c>
      <c r="DG167" s="8">
        <f t="shared" si="28"/>
        <v>2.3333333333333335</v>
      </c>
      <c r="DH167" s="7">
        <f t="shared" si="35"/>
        <v>1</v>
      </c>
      <c r="DI167" s="7">
        <f t="shared" si="35"/>
        <v>9</v>
      </c>
      <c r="DJ167" s="7">
        <f t="shared" si="35"/>
        <v>154</v>
      </c>
      <c r="DK167" s="8">
        <f t="shared" si="29"/>
        <v>51.333333333333336</v>
      </c>
      <c r="DL167" s="7" t="str">
        <f t="shared" si="37"/>
        <v/>
      </c>
      <c r="DM167" s="7" t="str">
        <f t="shared" si="37"/>
        <v/>
      </c>
      <c r="DN167" s="7" t="str">
        <f t="shared" si="37"/>
        <v/>
      </c>
      <c r="DO167" s="7">
        <f t="shared" si="37"/>
        <v>1</v>
      </c>
      <c r="DP167" s="7" t="str">
        <f t="shared" si="37"/>
        <v/>
      </c>
      <c r="DQ167" s="7" t="str">
        <f t="shared" si="36"/>
        <v/>
      </c>
      <c r="DR167" s="7" t="str">
        <f t="shared" si="36"/>
        <v/>
      </c>
      <c r="DS167" s="7" t="str">
        <f t="shared" si="36"/>
        <v/>
      </c>
      <c r="DT167" s="7" t="str">
        <f t="shared" si="36"/>
        <v/>
      </c>
      <c r="DU167" s="7" t="str">
        <f t="shared" si="36"/>
        <v/>
      </c>
    </row>
    <row r="168" spans="1:125" ht="15" thickBot="1" x14ac:dyDescent="0.35">
      <c r="A168" s="4" t="s">
        <v>30</v>
      </c>
      <c r="B168" s="66" t="s">
        <v>267</v>
      </c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U168" s="4" t="s">
        <v>30</v>
      </c>
      <c r="V168" s="66" t="s">
        <v>267</v>
      </c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O168" s="4" t="s">
        <v>30</v>
      </c>
      <c r="AP168" s="66" t="s">
        <v>267</v>
      </c>
      <c r="AQ168" s="9">
        <v>80</v>
      </c>
      <c r="AR168" s="9"/>
      <c r="AS168" s="9"/>
      <c r="AT168" s="9"/>
      <c r="AU168" s="9">
        <v>2</v>
      </c>
      <c r="AV168" s="9">
        <v>98</v>
      </c>
      <c r="AW168" s="9"/>
      <c r="AX168" s="9"/>
      <c r="AY168" s="9"/>
      <c r="AZ168" s="9">
        <v>1</v>
      </c>
      <c r="BA168" s="9"/>
      <c r="BB168" s="9"/>
      <c r="BC168" s="9"/>
      <c r="BD168" s="9"/>
      <c r="BE168" s="9"/>
      <c r="BF168" s="9"/>
      <c r="BG168" s="9">
        <v>23</v>
      </c>
      <c r="BH168" s="124"/>
      <c r="BI168" s="4" t="s">
        <v>30</v>
      </c>
      <c r="BJ168" s="66" t="s">
        <v>267</v>
      </c>
      <c r="BK168" s="9">
        <v>80</v>
      </c>
      <c r="BL168" s="9"/>
      <c r="BM168" s="9">
        <v>1</v>
      </c>
      <c r="BN168" s="9">
        <v>2</v>
      </c>
      <c r="BO168" s="9">
        <v>2</v>
      </c>
      <c r="BP168" s="9">
        <v>103</v>
      </c>
      <c r="BQ168" s="9"/>
      <c r="BR168" s="9"/>
      <c r="BS168" s="9"/>
      <c r="BT168" s="9">
        <v>1</v>
      </c>
      <c r="BU168" s="9"/>
      <c r="BV168" s="9"/>
      <c r="BW168" s="9"/>
      <c r="BX168" s="9"/>
      <c r="BY168" s="9"/>
      <c r="BZ168" s="9"/>
      <c r="CA168" s="9">
        <v>23</v>
      </c>
      <c r="CC168" s="4" t="s">
        <v>30</v>
      </c>
      <c r="CD168" s="66" t="s">
        <v>267</v>
      </c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W168" s="4" t="s">
        <v>30</v>
      </c>
      <c r="CX168" s="66" t="s">
        <v>267</v>
      </c>
      <c r="CY168">
        <f t="shared" si="30"/>
        <v>46</v>
      </c>
      <c r="CZ168" s="6">
        <f t="shared" si="26"/>
        <v>23</v>
      </c>
      <c r="DA168">
        <f t="shared" si="31"/>
        <v>160</v>
      </c>
      <c r="DB168" s="6">
        <f t="shared" si="27"/>
        <v>80</v>
      </c>
      <c r="DC168">
        <f t="shared" si="32"/>
        <v>2</v>
      </c>
      <c r="DD168" s="6">
        <f t="shared" si="33"/>
        <v>0.28749999999999998</v>
      </c>
      <c r="DE168" s="9" t="str">
        <f t="shared" si="34"/>
        <v/>
      </c>
      <c r="DF168" s="9">
        <f t="shared" si="34"/>
        <v>1</v>
      </c>
      <c r="DG168" s="10">
        <f t="shared" si="28"/>
        <v>0.5</v>
      </c>
      <c r="DH168" s="9">
        <f t="shared" si="35"/>
        <v>2</v>
      </c>
      <c r="DI168" s="9">
        <f t="shared" si="35"/>
        <v>4</v>
      </c>
      <c r="DJ168" s="9">
        <f t="shared" si="35"/>
        <v>201</v>
      </c>
      <c r="DK168" s="10">
        <f t="shared" si="29"/>
        <v>100.5</v>
      </c>
      <c r="DL168" s="9" t="str">
        <f t="shared" si="37"/>
        <v/>
      </c>
      <c r="DM168" s="9" t="str">
        <f t="shared" si="37"/>
        <v/>
      </c>
      <c r="DN168" s="9" t="str">
        <f t="shared" si="37"/>
        <v/>
      </c>
      <c r="DO168" s="9">
        <f t="shared" si="37"/>
        <v>2</v>
      </c>
      <c r="DP168" s="9" t="str">
        <f t="shared" si="37"/>
        <v/>
      </c>
      <c r="DQ168" s="9" t="str">
        <f t="shared" si="36"/>
        <v/>
      </c>
      <c r="DR168" s="9" t="str">
        <f t="shared" si="36"/>
        <v/>
      </c>
      <c r="DS168" s="9" t="str">
        <f t="shared" si="36"/>
        <v/>
      </c>
      <c r="DT168" s="9" t="str">
        <f t="shared" si="36"/>
        <v/>
      </c>
      <c r="DU168" s="9" t="str">
        <f t="shared" si="36"/>
        <v/>
      </c>
    </row>
    <row r="169" spans="1:125" ht="15" thickBot="1" x14ac:dyDescent="0.35">
      <c r="A169" s="4" t="s">
        <v>30</v>
      </c>
      <c r="B169" s="66" t="s">
        <v>268</v>
      </c>
      <c r="C169" s="7">
        <v>80</v>
      </c>
      <c r="D169" s="7"/>
      <c r="E169" s="7"/>
      <c r="F169" s="7"/>
      <c r="G169" s="7">
        <v>4</v>
      </c>
      <c r="H169" s="7">
        <v>72</v>
      </c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>
        <v>15</v>
      </c>
      <c r="U169" s="4" t="s">
        <v>30</v>
      </c>
      <c r="V169" s="66" t="s">
        <v>268</v>
      </c>
      <c r="W169" s="7">
        <v>80</v>
      </c>
      <c r="X169" s="7"/>
      <c r="Y169" s="7">
        <v>2</v>
      </c>
      <c r="Z169" s="7"/>
      <c r="AA169" s="7">
        <v>4</v>
      </c>
      <c r="AB169" s="7">
        <v>117</v>
      </c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>
        <v>21</v>
      </c>
      <c r="AO169" s="4" t="s">
        <v>30</v>
      </c>
      <c r="AP169" s="66" t="s">
        <v>268</v>
      </c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124"/>
      <c r="BI169" s="4" t="s">
        <v>30</v>
      </c>
      <c r="BJ169" s="66" t="s">
        <v>268</v>
      </c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C169" s="4" t="s">
        <v>30</v>
      </c>
      <c r="CD169" s="66" t="s">
        <v>268</v>
      </c>
      <c r="CE169" s="7">
        <v>8</v>
      </c>
      <c r="CF169" s="7"/>
      <c r="CG169" s="7">
        <v>1</v>
      </c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>
        <v>1</v>
      </c>
      <c r="CW169" s="4" t="s">
        <v>30</v>
      </c>
      <c r="CX169" s="66" t="s">
        <v>268</v>
      </c>
      <c r="CY169">
        <f t="shared" si="30"/>
        <v>37</v>
      </c>
      <c r="CZ169" s="6">
        <f t="shared" si="26"/>
        <v>12.333333333333334</v>
      </c>
      <c r="DA169">
        <f t="shared" si="31"/>
        <v>168</v>
      </c>
      <c r="DB169" s="6">
        <f t="shared" si="27"/>
        <v>56</v>
      </c>
      <c r="DC169">
        <f t="shared" si="32"/>
        <v>3</v>
      </c>
      <c r="DD169" s="6">
        <f t="shared" si="33"/>
        <v>0.22023809523809523</v>
      </c>
      <c r="DE169" s="7" t="str">
        <f t="shared" si="34"/>
        <v/>
      </c>
      <c r="DF169" s="7">
        <f t="shared" si="34"/>
        <v>3</v>
      </c>
      <c r="DG169" s="8">
        <f t="shared" si="28"/>
        <v>1</v>
      </c>
      <c r="DH169" s="7" t="str">
        <f t="shared" si="35"/>
        <v/>
      </c>
      <c r="DI169" s="7">
        <f t="shared" si="35"/>
        <v>8</v>
      </c>
      <c r="DJ169" s="7">
        <f t="shared" si="35"/>
        <v>189</v>
      </c>
      <c r="DK169" s="8">
        <f t="shared" si="29"/>
        <v>63</v>
      </c>
      <c r="DL169" s="7" t="str">
        <f t="shared" si="37"/>
        <v/>
      </c>
      <c r="DM169" s="7" t="str">
        <f t="shared" si="37"/>
        <v/>
      </c>
      <c r="DN169" s="7" t="str">
        <f t="shared" si="37"/>
        <v/>
      </c>
      <c r="DO169" s="7" t="str">
        <f t="shared" si="37"/>
        <v/>
      </c>
      <c r="DP169" s="7" t="str">
        <f t="shared" si="37"/>
        <v/>
      </c>
      <c r="DQ169" s="7" t="str">
        <f t="shared" si="36"/>
        <v/>
      </c>
      <c r="DR169" s="7" t="str">
        <f t="shared" si="36"/>
        <v/>
      </c>
      <c r="DS169" s="7" t="str">
        <f t="shared" si="36"/>
        <v/>
      </c>
      <c r="DT169" s="7" t="str">
        <f t="shared" si="36"/>
        <v/>
      </c>
      <c r="DU169" s="7" t="str">
        <f t="shared" si="36"/>
        <v/>
      </c>
    </row>
    <row r="170" spans="1:125" ht="15" thickBot="1" x14ac:dyDescent="0.35">
      <c r="A170" s="4" t="s">
        <v>30</v>
      </c>
      <c r="B170" s="66" t="s">
        <v>269</v>
      </c>
      <c r="C170" s="9">
        <v>78</v>
      </c>
      <c r="D170" s="9"/>
      <c r="E170" s="9">
        <v>6</v>
      </c>
      <c r="F170" s="9"/>
      <c r="G170" s="9">
        <v>4</v>
      </c>
      <c r="H170" s="9">
        <v>97</v>
      </c>
      <c r="I170" s="9"/>
      <c r="J170" s="9"/>
      <c r="K170" s="9"/>
      <c r="L170" s="9"/>
      <c r="M170" s="9">
        <v>1</v>
      </c>
      <c r="N170" s="9"/>
      <c r="O170" s="9"/>
      <c r="P170" s="9"/>
      <c r="Q170" s="9"/>
      <c r="R170" s="9"/>
      <c r="S170" s="9">
        <v>27</v>
      </c>
      <c r="U170" s="4" t="s">
        <v>30</v>
      </c>
      <c r="V170" s="66" t="s">
        <v>269</v>
      </c>
      <c r="W170" s="9">
        <v>80</v>
      </c>
      <c r="X170" s="9"/>
      <c r="Y170" s="9">
        <v>4</v>
      </c>
      <c r="Z170" s="9"/>
      <c r="AA170" s="9">
        <v>3</v>
      </c>
      <c r="AB170" s="9">
        <v>46</v>
      </c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>
        <v>14</v>
      </c>
      <c r="AO170" s="4" t="s">
        <v>30</v>
      </c>
      <c r="AP170" s="66" t="s">
        <v>269</v>
      </c>
      <c r="AQ170" s="9">
        <v>80</v>
      </c>
      <c r="AR170" s="9"/>
      <c r="AS170" s="9">
        <v>2</v>
      </c>
      <c r="AT170" s="9"/>
      <c r="AU170" s="9">
        <v>2</v>
      </c>
      <c r="AV170" s="9">
        <v>35</v>
      </c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>
        <v>9</v>
      </c>
      <c r="BH170" s="124"/>
      <c r="BI170" s="4" t="s">
        <v>30</v>
      </c>
      <c r="BJ170" s="66" t="s">
        <v>269</v>
      </c>
      <c r="BK170" s="9">
        <v>80</v>
      </c>
      <c r="BL170" s="9"/>
      <c r="BM170" s="9">
        <v>3</v>
      </c>
      <c r="BN170" s="9"/>
      <c r="BO170" s="9">
        <v>1</v>
      </c>
      <c r="BP170" s="9">
        <v>67</v>
      </c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>
        <v>11</v>
      </c>
      <c r="CC170" s="4" t="s">
        <v>30</v>
      </c>
      <c r="CD170" s="66" t="s">
        <v>269</v>
      </c>
      <c r="CE170" s="9">
        <v>80</v>
      </c>
      <c r="CF170" s="9"/>
      <c r="CG170" s="9">
        <v>5</v>
      </c>
      <c r="CH170" s="9">
        <v>1</v>
      </c>
      <c r="CI170" s="9">
        <v>3</v>
      </c>
      <c r="CJ170" s="9">
        <v>81</v>
      </c>
      <c r="CK170" s="9"/>
      <c r="CL170" s="9"/>
      <c r="CM170" s="9"/>
      <c r="CN170" s="9">
        <v>1</v>
      </c>
      <c r="CO170" s="9"/>
      <c r="CP170" s="9"/>
      <c r="CQ170" s="9"/>
      <c r="CR170" s="9"/>
      <c r="CS170" s="9"/>
      <c r="CT170" s="9"/>
      <c r="CU170" s="9">
        <v>28</v>
      </c>
      <c r="CW170" s="4" t="s">
        <v>30</v>
      </c>
      <c r="CX170" s="66" t="s">
        <v>269</v>
      </c>
      <c r="CY170">
        <f t="shared" si="30"/>
        <v>89</v>
      </c>
      <c r="CZ170" s="6">
        <f t="shared" si="26"/>
        <v>17.8</v>
      </c>
      <c r="DA170">
        <f t="shared" si="31"/>
        <v>398</v>
      </c>
      <c r="DB170" s="6">
        <f t="shared" si="27"/>
        <v>79.599999999999994</v>
      </c>
      <c r="DC170">
        <f t="shared" si="32"/>
        <v>5</v>
      </c>
      <c r="DD170" s="6">
        <f t="shared" si="33"/>
        <v>0.2236180904522613</v>
      </c>
      <c r="DE170" s="9" t="str">
        <f t="shared" si="34"/>
        <v/>
      </c>
      <c r="DF170" s="9">
        <f t="shared" si="34"/>
        <v>20</v>
      </c>
      <c r="DG170" s="10">
        <f t="shared" si="28"/>
        <v>4</v>
      </c>
      <c r="DH170" s="9">
        <f t="shared" si="35"/>
        <v>1</v>
      </c>
      <c r="DI170" s="9">
        <f t="shared" si="35"/>
        <v>13</v>
      </c>
      <c r="DJ170" s="9">
        <f t="shared" si="35"/>
        <v>326</v>
      </c>
      <c r="DK170" s="10">
        <f t="shared" si="29"/>
        <v>65.2</v>
      </c>
      <c r="DL170" s="9" t="str">
        <f t="shared" si="37"/>
        <v/>
      </c>
      <c r="DM170" s="9" t="str">
        <f t="shared" si="37"/>
        <v/>
      </c>
      <c r="DN170" s="9" t="str">
        <f t="shared" si="37"/>
        <v/>
      </c>
      <c r="DO170" s="9">
        <f t="shared" si="37"/>
        <v>1</v>
      </c>
      <c r="DP170" s="9">
        <f t="shared" si="37"/>
        <v>1</v>
      </c>
      <c r="DQ170" s="9" t="str">
        <f t="shared" si="36"/>
        <v/>
      </c>
      <c r="DR170" s="9" t="str">
        <f t="shared" si="36"/>
        <v/>
      </c>
      <c r="DS170" s="9" t="str">
        <f t="shared" si="36"/>
        <v/>
      </c>
      <c r="DT170" s="9" t="str">
        <f t="shared" si="36"/>
        <v/>
      </c>
      <c r="DU170" s="9" t="str">
        <f t="shared" si="36"/>
        <v/>
      </c>
    </row>
    <row r="171" spans="1:125" ht="15" thickBot="1" x14ac:dyDescent="0.35">
      <c r="A171" s="4" t="s">
        <v>30</v>
      </c>
      <c r="B171" s="66" t="s">
        <v>270</v>
      </c>
      <c r="C171" s="7">
        <v>75</v>
      </c>
      <c r="D171" s="7"/>
      <c r="E171" s="7">
        <v>5</v>
      </c>
      <c r="F171" s="7">
        <v>1</v>
      </c>
      <c r="G171" s="7"/>
      <c r="H171" s="7">
        <v>35</v>
      </c>
      <c r="I171" s="7"/>
      <c r="J171" s="7"/>
      <c r="K171" s="7"/>
      <c r="L171" s="7">
        <v>1</v>
      </c>
      <c r="M171" s="7"/>
      <c r="N171" s="7"/>
      <c r="O171" s="7"/>
      <c r="P171" s="7"/>
      <c r="Q171" s="7">
        <v>1</v>
      </c>
      <c r="R171" s="7"/>
      <c r="S171" s="7">
        <v>14</v>
      </c>
      <c r="U171" s="4" t="s">
        <v>30</v>
      </c>
      <c r="V171" s="66" t="s">
        <v>270</v>
      </c>
      <c r="W171" s="7">
        <v>80</v>
      </c>
      <c r="X171" s="7"/>
      <c r="Y171" s="7"/>
      <c r="Z171" s="7"/>
      <c r="AA171" s="7">
        <v>1</v>
      </c>
      <c r="AB171" s="7">
        <v>50</v>
      </c>
      <c r="AC171" s="7"/>
      <c r="AD171" s="7"/>
      <c r="AE171" s="7"/>
      <c r="AF171" s="7"/>
      <c r="AG171" s="7">
        <v>1</v>
      </c>
      <c r="AH171" s="7"/>
      <c r="AI171" s="7"/>
      <c r="AJ171" s="7"/>
      <c r="AK171" s="7"/>
      <c r="AL171" s="7"/>
      <c r="AM171" s="7">
        <v>11</v>
      </c>
      <c r="AO171" s="4" t="s">
        <v>30</v>
      </c>
      <c r="AP171" s="66" t="s">
        <v>270</v>
      </c>
      <c r="AQ171" s="7">
        <v>80</v>
      </c>
      <c r="AR171" s="7"/>
      <c r="AS171" s="7">
        <v>1</v>
      </c>
      <c r="AT171" s="7"/>
      <c r="AU171" s="7">
        <v>3</v>
      </c>
      <c r="AV171" s="7">
        <v>22</v>
      </c>
      <c r="AW171" s="7"/>
      <c r="AX171" s="7"/>
      <c r="AY171" s="7"/>
      <c r="AZ171" s="7"/>
      <c r="BA171" s="7">
        <v>1</v>
      </c>
      <c r="BB171" s="7"/>
      <c r="BC171" s="7"/>
      <c r="BD171" s="7"/>
      <c r="BE171" s="7"/>
      <c r="BF171" s="7"/>
      <c r="BG171" s="7">
        <v>13</v>
      </c>
      <c r="BH171" s="124"/>
      <c r="BI171" s="4" t="s">
        <v>30</v>
      </c>
      <c r="BJ171" s="66" t="s">
        <v>270</v>
      </c>
      <c r="BK171" s="7">
        <v>14</v>
      </c>
      <c r="BL171" s="7"/>
      <c r="BM171" s="7">
        <v>2</v>
      </c>
      <c r="BN171" s="7"/>
      <c r="BO171" s="7">
        <v>1</v>
      </c>
      <c r="BP171" s="7">
        <v>15</v>
      </c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>
        <v>5</v>
      </c>
      <c r="CC171" s="4" t="s">
        <v>30</v>
      </c>
      <c r="CD171" s="66" t="s">
        <v>270</v>
      </c>
      <c r="CE171" s="7">
        <v>80</v>
      </c>
      <c r="CF171" s="7"/>
      <c r="CG171" s="7">
        <v>4</v>
      </c>
      <c r="CH171" s="7"/>
      <c r="CI171" s="7">
        <v>1</v>
      </c>
      <c r="CJ171" s="7">
        <v>2</v>
      </c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>
        <v>6</v>
      </c>
      <c r="CW171" s="4" t="s">
        <v>30</v>
      </c>
      <c r="CX171" s="66" t="s">
        <v>270</v>
      </c>
      <c r="CY171">
        <f t="shared" si="30"/>
        <v>49</v>
      </c>
      <c r="CZ171" s="6">
        <f t="shared" si="26"/>
        <v>9.8000000000000007</v>
      </c>
      <c r="DA171">
        <f t="shared" si="31"/>
        <v>329</v>
      </c>
      <c r="DB171" s="6">
        <f t="shared" si="27"/>
        <v>65.8</v>
      </c>
      <c r="DC171">
        <f t="shared" si="32"/>
        <v>5</v>
      </c>
      <c r="DD171" s="6">
        <f t="shared" si="33"/>
        <v>0.14893617021276595</v>
      </c>
      <c r="DE171" s="7" t="str">
        <f t="shared" si="34"/>
        <v/>
      </c>
      <c r="DF171" s="7">
        <f t="shared" si="34"/>
        <v>12</v>
      </c>
      <c r="DG171" s="8">
        <f t="shared" si="28"/>
        <v>2.4</v>
      </c>
      <c r="DH171" s="7">
        <f t="shared" si="35"/>
        <v>1</v>
      </c>
      <c r="DI171" s="7">
        <f t="shared" si="35"/>
        <v>6</v>
      </c>
      <c r="DJ171" s="7">
        <f t="shared" si="35"/>
        <v>124</v>
      </c>
      <c r="DK171" s="8">
        <f t="shared" si="29"/>
        <v>24.8</v>
      </c>
      <c r="DL171" s="7" t="str">
        <f t="shared" si="37"/>
        <v/>
      </c>
      <c r="DM171" s="7" t="str">
        <f t="shared" si="37"/>
        <v/>
      </c>
      <c r="DN171" s="7" t="str">
        <f t="shared" si="37"/>
        <v/>
      </c>
      <c r="DO171" s="7">
        <f t="shared" si="37"/>
        <v>1</v>
      </c>
      <c r="DP171" s="7">
        <f t="shared" si="37"/>
        <v>2</v>
      </c>
      <c r="DQ171" s="7" t="str">
        <f t="shared" si="36"/>
        <v/>
      </c>
      <c r="DR171" s="7" t="str">
        <f t="shared" si="36"/>
        <v/>
      </c>
      <c r="DS171" s="7" t="str">
        <f t="shared" si="36"/>
        <v/>
      </c>
      <c r="DT171" s="7">
        <f t="shared" si="36"/>
        <v>1</v>
      </c>
      <c r="DU171" s="7" t="str">
        <f t="shared" si="36"/>
        <v/>
      </c>
    </row>
    <row r="172" spans="1:125" ht="15" thickBot="1" x14ac:dyDescent="0.35">
      <c r="A172" s="4" t="s">
        <v>37</v>
      </c>
      <c r="B172" s="67" t="s">
        <v>273</v>
      </c>
      <c r="C172" s="9">
        <v>80</v>
      </c>
      <c r="D172" s="9"/>
      <c r="E172" s="9">
        <v>9</v>
      </c>
      <c r="F172" s="9"/>
      <c r="G172" s="9"/>
      <c r="H172" s="9">
        <v>8</v>
      </c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>
        <v>9</v>
      </c>
      <c r="U172" s="4" t="s">
        <v>37</v>
      </c>
      <c r="V172" s="67" t="s">
        <v>273</v>
      </c>
      <c r="W172" s="9">
        <v>80</v>
      </c>
      <c r="X172" s="9"/>
      <c r="Y172" s="9">
        <v>9</v>
      </c>
      <c r="Z172" s="9">
        <v>2</v>
      </c>
      <c r="AA172" s="9"/>
      <c r="AB172" s="9">
        <v>21</v>
      </c>
      <c r="AC172" s="9"/>
      <c r="AD172" s="9"/>
      <c r="AE172" s="9"/>
      <c r="AF172" s="9">
        <v>1</v>
      </c>
      <c r="AG172" s="9"/>
      <c r="AH172" s="9"/>
      <c r="AI172" s="9"/>
      <c r="AJ172" s="9"/>
      <c r="AK172" s="9"/>
      <c r="AL172" s="9"/>
      <c r="AM172" s="9">
        <v>19</v>
      </c>
      <c r="AO172" s="4" t="s">
        <v>37</v>
      </c>
      <c r="AP172" s="67" t="s">
        <v>273</v>
      </c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125"/>
      <c r="BI172" s="4" t="s">
        <v>37</v>
      </c>
      <c r="BJ172" s="67" t="s">
        <v>273</v>
      </c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C172" s="4" t="s">
        <v>37</v>
      </c>
      <c r="CD172" s="67" t="s">
        <v>273</v>
      </c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W172" s="4" t="s">
        <v>37</v>
      </c>
      <c r="CX172" s="67" t="s">
        <v>273</v>
      </c>
      <c r="CY172">
        <f t="shared" si="30"/>
        <v>28</v>
      </c>
      <c r="CZ172" s="6">
        <f t="shared" si="26"/>
        <v>14</v>
      </c>
      <c r="DA172">
        <f t="shared" si="31"/>
        <v>160</v>
      </c>
      <c r="DB172" s="6">
        <f t="shared" si="27"/>
        <v>80</v>
      </c>
      <c r="DC172">
        <f t="shared" si="32"/>
        <v>2</v>
      </c>
      <c r="DD172" s="6">
        <f t="shared" si="33"/>
        <v>0.17499999999999999</v>
      </c>
      <c r="DE172" s="9" t="str">
        <f t="shared" si="34"/>
        <v/>
      </c>
      <c r="DF172" s="9">
        <f t="shared" si="34"/>
        <v>18</v>
      </c>
      <c r="DG172" s="10">
        <f t="shared" si="28"/>
        <v>9</v>
      </c>
      <c r="DH172" s="9">
        <f t="shared" si="35"/>
        <v>2</v>
      </c>
      <c r="DI172" s="9" t="str">
        <f t="shared" si="35"/>
        <v/>
      </c>
      <c r="DJ172" s="9">
        <f t="shared" si="35"/>
        <v>29</v>
      </c>
      <c r="DK172" s="10">
        <f t="shared" si="29"/>
        <v>14.5</v>
      </c>
      <c r="DL172" s="9" t="str">
        <f t="shared" si="37"/>
        <v/>
      </c>
      <c r="DM172" s="9" t="str">
        <f t="shared" si="37"/>
        <v/>
      </c>
      <c r="DN172" s="9" t="str">
        <f t="shared" si="37"/>
        <v/>
      </c>
      <c r="DO172" s="9">
        <f t="shared" si="37"/>
        <v>1</v>
      </c>
      <c r="DP172" s="9" t="str">
        <f t="shared" si="37"/>
        <v/>
      </c>
      <c r="DQ172" s="9" t="str">
        <f t="shared" si="36"/>
        <v/>
      </c>
      <c r="DR172" s="9" t="str">
        <f t="shared" si="36"/>
        <v/>
      </c>
      <c r="DS172" s="9" t="str">
        <f t="shared" si="36"/>
        <v/>
      </c>
      <c r="DT172" s="9" t="str">
        <f t="shared" si="36"/>
        <v/>
      </c>
      <c r="DU172" s="9" t="str">
        <f t="shared" si="36"/>
        <v/>
      </c>
    </row>
    <row r="173" spans="1:125" ht="15" thickBot="1" x14ac:dyDescent="0.35">
      <c r="A173" s="4" t="s">
        <v>37</v>
      </c>
      <c r="B173" s="67" t="s">
        <v>274</v>
      </c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U173" s="4" t="s">
        <v>37</v>
      </c>
      <c r="V173" s="67" t="s">
        <v>274</v>
      </c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O173" s="4" t="s">
        <v>37</v>
      </c>
      <c r="AP173" s="67" t="s">
        <v>274</v>
      </c>
      <c r="AQ173" s="7">
        <v>80</v>
      </c>
      <c r="AR173" s="7"/>
      <c r="AS173" s="7">
        <v>7</v>
      </c>
      <c r="AT173" s="7"/>
      <c r="AU173" s="7">
        <v>2</v>
      </c>
      <c r="AV173" s="7">
        <v>34</v>
      </c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>
        <v>14</v>
      </c>
      <c r="BH173" s="125"/>
      <c r="BI173" s="4" t="s">
        <v>37</v>
      </c>
      <c r="BJ173" s="67" t="s">
        <v>274</v>
      </c>
      <c r="BK173" s="7">
        <v>80</v>
      </c>
      <c r="BL173" s="7"/>
      <c r="BM173" s="7">
        <v>14</v>
      </c>
      <c r="BN173" s="7">
        <v>2</v>
      </c>
      <c r="BO173" s="7">
        <v>2</v>
      </c>
      <c r="BP173" s="7">
        <v>47</v>
      </c>
      <c r="BQ173" s="7"/>
      <c r="BR173" s="7"/>
      <c r="BS173" s="7"/>
      <c r="BT173" s="7">
        <v>1</v>
      </c>
      <c r="BU173" s="7"/>
      <c r="BV173" s="7"/>
      <c r="BW173" s="7"/>
      <c r="BX173" s="7"/>
      <c r="BY173" s="7"/>
      <c r="BZ173" s="7"/>
      <c r="CA173" s="7">
        <v>30</v>
      </c>
      <c r="CC173" s="4" t="s">
        <v>37</v>
      </c>
      <c r="CD173" s="67" t="s">
        <v>274</v>
      </c>
      <c r="CE173" s="7">
        <v>80</v>
      </c>
      <c r="CF173" s="7"/>
      <c r="CG173" s="7">
        <v>7</v>
      </c>
      <c r="CH173" s="7"/>
      <c r="CI173" s="7">
        <v>2</v>
      </c>
      <c r="CJ173" s="7">
        <v>55</v>
      </c>
      <c r="CK173" s="7"/>
      <c r="CL173" s="7"/>
      <c r="CM173" s="7"/>
      <c r="CN173" s="7">
        <v>2</v>
      </c>
      <c r="CO173" s="7"/>
      <c r="CP173" s="7"/>
      <c r="CQ173" s="7"/>
      <c r="CR173" s="7"/>
      <c r="CS173" s="7"/>
      <c r="CT173" s="7"/>
      <c r="CU173" s="7">
        <v>36</v>
      </c>
      <c r="CW173" s="4" t="s">
        <v>37</v>
      </c>
      <c r="CX173" s="67" t="s">
        <v>274</v>
      </c>
      <c r="CY173">
        <f t="shared" si="30"/>
        <v>80</v>
      </c>
      <c r="CZ173" s="6">
        <f t="shared" si="26"/>
        <v>26.666666666666668</v>
      </c>
      <c r="DA173">
        <f t="shared" si="31"/>
        <v>240</v>
      </c>
      <c r="DB173" s="6">
        <f t="shared" si="27"/>
        <v>80</v>
      </c>
      <c r="DC173">
        <f t="shared" si="32"/>
        <v>3</v>
      </c>
      <c r="DD173" s="6">
        <f t="shared" si="33"/>
        <v>0.33333333333333331</v>
      </c>
      <c r="DE173" s="7" t="str">
        <f t="shared" si="34"/>
        <v/>
      </c>
      <c r="DF173" s="7">
        <f t="shared" si="34"/>
        <v>28</v>
      </c>
      <c r="DG173" s="8">
        <f t="shared" si="28"/>
        <v>9.3333333333333339</v>
      </c>
      <c r="DH173" s="7">
        <f t="shared" si="35"/>
        <v>2</v>
      </c>
      <c r="DI173" s="7">
        <f t="shared" si="35"/>
        <v>6</v>
      </c>
      <c r="DJ173" s="7">
        <f t="shared" si="35"/>
        <v>136</v>
      </c>
      <c r="DK173" s="8">
        <f t="shared" si="29"/>
        <v>45.333333333333336</v>
      </c>
      <c r="DL173" s="7" t="str">
        <f t="shared" si="37"/>
        <v/>
      </c>
      <c r="DM173" s="7" t="str">
        <f t="shared" si="37"/>
        <v/>
      </c>
      <c r="DN173" s="7" t="str">
        <f t="shared" si="37"/>
        <v/>
      </c>
      <c r="DO173" s="7">
        <f t="shared" si="37"/>
        <v>3</v>
      </c>
      <c r="DP173" s="7" t="str">
        <f t="shared" si="37"/>
        <v/>
      </c>
      <c r="DQ173" s="7" t="str">
        <f t="shared" si="36"/>
        <v/>
      </c>
      <c r="DR173" s="7" t="str">
        <f t="shared" si="36"/>
        <v/>
      </c>
      <c r="DS173" s="7" t="str">
        <f t="shared" si="36"/>
        <v/>
      </c>
      <c r="DT173" s="7" t="str">
        <f t="shared" si="36"/>
        <v/>
      </c>
      <c r="DU173" s="7" t="str">
        <f t="shared" si="36"/>
        <v/>
      </c>
    </row>
    <row r="174" spans="1:125" ht="15" thickBot="1" x14ac:dyDescent="0.35">
      <c r="A174" s="4" t="s">
        <v>37</v>
      </c>
      <c r="B174" s="67" t="s">
        <v>275</v>
      </c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U174" s="4" t="s">
        <v>37</v>
      </c>
      <c r="V174" s="67" t="s">
        <v>275</v>
      </c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O174" s="4" t="s">
        <v>37</v>
      </c>
      <c r="AP174" s="67" t="s">
        <v>275</v>
      </c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25"/>
      <c r="BI174" s="4" t="s">
        <v>37</v>
      </c>
      <c r="BJ174" s="67" t="s">
        <v>275</v>
      </c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C174" s="4" t="s">
        <v>37</v>
      </c>
      <c r="CD174" s="67" t="s">
        <v>275</v>
      </c>
      <c r="CE174" s="9">
        <v>20</v>
      </c>
      <c r="CF174" s="9"/>
      <c r="CG174" s="9">
        <v>1</v>
      </c>
      <c r="CH174" s="9"/>
      <c r="CI174" s="9"/>
      <c r="CJ174" s="9">
        <v>4</v>
      </c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>
        <v>1</v>
      </c>
      <c r="CW174" s="4" t="s">
        <v>37</v>
      </c>
      <c r="CX174" s="67" t="s">
        <v>275</v>
      </c>
      <c r="CY174">
        <f t="shared" si="30"/>
        <v>1</v>
      </c>
      <c r="CZ174" s="6">
        <f t="shared" si="26"/>
        <v>1</v>
      </c>
      <c r="DA174">
        <f t="shared" si="31"/>
        <v>20</v>
      </c>
      <c r="DB174" s="6">
        <f t="shared" si="27"/>
        <v>20</v>
      </c>
      <c r="DC174">
        <f t="shared" si="32"/>
        <v>1</v>
      </c>
      <c r="DD174" s="6">
        <f t="shared" si="33"/>
        <v>0.05</v>
      </c>
      <c r="DE174" s="11" t="str">
        <f t="shared" si="34"/>
        <v/>
      </c>
      <c r="DF174" s="11">
        <f t="shared" si="34"/>
        <v>1</v>
      </c>
      <c r="DG174" s="12">
        <f t="shared" si="28"/>
        <v>1</v>
      </c>
      <c r="DH174" s="11" t="str">
        <f t="shared" si="35"/>
        <v/>
      </c>
      <c r="DI174" s="11" t="str">
        <f t="shared" si="35"/>
        <v/>
      </c>
      <c r="DJ174" s="11">
        <f t="shared" si="35"/>
        <v>4</v>
      </c>
      <c r="DK174" s="12">
        <f t="shared" si="29"/>
        <v>4</v>
      </c>
      <c r="DL174" s="11" t="str">
        <f t="shared" si="37"/>
        <v/>
      </c>
      <c r="DM174" s="11" t="str">
        <f t="shared" si="37"/>
        <v/>
      </c>
      <c r="DN174" s="11" t="str">
        <f t="shared" si="37"/>
        <v/>
      </c>
      <c r="DO174" s="11" t="str">
        <f t="shared" si="37"/>
        <v/>
      </c>
      <c r="DP174" s="11" t="str">
        <f t="shared" si="37"/>
        <v/>
      </c>
      <c r="DQ174" s="11" t="str">
        <f t="shared" si="36"/>
        <v/>
      </c>
      <c r="DR174" s="11" t="str">
        <f t="shared" si="36"/>
        <v/>
      </c>
      <c r="DS174" s="11" t="str">
        <f t="shared" si="36"/>
        <v/>
      </c>
      <c r="DT174" s="11" t="str">
        <f t="shared" si="36"/>
        <v/>
      </c>
      <c r="DU174" s="11" t="str">
        <f t="shared" si="36"/>
        <v/>
      </c>
    </row>
    <row r="175" spans="1:125" ht="15" thickBot="1" x14ac:dyDescent="0.35">
      <c r="A175" s="4" t="s">
        <v>37</v>
      </c>
      <c r="B175" s="68" t="s">
        <v>276</v>
      </c>
      <c r="C175" s="9">
        <v>80</v>
      </c>
      <c r="D175" s="9"/>
      <c r="E175" s="9">
        <v>3</v>
      </c>
      <c r="F175" s="9"/>
      <c r="G175" s="9">
        <v>1</v>
      </c>
      <c r="H175" s="9">
        <v>61</v>
      </c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>
        <v>11</v>
      </c>
      <c r="U175" s="4" t="s">
        <v>37</v>
      </c>
      <c r="V175" s="68" t="s">
        <v>276</v>
      </c>
      <c r="W175" s="9">
        <v>80</v>
      </c>
      <c r="X175" s="9"/>
      <c r="Y175" s="9">
        <v>8</v>
      </c>
      <c r="Z175" s="9"/>
      <c r="AA175" s="9"/>
      <c r="AB175" s="9">
        <v>10</v>
      </c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>
        <v>9</v>
      </c>
      <c r="AO175" s="4" t="s">
        <v>37</v>
      </c>
      <c r="AP175" s="68" t="s">
        <v>276</v>
      </c>
      <c r="AQ175" s="9">
        <v>61</v>
      </c>
      <c r="AR175" s="9"/>
      <c r="AS175" s="9">
        <v>1</v>
      </c>
      <c r="AT175" s="9"/>
      <c r="AU175" s="9"/>
      <c r="AV175" s="9">
        <v>19</v>
      </c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>
        <v>2</v>
      </c>
      <c r="BH175" s="124"/>
      <c r="BI175" s="4" t="s">
        <v>37</v>
      </c>
      <c r="BJ175" s="68" t="s">
        <v>276</v>
      </c>
      <c r="BK175" s="9">
        <v>66</v>
      </c>
      <c r="BL175" s="9"/>
      <c r="BM175" s="9">
        <v>6</v>
      </c>
      <c r="BN175" s="9"/>
      <c r="BO175" s="9"/>
      <c r="BP175" s="9">
        <v>41</v>
      </c>
      <c r="BQ175" s="9"/>
      <c r="BR175" s="9"/>
      <c r="BS175" s="9"/>
      <c r="BT175" s="9"/>
      <c r="BU175" s="9">
        <v>1</v>
      </c>
      <c r="BV175" s="9"/>
      <c r="BW175" s="9"/>
      <c r="BX175" s="9"/>
      <c r="BY175" s="9"/>
      <c r="BZ175" s="9"/>
      <c r="CA175" s="9">
        <v>14</v>
      </c>
      <c r="CC175" s="4" t="s">
        <v>37</v>
      </c>
      <c r="CD175" s="68" t="s">
        <v>276</v>
      </c>
      <c r="CE175" s="7">
        <v>60</v>
      </c>
      <c r="CF175" s="7"/>
      <c r="CG175" s="7">
        <v>2</v>
      </c>
      <c r="CH175" s="7"/>
      <c r="CI175" s="7"/>
      <c r="CJ175" s="7">
        <v>15</v>
      </c>
      <c r="CK175" s="7"/>
      <c r="CL175" s="7"/>
      <c r="CM175" s="7"/>
      <c r="CN175" s="7"/>
      <c r="CO175" s="7">
        <v>1</v>
      </c>
      <c r="CP175" s="7"/>
      <c r="CQ175" s="7"/>
      <c r="CR175" s="7"/>
      <c r="CS175" s="7"/>
      <c r="CT175" s="7"/>
      <c r="CU175" s="7">
        <v>7</v>
      </c>
      <c r="CW175" s="4" t="s">
        <v>37</v>
      </c>
      <c r="CX175" s="68" t="s">
        <v>276</v>
      </c>
      <c r="CY175">
        <f t="shared" si="30"/>
        <v>43</v>
      </c>
      <c r="CZ175" s="6">
        <f t="shared" si="26"/>
        <v>8.6</v>
      </c>
      <c r="DA175">
        <f t="shared" si="31"/>
        <v>347</v>
      </c>
      <c r="DB175" s="6">
        <f t="shared" si="27"/>
        <v>69.400000000000006</v>
      </c>
      <c r="DC175">
        <f t="shared" si="32"/>
        <v>5</v>
      </c>
      <c r="DD175" s="6">
        <f t="shared" si="33"/>
        <v>0.1239193083573487</v>
      </c>
      <c r="DE175" s="9" t="str">
        <f t="shared" si="34"/>
        <v/>
      </c>
      <c r="DF175" s="9">
        <f t="shared" si="34"/>
        <v>20</v>
      </c>
      <c r="DG175" s="10">
        <f t="shared" si="28"/>
        <v>4</v>
      </c>
      <c r="DH175" s="9" t="str">
        <f t="shared" si="35"/>
        <v/>
      </c>
      <c r="DI175" s="9">
        <f t="shared" si="35"/>
        <v>1</v>
      </c>
      <c r="DJ175" s="9">
        <f t="shared" si="35"/>
        <v>146</v>
      </c>
      <c r="DK175" s="10">
        <f t="shared" si="29"/>
        <v>29.2</v>
      </c>
      <c r="DL175" s="9" t="str">
        <f t="shared" si="37"/>
        <v/>
      </c>
      <c r="DM175" s="9" t="str">
        <f t="shared" si="37"/>
        <v/>
      </c>
      <c r="DN175" s="9" t="str">
        <f t="shared" si="37"/>
        <v/>
      </c>
      <c r="DO175" s="9" t="str">
        <f t="shared" si="37"/>
        <v/>
      </c>
      <c r="DP175" s="9">
        <f t="shared" si="37"/>
        <v>2</v>
      </c>
      <c r="DQ175" s="9" t="str">
        <f t="shared" si="36"/>
        <v/>
      </c>
      <c r="DR175" s="9" t="str">
        <f t="shared" si="36"/>
        <v/>
      </c>
      <c r="DS175" s="9" t="str">
        <f t="shared" si="36"/>
        <v/>
      </c>
      <c r="DT175" s="9" t="str">
        <f t="shared" si="36"/>
        <v/>
      </c>
      <c r="DU175" s="9" t="str">
        <f t="shared" si="36"/>
        <v/>
      </c>
    </row>
    <row r="176" spans="1:125" ht="15" thickBot="1" x14ac:dyDescent="0.35">
      <c r="A176" s="4" t="s">
        <v>44</v>
      </c>
      <c r="B176" s="68" t="s">
        <v>277</v>
      </c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U176" s="4" t="s">
        <v>44</v>
      </c>
      <c r="V176" s="68" t="s">
        <v>277</v>
      </c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O176" s="4" t="s">
        <v>44</v>
      </c>
      <c r="AP176" s="68" t="s">
        <v>277</v>
      </c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124"/>
      <c r="BI176" s="4" t="s">
        <v>44</v>
      </c>
      <c r="BJ176" s="68" t="s">
        <v>277</v>
      </c>
      <c r="BK176" s="7">
        <v>22</v>
      </c>
      <c r="BL176" s="7"/>
      <c r="BM176" s="7"/>
      <c r="BN176" s="7"/>
      <c r="BO176" s="7">
        <v>1</v>
      </c>
      <c r="BP176" s="7">
        <v>21</v>
      </c>
      <c r="BQ176" s="7"/>
      <c r="BR176" s="7"/>
      <c r="BS176" s="7"/>
      <c r="BT176" s="7"/>
      <c r="BU176" s="7"/>
      <c r="BV176" s="7">
        <v>1</v>
      </c>
      <c r="BW176" s="7"/>
      <c r="BX176" s="7">
        <v>1</v>
      </c>
      <c r="BY176" s="7"/>
      <c r="BZ176" s="7"/>
      <c r="CA176" s="7">
        <v>11</v>
      </c>
      <c r="CC176" s="4" t="s">
        <v>44</v>
      </c>
      <c r="CD176" s="68" t="s">
        <v>277</v>
      </c>
      <c r="CE176" s="9">
        <v>72</v>
      </c>
      <c r="CF176" s="9"/>
      <c r="CG176" s="9">
        <v>1</v>
      </c>
      <c r="CH176" s="9">
        <v>2</v>
      </c>
      <c r="CI176" s="9">
        <v>3</v>
      </c>
      <c r="CJ176" s="9">
        <v>86</v>
      </c>
      <c r="CK176" s="9"/>
      <c r="CL176" s="9"/>
      <c r="CM176" s="9"/>
      <c r="CN176" s="9">
        <v>1</v>
      </c>
      <c r="CO176" s="9">
        <v>1</v>
      </c>
      <c r="CP176" s="9"/>
      <c r="CQ176" s="9"/>
      <c r="CR176" s="9"/>
      <c r="CS176" s="9"/>
      <c r="CT176" s="9"/>
      <c r="CU176" s="9">
        <v>27</v>
      </c>
      <c r="CW176" s="4" t="s">
        <v>44</v>
      </c>
      <c r="CX176" s="68" t="s">
        <v>277</v>
      </c>
      <c r="CY176">
        <f t="shared" si="30"/>
        <v>38</v>
      </c>
      <c r="CZ176" s="6">
        <f t="shared" si="26"/>
        <v>19</v>
      </c>
      <c r="DA176">
        <f t="shared" si="31"/>
        <v>94</v>
      </c>
      <c r="DB176" s="6">
        <f t="shared" si="27"/>
        <v>47</v>
      </c>
      <c r="DC176">
        <f t="shared" si="32"/>
        <v>2</v>
      </c>
      <c r="DD176" s="6">
        <f t="shared" si="33"/>
        <v>0.40425531914893614</v>
      </c>
      <c r="DE176" s="7" t="str">
        <f t="shared" si="34"/>
        <v/>
      </c>
      <c r="DF176" s="7">
        <f t="shared" si="34"/>
        <v>1</v>
      </c>
      <c r="DG176" s="8">
        <f t="shared" si="28"/>
        <v>0.5</v>
      </c>
      <c r="DH176" s="7">
        <f t="shared" si="35"/>
        <v>2</v>
      </c>
      <c r="DI176" s="7">
        <f t="shared" si="35"/>
        <v>4</v>
      </c>
      <c r="DJ176" s="7">
        <f t="shared" si="35"/>
        <v>107</v>
      </c>
      <c r="DK176" s="8">
        <f t="shared" si="29"/>
        <v>53.5</v>
      </c>
      <c r="DL176" s="7" t="str">
        <f t="shared" si="37"/>
        <v/>
      </c>
      <c r="DM176" s="7" t="str">
        <f t="shared" si="37"/>
        <v/>
      </c>
      <c r="DN176" s="7" t="str">
        <f t="shared" si="37"/>
        <v/>
      </c>
      <c r="DO176" s="7">
        <f t="shared" si="37"/>
        <v>1</v>
      </c>
      <c r="DP176" s="7">
        <f t="shared" si="37"/>
        <v>1</v>
      </c>
      <c r="DQ176" s="7">
        <f t="shared" si="36"/>
        <v>1</v>
      </c>
      <c r="DR176" s="7" t="str">
        <f t="shared" si="36"/>
        <v/>
      </c>
      <c r="DS176" s="7">
        <f t="shared" si="36"/>
        <v>1</v>
      </c>
      <c r="DT176" s="7" t="str">
        <f t="shared" si="36"/>
        <v/>
      </c>
      <c r="DU176" s="7" t="str">
        <f t="shared" si="36"/>
        <v/>
      </c>
    </row>
    <row r="177" spans="1:125" ht="15" thickBot="1" x14ac:dyDescent="0.35">
      <c r="A177" s="4" t="s">
        <v>44</v>
      </c>
      <c r="B177" s="69" t="s">
        <v>278</v>
      </c>
      <c r="C177" s="9">
        <v>66</v>
      </c>
      <c r="D177" s="9"/>
      <c r="E177" s="9">
        <v>4</v>
      </c>
      <c r="F177" s="9"/>
      <c r="G177" s="9"/>
      <c r="H177" s="9">
        <v>11</v>
      </c>
      <c r="I177" s="9"/>
      <c r="J177" s="9"/>
      <c r="K177" s="9"/>
      <c r="L177" s="9"/>
      <c r="M177" s="9"/>
      <c r="N177" s="9">
        <v>1</v>
      </c>
      <c r="O177" s="9">
        <v>5</v>
      </c>
      <c r="P177" s="9"/>
      <c r="Q177" s="9"/>
      <c r="R177" s="9"/>
      <c r="S177" s="9">
        <v>22</v>
      </c>
      <c r="U177" s="4" t="s">
        <v>44</v>
      </c>
      <c r="V177" s="69" t="s">
        <v>278</v>
      </c>
      <c r="W177" s="9">
        <v>80</v>
      </c>
      <c r="X177" s="9"/>
      <c r="Y177" s="9">
        <v>10</v>
      </c>
      <c r="Z177" s="9"/>
      <c r="AA177" s="9"/>
      <c r="AB177" s="9">
        <v>2</v>
      </c>
      <c r="AC177" s="9">
        <v>1</v>
      </c>
      <c r="AD177" s="9"/>
      <c r="AE177" s="9"/>
      <c r="AF177" s="9"/>
      <c r="AG177" s="9"/>
      <c r="AH177" s="9"/>
      <c r="AI177" s="9">
        <v>2</v>
      </c>
      <c r="AJ177" s="9"/>
      <c r="AK177" s="9"/>
      <c r="AL177" s="9"/>
      <c r="AM177" s="9">
        <v>23</v>
      </c>
      <c r="AO177" s="4" t="s">
        <v>44</v>
      </c>
      <c r="AP177" s="69" t="s">
        <v>278</v>
      </c>
      <c r="AQ177" s="9">
        <v>61</v>
      </c>
      <c r="AR177" s="9"/>
      <c r="AS177" s="9">
        <v>10</v>
      </c>
      <c r="AT177" s="9"/>
      <c r="AU177" s="9"/>
      <c r="AV177" s="9">
        <v>32</v>
      </c>
      <c r="AW177" s="9"/>
      <c r="AX177" s="9"/>
      <c r="AY177" s="9"/>
      <c r="AZ177" s="9"/>
      <c r="BA177" s="9"/>
      <c r="BB177" s="9">
        <v>1</v>
      </c>
      <c r="BC177" s="9">
        <v>2</v>
      </c>
      <c r="BD177" s="9">
        <v>1</v>
      </c>
      <c r="BE177" s="9"/>
      <c r="BF177" s="9"/>
      <c r="BG177" s="9">
        <v>26</v>
      </c>
      <c r="BH177" s="124"/>
      <c r="BI177" s="4" t="s">
        <v>44</v>
      </c>
      <c r="BJ177" s="69" t="s">
        <v>278</v>
      </c>
      <c r="BK177" s="9">
        <v>58</v>
      </c>
      <c r="BL177" s="9"/>
      <c r="BM177" s="9">
        <v>3</v>
      </c>
      <c r="BN177" s="9"/>
      <c r="BO177" s="9"/>
      <c r="BP177" s="9">
        <v>23</v>
      </c>
      <c r="BQ177" s="9"/>
      <c r="BR177" s="9"/>
      <c r="BS177" s="9"/>
      <c r="BT177" s="9"/>
      <c r="BU177" s="9"/>
      <c r="BV177" s="9"/>
      <c r="BW177" s="9">
        <v>1</v>
      </c>
      <c r="BX177" s="9"/>
      <c r="BY177" s="9"/>
      <c r="BZ177" s="9"/>
      <c r="CA177" s="9">
        <v>8</v>
      </c>
      <c r="CC177" s="4" t="s">
        <v>44</v>
      </c>
      <c r="CD177" s="69" t="s">
        <v>278</v>
      </c>
      <c r="CE177" s="7">
        <v>80</v>
      </c>
      <c r="CF177" s="7"/>
      <c r="CG177" s="7">
        <v>6</v>
      </c>
      <c r="CH177" s="7"/>
      <c r="CI177" s="7"/>
      <c r="CJ177" s="7">
        <v>13</v>
      </c>
      <c r="CK177" s="7"/>
      <c r="CL177" s="7"/>
      <c r="CM177" s="7"/>
      <c r="CN177" s="7"/>
      <c r="CO177" s="7"/>
      <c r="CP177" s="7">
        <v>4</v>
      </c>
      <c r="CQ177" s="7">
        <v>1</v>
      </c>
      <c r="CR177" s="7"/>
      <c r="CS177" s="7"/>
      <c r="CT177" s="7"/>
      <c r="CU177" s="7">
        <v>18</v>
      </c>
      <c r="CW177" s="4" t="s">
        <v>44</v>
      </c>
      <c r="CX177" s="69" t="s">
        <v>278</v>
      </c>
      <c r="CY177">
        <f t="shared" si="30"/>
        <v>97</v>
      </c>
      <c r="CZ177" s="6">
        <f t="shared" si="26"/>
        <v>19.399999999999999</v>
      </c>
      <c r="DA177">
        <f t="shared" si="31"/>
        <v>345</v>
      </c>
      <c r="DB177" s="6">
        <f t="shared" si="27"/>
        <v>69</v>
      </c>
      <c r="DC177">
        <f t="shared" si="32"/>
        <v>5</v>
      </c>
      <c r="DD177" s="6">
        <f t="shared" si="33"/>
        <v>0.28115942028985508</v>
      </c>
      <c r="DE177" s="9" t="str">
        <f t="shared" si="34"/>
        <v/>
      </c>
      <c r="DF177" s="9">
        <f t="shared" si="34"/>
        <v>33</v>
      </c>
      <c r="DG177" s="10">
        <f t="shared" si="28"/>
        <v>6.6</v>
      </c>
      <c r="DH177" s="9" t="str">
        <f t="shared" si="35"/>
        <v/>
      </c>
      <c r="DI177" s="9" t="str">
        <f t="shared" si="35"/>
        <v/>
      </c>
      <c r="DJ177" s="9">
        <f t="shared" si="35"/>
        <v>81</v>
      </c>
      <c r="DK177" s="10">
        <f t="shared" si="29"/>
        <v>16.2</v>
      </c>
      <c r="DL177" s="9">
        <f t="shared" si="37"/>
        <v>1</v>
      </c>
      <c r="DM177" s="9" t="str">
        <f t="shared" si="37"/>
        <v/>
      </c>
      <c r="DN177" s="9" t="str">
        <f t="shared" si="37"/>
        <v/>
      </c>
      <c r="DO177" s="9" t="str">
        <f t="shared" si="37"/>
        <v/>
      </c>
      <c r="DP177" s="9" t="str">
        <f t="shared" si="37"/>
        <v/>
      </c>
      <c r="DQ177" s="9">
        <f t="shared" si="36"/>
        <v>6</v>
      </c>
      <c r="DR177" s="9">
        <f t="shared" si="36"/>
        <v>11</v>
      </c>
      <c r="DS177" s="9">
        <f t="shared" si="36"/>
        <v>1</v>
      </c>
      <c r="DT177" s="9" t="str">
        <f t="shared" si="36"/>
        <v/>
      </c>
      <c r="DU177" s="9" t="str">
        <f t="shared" si="36"/>
        <v/>
      </c>
    </row>
    <row r="178" spans="1:125" ht="15" thickBot="1" x14ac:dyDescent="0.35">
      <c r="A178" s="4" t="s">
        <v>44</v>
      </c>
      <c r="B178" s="69" t="s">
        <v>279</v>
      </c>
      <c r="C178" s="7">
        <v>14</v>
      </c>
      <c r="D178" s="7"/>
      <c r="E178" s="7">
        <v>4</v>
      </c>
      <c r="F178" s="7"/>
      <c r="G178" s="7">
        <v>1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>
        <v>6</v>
      </c>
      <c r="U178" s="4" t="s">
        <v>44</v>
      </c>
      <c r="V178" s="69" t="s">
        <v>279</v>
      </c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O178" s="4" t="s">
        <v>44</v>
      </c>
      <c r="AP178" s="69" t="s">
        <v>279</v>
      </c>
      <c r="AQ178" s="7">
        <v>19</v>
      </c>
      <c r="AR178" s="7"/>
      <c r="AS178" s="7">
        <v>2</v>
      </c>
      <c r="AT178" s="7"/>
      <c r="AU178" s="7">
        <v>1</v>
      </c>
      <c r="AV178" s="7">
        <v>9</v>
      </c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>
        <v>4</v>
      </c>
      <c r="BH178" s="124"/>
      <c r="BI178" s="4" t="s">
        <v>44</v>
      </c>
      <c r="BJ178" s="69" t="s">
        <v>279</v>
      </c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C178" s="4" t="s">
        <v>44</v>
      </c>
      <c r="CD178" s="69" t="s">
        <v>279</v>
      </c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W178" s="4" t="s">
        <v>44</v>
      </c>
      <c r="CX178" s="69" t="s">
        <v>279</v>
      </c>
      <c r="CY178">
        <f t="shared" si="30"/>
        <v>10</v>
      </c>
      <c r="CZ178" s="6">
        <f t="shared" si="26"/>
        <v>5</v>
      </c>
      <c r="DA178">
        <f t="shared" si="31"/>
        <v>33</v>
      </c>
      <c r="DB178" s="6">
        <f t="shared" si="27"/>
        <v>16.5</v>
      </c>
      <c r="DC178">
        <f t="shared" si="32"/>
        <v>2</v>
      </c>
      <c r="DD178" s="6">
        <f t="shared" si="33"/>
        <v>0.30303030303030304</v>
      </c>
      <c r="DE178" s="7" t="str">
        <f t="shared" si="34"/>
        <v/>
      </c>
      <c r="DF178" s="7">
        <f t="shared" si="34"/>
        <v>6</v>
      </c>
      <c r="DG178" s="8">
        <f t="shared" si="28"/>
        <v>3</v>
      </c>
      <c r="DH178" s="7" t="str">
        <f t="shared" si="35"/>
        <v/>
      </c>
      <c r="DI178" s="7">
        <f t="shared" si="35"/>
        <v>2</v>
      </c>
      <c r="DJ178" s="7">
        <f t="shared" si="35"/>
        <v>9</v>
      </c>
      <c r="DK178" s="8">
        <f t="shared" si="29"/>
        <v>4.5</v>
      </c>
      <c r="DL178" s="7" t="str">
        <f t="shared" si="37"/>
        <v/>
      </c>
      <c r="DM178" s="7" t="str">
        <f t="shared" si="37"/>
        <v/>
      </c>
      <c r="DN178" s="7" t="str">
        <f t="shared" si="37"/>
        <v/>
      </c>
      <c r="DO178" s="7" t="str">
        <f t="shared" si="37"/>
        <v/>
      </c>
      <c r="DP178" s="7" t="str">
        <f t="shared" si="37"/>
        <v/>
      </c>
      <c r="DQ178" s="7" t="str">
        <f t="shared" si="36"/>
        <v/>
      </c>
      <c r="DR178" s="7" t="str">
        <f t="shared" si="36"/>
        <v/>
      </c>
      <c r="DS178" s="7" t="str">
        <f t="shared" si="36"/>
        <v/>
      </c>
      <c r="DT178" s="7" t="str">
        <f t="shared" si="36"/>
        <v/>
      </c>
      <c r="DU178" s="7" t="str">
        <f t="shared" si="36"/>
        <v/>
      </c>
    </row>
    <row r="179" spans="1:125" ht="15" thickBot="1" x14ac:dyDescent="0.35">
      <c r="A179" s="4" t="s">
        <v>48</v>
      </c>
      <c r="B179" s="70" t="s">
        <v>282</v>
      </c>
      <c r="C179" s="9">
        <v>59</v>
      </c>
      <c r="D179" s="9"/>
      <c r="E179" s="9">
        <v>2</v>
      </c>
      <c r="F179" s="9"/>
      <c r="G179" s="9">
        <v>4</v>
      </c>
      <c r="H179" s="9">
        <v>24</v>
      </c>
      <c r="I179" s="9"/>
      <c r="J179" s="9"/>
      <c r="K179" s="9"/>
      <c r="L179" s="9">
        <v>1</v>
      </c>
      <c r="M179" s="9"/>
      <c r="N179" s="9"/>
      <c r="O179" s="9"/>
      <c r="P179" s="9"/>
      <c r="Q179" s="9"/>
      <c r="R179" s="9"/>
      <c r="S179" s="9">
        <v>22</v>
      </c>
      <c r="U179" s="4" t="s">
        <v>48</v>
      </c>
      <c r="V179" s="70" t="s">
        <v>282</v>
      </c>
      <c r="W179" s="9">
        <v>68</v>
      </c>
      <c r="X179" s="9"/>
      <c r="Y179" s="9">
        <v>3</v>
      </c>
      <c r="Z179" s="9"/>
      <c r="AA179" s="9">
        <v>4</v>
      </c>
      <c r="AB179" s="9">
        <v>20</v>
      </c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>
        <v>13</v>
      </c>
      <c r="AO179" s="4" t="s">
        <v>48</v>
      </c>
      <c r="AP179" s="70" t="s">
        <v>282</v>
      </c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124"/>
      <c r="BI179" s="4" t="s">
        <v>48</v>
      </c>
      <c r="BJ179" s="70" t="s">
        <v>282</v>
      </c>
      <c r="BK179" s="9">
        <v>66</v>
      </c>
      <c r="BL179" s="9"/>
      <c r="BM179" s="9">
        <v>2</v>
      </c>
      <c r="BN179" s="9"/>
      <c r="BO179" s="9"/>
      <c r="BP179" s="9">
        <v>20</v>
      </c>
      <c r="BQ179" s="9"/>
      <c r="BR179" s="9"/>
      <c r="BS179" s="9"/>
      <c r="BT179" s="9"/>
      <c r="BU179" s="9">
        <v>1</v>
      </c>
      <c r="BV179" s="9"/>
      <c r="BW179" s="9"/>
      <c r="BX179" s="9"/>
      <c r="BY179" s="9"/>
      <c r="BZ179" s="9"/>
      <c r="CA179" s="9">
        <v>8</v>
      </c>
      <c r="CC179" s="4" t="s">
        <v>48</v>
      </c>
      <c r="CD179" s="70" t="s">
        <v>282</v>
      </c>
      <c r="CE179" s="7">
        <v>69</v>
      </c>
      <c r="CF179" s="7"/>
      <c r="CG179" s="7">
        <v>1</v>
      </c>
      <c r="CH179" s="7"/>
      <c r="CI179" s="7"/>
      <c r="CJ179" s="7">
        <v>2</v>
      </c>
      <c r="CK179" s="7"/>
      <c r="CL179" s="7"/>
      <c r="CM179" s="7">
        <v>1</v>
      </c>
      <c r="CN179" s="7"/>
      <c r="CO179" s="7">
        <v>1</v>
      </c>
      <c r="CP179" s="7"/>
      <c r="CQ179" s="7"/>
      <c r="CR179" s="7"/>
      <c r="CS179" s="7"/>
      <c r="CT179" s="7"/>
      <c r="CU179" s="7">
        <v>10</v>
      </c>
      <c r="CW179" s="4" t="s">
        <v>48</v>
      </c>
      <c r="CX179" s="70" t="s">
        <v>282</v>
      </c>
      <c r="CY179">
        <f t="shared" si="30"/>
        <v>53</v>
      </c>
      <c r="CZ179" s="6">
        <f t="shared" si="26"/>
        <v>13.25</v>
      </c>
      <c r="DA179">
        <f t="shared" si="31"/>
        <v>262</v>
      </c>
      <c r="DB179" s="6">
        <f t="shared" si="27"/>
        <v>65.5</v>
      </c>
      <c r="DC179">
        <f t="shared" si="32"/>
        <v>4</v>
      </c>
      <c r="DD179" s="6">
        <f t="shared" si="33"/>
        <v>0.20229007633587787</v>
      </c>
      <c r="DE179" s="9" t="str">
        <f t="shared" si="34"/>
        <v/>
      </c>
      <c r="DF179" s="9">
        <f t="shared" si="34"/>
        <v>8</v>
      </c>
      <c r="DG179" s="10">
        <f t="shared" si="28"/>
        <v>2</v>
      </c>
      <c r="DH179" s="9" t="str">
        <f t="shared" si="35"/>
        <v/>
      </c>
      <c r="DI179" s="9">
        <f t="shared" si="35"/>
        <v>8</v>
      </c>
      <c r="DJ179" s="9">
        <f t="shared" si="35"/>
        <v>66</v>
      </c>
      <c r="DK179" s="10">
        <f t="shared" si="29"/>
        <v>16.5</v>
      </c>
      <c r="DL179" s="9" t="str">
        <f t="shared" si="37"/>
        <v/>
      </c>
      <c r="DM179" s="9" t="str">
        <f t="shared" si="37"/>
        <v/>
      </c>
      <c r="DN179" s="9">
        <f t="shared" si="37"/>
        <v>1</v>
      </c>
      <c r="DO179" s="9">
        <f t="shared" si="37"/>
        <v>1</v>
      </c>
      <c r="DP179" s="9">
        <f t="shared" si="37"/>
        <v>2</v>
      </c>
      <c r="DQ179" s="9" t="str">
        <f t="shared" si="36"/>
        <v/>
      </c>
      <c r="DR179" s="9" t="str">
        <f t="shared" si="36"/>
        <v/>
      </c>
      <c r="DS179" s="9" t="str">
        <f t="shared" si="36"/>
        <v/>
      </c>
      <c r="DT179" s="9" t="str">
        <f t="shared" si="36"/>
        <v/>
      </c>
      <c r="DU179" s="9" t="str">
        <f t="shared" si="36"/>
        <v/>
      </c>
    </row>
    <row r="180" spans="1:125" ht="15" thickBot="1" x14ac:dyDescent="0.35">
      <c r="A180" s="4" t="s">
        <v>48</v>
      </c>
      <c r="B180" s="70" t="s">
        <v>283</v>
      </c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U180" s="4" t="s">
        <v>48</v>
      </c>
      <c r="V180" s="70" t="s">
        <v>283</v>
      </c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O180" s="4" t="s">
        <v>48</v>
      </c>
      <c r="AP180" s="70" t="s">
        <v>283</v>
      </c>
      <c r="AQ180" s="7">
        <v>33</v>
      </c>
      <c r="AR180" s="7"/>
      <c r="AS180" s="7">
        <v>1</v>
      </c>
      <c r="AT180" s="7">
        <v>1</v>
      </c>
      <c r="AU180" s="7"/>
      <c r="AV180" s="7">
        <v>3</v>
      </c>
      <c r="AW180" s="7"/>
      <c r="AX180" s="7"/>
      <c r="AY180" s="7"/>
      <c r="AZ180" s="7"/>
      <c r="BA180" s="7">
        <v>1</v>
      </c>
      <c r="BB180" s="7"/>
      <c r="BC180" s="7"/>
      <c r="BD180" s="7"/>
      <c r="BE180" s="7"/>
      <c r="BF180" s="7"/>
      <c r="BG180" s="7">
        <v>4</v>
      </c>
      <c r="BH180" s="124"/>
      <c r="BI180" s="4" t="s">
        <v>48</v>
      </c>
      <c r="BJ180" s="70" t="s">
        <v>283</v>
      </c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C180" s="4" t="s">
        <v>48</v>
      </c>
      <c r="CD180" s="70" t="s">
        <v>283</v>
      </c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W180" s="4" t="s">
        <v>48</v>
      </c>
      <c r="CX180" s="70" t="s">
        <v>283</v>
      </c>
      <c r="CY180">
        <f t="shared" si="30"/>
        <v>4</v>
      </c>
      <c r="CZ180" s="6">
        <f t="shared" si="26"/>
        <v>4</v>
      </c>
      <c r="DA180">
        <f t="shared" si="31"/>
        <v>33</v>
      </c>
      <c r="DB180" s="6">
        <f t="shared" si="27"/>
        <v>33</v>
      </c>
      <c r="DC180">
        <f t="shared" si="32"/>
        <v>1</v>
      </c>
      <c r="DD180" s="6">
        <f t="shared" si="33"/>
        <v>0.12121212121212122</v>
      </c>
      <c r="DE180" s="7" t="str">
        <f t="shared" si="34"/>
        <v/>
      </c>
      <c r="DF180" s="7">
        <f t="shared" si="34"/>
        <v>1</v>
      </c>
      <c r="DG180" s="8">
        <f t="shared" si="28"/>
        <v>1</v>
      </c>
      <c r="DH180" s="7">
        <f t="shared" si="35"/>
        <v>1</v>
      </c>
      <c r="DI180" s="7" t="str">
        <f t="shared" si="35"/>
        <v/>
      </c>
      <c r="DJ180" s="7">
        <f t="shared" si="35"/>
        <v>3</v>
      </c>
      <c r="DK180" s="8">
        <f t="shared" si="29"/>
        <v>3</v>
      </c>
      <c r="DL180" s="7" t="str">
        <f t="shared" si="37"/>
        <v/>
      </c>
      <c r="DM180" s="7" t="str">
        <f t="shared" si="37"/>
        <v/>
      </c>
      <c r="DN180" s="7" t="str">
        <f t="shared" si="37"/>
        <v/>
      </c>
      <c r="DO180" s="7" t="str">
        <f t="shared" si="37"/>
        <v/>
      </c>
      <c r="DP180" s="7">
        <f t="shared" si="37"/>
        <v>1</v>
      </c>
      <c r="DQ180" s="7" t="str">
        <f t="shared" si="36"/>
        <v/>
      </c>
      <c r="DR180" s="7" t="str">
        <f t="shared" si="36"/>
        <v/>
      </c>
      <c r="DS180" s="7" t="str">
        <f t="shared" si="36"/>
        <v/>
      </c>
      <c r="DT180" s="7" t="str">
        <f t="shared" si="36"/>
        <v/>
      </c>
      <c r="DU180" s="7" t="str">
        <f t="shared" si="36"/>
        <v/>
      </c>
    </row>
    <row r="181" spans="1:125" ht="15" thickBot="1" x14ac:dyDescent="0.35">
      <c r="A181" s="4" t="s">
        <v>48</v>
      </c>
      <c r="B181" s="70" t="s">
        <v>284</v>
      </c>
      <c r="C181" s="9">
        <v>21</v>
      </c>
      <c r="D181" s="9"/>
      <c r="E181" s="9"/>
      <c r="F181" s="9"/>
      <c r="G181" s="9"/>
      <c r="H181" s="9">
        <v>1</v>
      </c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>
        <v>0</v>
      </c>
      <c r="U181" s="4" t="s">
        <v>48</v>
      </c>
      <c r="V181" s="70" t="s">
        <v>284</v>
      </c>
      <c r="W181" s="9">
        <v>12</v>
      </c>
      <c r="X181" s="9"/>
      <c r="Y181" s="9">
        <v>1</v>
      </c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>
        <v>1</v>
      </c>
      <c r="AO181" s="4" t="s">
        <v>48</v>
      </c>
      <c r="AP181" s="70" t="s">
        <v>284</v>
      </c>
      <c r="AQ181" s="9">
        <v>47</v>
      </c>
      <c r="AR181" s="9"/>
      <c r="AS181" s="9">
        <v>2</v>
      </c>
      <c r="AT181" s="9"/>
      <c r="AU181" s="9"/>
      <c r="AV181" s="9">
        <v>1</v>
      </c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>
        <v>2</v>
      </c>
      <c r="BH181" s="124"/>
      <c r="BI181" s="4" t="s">
        <v>48</v>
      </c>
      <c r="BJ181" s="70" t="s">
        <v>284</v>
      </c>
      <c r="BK181" s="9">
        <v>14</v>
      </c>
      <c r="BL181" s="9"/>
      <c r="BM181" s="9">
        <v>1</v>
      </c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>
        <v>1</v>
      </c>
      <c r="CC181" s="4" t="s">
        <v>48</v>
      </c>
      <c r="CD181" s="70" t="s">
        <v>284</v>
      </c>
      <c r="CE181" s="7">
        <v>11</v>
      </c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>
        <v>0</v>
      </c>
      <c r="CW181" s="4" t="s">
        <v>48</v>
      </c>
      <c r="CX181" s="70" t="s">
        <v>284</v>
      </c>
      <c r="CY181">
        <f t="shared" si="30"/>
        <v>4</v>
      </c>
      <c r="CZ181" s="6">
        <f t="shared" si="26"/>
        <v>0.8</v>
      </c>
      <c r="DA181">
        <f t="shared" si="31"/>
        <v>105</v>
      </c>
      <c r="DB181" s="6">
        <f t="shared" si="27"/>
        <v>21</v>
      </c>
      <c r="DC181">
        <f t="shared" si="32"/>
        <v>5</v>
      </c>
      <c r="DD181" s="6">
        <f t="shared" si="33"/>
        <v>3.8095238095238099E-2</v>
      </c>
      <c r="DE181" s="9" t="str">
        <f t="shared" si="34"/>
        <v/>
      </c>
      <c r="DF181" s="9">
        <f t="shared" si="34"/>
        <v>4</v>
      </c>
      <c r="DG181" s="10">
        <f t="shared" si="28"/>
        <v>0.8</v>
      </c>
      <c r="DH181" s="9" t="str">
        <f t="shared" si="35"/>
        <v/>
      </c>
      <c r="DI181" s="9" t="str">
        <f t="shared" si="35"/>
        <v/>
      </c>
      <c r="DJ181" s="9">
        <f t="shared" si="35"/>
        <v>2</v>
      </c>
      <c r="DK181" s="10">
        <f t="shared" si="29"/>
        <v>0.4</v>
      </c>
      <c r="DL181" s="9" t="str">
        <f t="shared" si="37"/>
        <v/>
      </c>
      <c r="DM181" s="9" t="str">
        <f t="shared" si="37"/>
        <v/>
      </c>
      <c r="DN181" s="9" t="str">
        <f t="shared" si="37"/>
        <v/>
      </c>
      <c r="DO181" s="9" t="str">
        <f t="shared" si="37"/>
        <v/>
      </c>
      <c r="DP181" s="9" t="str">
        <f t="shared" si="37"/>
        <v/>
      </c>
      <c r="DQ181" s="9" t="str">
        <f t="shared" si="36"/>
        <v/>
      </c>
      <c r="DR181" s="9" t="str">
        <f t="shared" si="36"/>
        <v/>
      </c>
      <c r="DS181" s="9" t="str">
        <f t="shared" si="36"/>
        <v/>
      </c>
      <c r="DT181" s="9" t="str">
        <f t="shared" si="36"/>
        <v/>
      </c>
      <c r="DU181" s="9" t="str">
        <f t="shared" si="36"/>
        <v/>
      </c>
    </row>
    <row r="182" spans="1:125" ht="15" thickBot="1" x14ac:dyDescent="0.35">
      <c r="A182" s="4" t="s">
        <v>52</v>
      </c>
      <c r="B182" s="70" t="s">
        <v>288</v>
      </c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U182" s="4" t="s">
        <v>52</v>
      </c>
      <c r="V182" s="70" t="s">
        <v>288</v>
      </c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O182" s="4" t="s">
        <v>52</v>
      </c>
      <c r="AP182" s="70" t="s">
        <v>288</v>
      </c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124"/>
      <c r="BI182" s="4" t="s">
        <v>52</v>
      </c>
      <c r="BJ182" s="70" t="s">
        <v>288</v>
      </c>
      <c r="BK182" s="7">
        <v>14</v>
      </c>
      <c r="BL182" s="7"/>
      <c r="BM182" s="7"/>
      <c r="BN182" s="7"/>
      <c r="BO182" s="7"/>
      <c r="BP182" s="7">
        <v>12</v>
      </c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>
        <v>1</v>
      </c>
      <c r="CC182" s="4" t="s">
        <v>52</v>
      </c>
      <c r="CD182" s="70" t="s">
        <v>288</v>
      </c>
      <c r="CE182" s="9">
        <v>14</v>
      </c>
      <c r="CF182" s="9"/>
      <c r="CG182" s="9">
        <v>2</v>
      </c>
      <c r="CH182" s="9"/>
      <c r="CI182" s="9"/>
      <c r="CJ182" s="9">
        <v>2</v>
      </c>
      <c r="CK182" s="9"/>
      <c r="CL182" s="9"/>
      <c r="CM182" s="9">
        <v>1</v>
      </c>
      <c r="CN182" s="9"/>
      <c r="CO182" s="9"/>
      <c r="CP182" s="9"/>
      <c r="CQ182" s="9"/>
      <c r="CR182" s="9"/>
      <c r="CS182" s="9"/>
      <c r="CT182" s="9"/>
      <c r="CU182" s="9">
        <v>7</v>
      </c>
      <c r="CW182" s="4" t="s">
        <v>52</v>
      </c>
      <c r="CX182" s="70" t="s">
        <v>288</v>
      </c>
      <c r="CY182">
        <f t="shared" si="30"/>
        <v>8</v>
      </c>
      <c r="CZ182" s="6">
        <f t="shared" si="26"/>
        <v>4</v>
      </c>
      <c r="DA182">
        <f t="shared" si="31"/>
        <v>28</v>
      </c>
      <c r="DB182" s="6">
        <f t="shared" si="27"/>
        <v>14</v>
      </c>
      <c r="DC182">
        <f t="shared" si="32"/>
        <v>2</v>
      </c>
      <c r="DD182" s="6">
        <f t="shared" si="33"/>
        <v>0.2857142857142857</v>
      </c>
      <c r="DE182" s="7" t="str">
        <f t="shared" si="34"/>
        <v/>
      </c>
      <c r="DF182" s="7">
        <f t="shared" si="34"/>
        <v>2</v>
      </c>
      <c r="DG182" s="8">
        <f t="shared" si="28"/>
        <v>1</v>
      </c>
      <c r="DH182" s="7" t="str">
        <f t="shared" si="35"/>
        <v/>
      </c>
      <c r="DI182" s="7" t="str">
        <f t="shared" si="35"/>
        <v/>
      </c>
      <c r="DJ182" s="7">
        <f t="shared" si="35"/>
        <v>14</v>
      </c>
      <c r="DK182" s="8">
        <f t="shared" si="29"/>
        <v>7</v>
      </c>
      <c r="DL182" s="7" t="str">
        <f t="shared" si="37"/>
        <v/>
      </c>
      <c r="DM182" s="7" t="str">
        <f t="shared" si="37"/>
        <v/>
      </c>
      <c r="DN182" s="7">
        <f t="shared" si="37"/>
        <v>1</v>
      </c>
      <c r="DO182" s="7" t="str">
        <f t="shared" si="37"/>
        <v/>
      </c>
      <c r="DP182" s="7" t="str">
        <f t="shared" si="37"/>
        <v/>
      </c>
      <c r="DQ182" s="7" t="str">
        <f t="shared" si="36"/>
        <v/>
      </c>
      <c r="DR182" s="7" t="str">
        <f t="shared" si="36"/>
        <v/>
      </c>
      <c r="DS182" s="7" t="str">
        <f t="shared" si="36"/>
        <v/>
      </c>
      <c r="DT182" s="7" t="str">
        <f t="shared" si="36"/>
        <v/>
      </c>
      <c r="DU182" s="7" t="str">
        <f t="shared" si="36"/>
        <v/>
      </c>
    </row>
    <row r="183" spans="1:125" ht="15" thickBot="1" x14ac:dyDescent="0.35">
      <c r="A183" s="4" t="s">
        <v>52</v>
      </c>
      <c r="B183" s="70" t="s">
        <v>289</v>
      </c>
      <c r="C183" s="9">
        <v>80</v>
      </c>
      <c r="D183" s="9"/>
      <c r="E183" s="9">
        <v>9</v>
      </c>
      <c r="F183" s="9"/>
      <c r="G183" s="9">
        <v>4</v>
      </c>
      <c r="H183" s="9">
        <v>72</v>
      </c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>
        <v>24</v>
      </c>
      <c r="U183" s="4" t="s">
        <v>52</v>
      </c>
      <c r="V183" s="70" t="s">
        <v>289</v>
      </c>
      <c r="W183" s="9">
        <v>80</v>
      </c>
      <c r="X183" s="9">
        <v>1</v>
      </c>
      <c r="Y183" s="9">
        <v>8</v>
      </c>
      <c r="Z183" s="9"/>
      <c r="AA183" s="9">
        <v>4</v>
      </c>
      <c r="AB183" s="9">
        <v>51</v>
      </c>
      <c r="AC183" s="9"/>
      <c r="AD183" s="9"/>
      <c r="AE183" s="9"/>
      <c r="AF183" s="9">
        <v>1</v>
      </c>
      <c r="AG183" s="9"/>
      <c r="AH183" s="9"/>
      <c r="AI183" s="9"/>
      <c r="AJ183" s="9"/>
      <c r="AK183" s="9"/>
      <c r="AL183" s="9"/>
      <c r="AM183" s="9">
        <v>46</v>
      </c>
      <c r="AO183" s="4" t="s">
        <v>52</v>
      </c>
      <c r="AP183" s="70" t="s">
        <v>289</v>
      </c>
      <c r="AQ183" s="9">
        <v>80</v>
      </c>
      <c r="AR183" s="9"/>
      <c r="AS183" s="9">
        <v>15</v>
      </c>
      <c r="AT183" s="9"/>
      <c r="AU183" s="9">
        <v>4</v>
      </c>
      <c r="AV183" s="9">
        <v>80</v>
      </c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>
        <v>31</v>
      </c>
      <c r="BH183" s="124"/>
      <c r="BI183" s="4" t="s">
        <v>52</v>
      </c>
      <c r="BJ183" s="70" t="s">
        <v>289</v>
      </c>
      <c r="BK183" s="9">
        <v>80</v>
      </c>
      <c r="BL183" s="9">
        <v>1</v>
      </c>
      <c r="BM183" s="9">
        <v>12</v>
      </c>
      <c r="BN183" s="9"/>
      <c r="BO183" s="9">
        <v>8</v>
      </c>
      <c r="BP183" s="9">
        <v>145</v>
      </c>
      <c r="BQ183" s="9"/>
      <c r="BR183" s="9"/>
      <c r="BS183" s="9">
        <v>1</v>
      </c>
      <c r="BT183" s="9">
        <v>1</v>
      </c>
      <c r="BU183" s="9"/>
      <c r="BV183" s="9"/>
      <c r="BW183" s="9"/>
      <c r="BX183" s="9"/>
      <c r="BY183" s="9"/>
      <c r="BZ183" s="9"/>
      <c r="CA183" s="9">
        <v>72</v>
      </c>
      <c r="CC183" s="4" t="s">
        <v>52</v>
      </c>
      <c r="CD183" s="70" t="s">
        <v>289</v>
      </c>
      <c r="CE183" s="7">
        <v>80</v>
      </c>
      <c r="CF183" s="7"/>
      <c r="CG183" s="7">
        <v>19</v>
      </c>
      <c r="CH183" s="7">
        <v>1</v>
      </c>
      <c r="CI183" s="7">
        <v>4</v>
      </c>
      <c r="CJ183" s="7">
        <v>69</v>
      </c>
      <c r="CK183" s="7"/>
      <c r="CL183" s="7"/>
      <c r="CM183" s="7"/>
      <c r="CN183" s="7"/>
      <c r="CO183" s="7">
        <v>1</v>
      </c>
      <c r="CP183" s="7"/>
      <c r="CQ183" s="7"/>
      <c r="CR183" s="7"/>
      <c r="CS183" s="7"/>
      <c r="CT183" s="7"/>
      <c r="CU183" s="7">
        <v>36</v>
      </c>
      <c r="CW183" s="4" t="s">
        <v>52</v>
      </c>
      <c r="CX183" s="70" t="s">
        <v>289</v>
      </c>
      <c r="CY183">
        <f t="shared" si="30"/>
        <v>209</v>
      </c>
      <c r="CZ183" s="6">
        <f t="shared" si="26"/>
        <v>41.8</v>
      </c>
      <c r="DA183">
        <f t="shared" si="31"/>
        <v>400</v>
      </c>
      <c r="DB183" s="6">
        <f t="shared" si="27"/>
        <v>80</v>
      </c>
      <c r="DC183">
        <f t="shared" si="32"/>
        <v>5</v>
      </c>
      <c r="DD183" s="6">
        <f t="shared" si="33"/>
        <v>0.52249999999999996</v>
      </c>
      <c r="DE183" s="9">
        <f t="shared" si="34"/>
        <v>2</v>
      </c>
      <c r="DF183" s="9">
        <f t="shared" si="34"/>
        <v>63</v>
      </c>
      <c r="DG183" s="10">
        <f t="shared" si="28"/>
        <v>12.6</v>
      </c>
      <c r="DH183" s="9">
        <f t="shared" si="35"/>
        <v>1</v>
      </c>
      <c r="DI183" s="9">
        <f t="shared" si="35"/>
        <v>24</v>
      </c>
      <c r="DJ183" s="9">
        <f t="shared" si="35"/>
        <v>417</v>
      </c>
      <c r="DK183" s="10">
        <f t="shared" si="29"/>
        <v>83.4</v>
      </c>
      <c r="DL183" s="9" t="str">
        <f t="shared" si="37"/>
        <v/>
      </c>
      <c r="DM183" s="9" t="str">
        <f t="shared" si="37"/>
        <v/>
      </c>
      <c r="DN183" s="9">
        <f t="shared" si="37"/>
        <v>1</v>
      </c>
      <c r="DO183" s="9">
        <f t="shared" si="37"/>
        <v>2</v>
      </c>
      <c r="DP183" s="9">
        <f t="shared" si="37"/>
        <v>1</v>
      </c>
      <c r="DQ183" s="9" t="str">
        <f t="shared" si="36"/>
        <v/>
      </c>
      <c r="DR183" s="9" t="str">
        <f t="shared" si="36"/>
        <v/>
      </c>
      <c r="DS183" s="9" t="str">
        <f t="shared" si="36"/>
        <v/>
      </c>
      <c r="DT183" s="9" t="str">
        <f t="shared" si="36"/>
        <v/>
      </c>
      <c r="DU183" s="9" t="str">
        <f t="shared" si="36"/>
        <v/>
      </c>
    </row>
    <row r="184" spans="1:125" ht="15" thickBot="1" x14ac:dyDescent="0.35">
      <c r="A184" s="4" t="s">
        <v>52</v>
      </c>
      <c r="B184" s="70" t="s">
        <v>290</v>
      </c>
      <c r="C184" s="7">
        <v>14</v>
      </c>
      <c r="D184" s="7"/>
      <c r="E184" s="7">
        <v>5</v>
      </c>
      <c r="F184" s="7"/>
      <c r="G184" s="7">
        <v>1</v>
      </c>
      <c r="H184" s="7">
        <v>23</v>
      </c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>
        <v>9</v>
      </c>
      <c r="U184" s="4" t="s">
        <v>52</v>
      </c>
      <c r="V184" s="70" t="s">
        <v>290</v>
      </c>
      <c r="W184" s="7">
        <v>16</v>
      </c>
      <c r="X184" s="7"/>
      <c r="Y184" s="7">
        <v>7</v>
      </c>
      <c r="Z184" s="7"/>
      <c r="AA184" s="7"/>
      <c r="AB184" s="7">
        <v>7</v>
      </c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>
        <v>7</v>
      </c>
      <c r="AO184" s="4" t="s">
        <v>52</v>
      </c>
      <c r="AP184" s="70" t="s">
        <v>290</v>
      </c>
      <c r="AQ184" s="7">
        <v>25</v>
      </c>
      <c r="AR184" s="7"/>
      <c r="AS184" s="7">
        <v>7</v>
      </c>
      <c r="AT184" s="7">
        <v>1</v>
      </c>
      <c r="AU184" s="7"/>
      <c r="AV184" s="7">
        <v>4</v>
      </c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>
        <v>6</v>
      </c>
      <c r="BH184" s="124"/>
      <c r="BI184" s="4" t="s">
        <v>52</v>
      </c>
      <c r="BJ184" s="70" t="s">
        <v>290</v>
      </c>
      <c r="BK184" s="7">
        <v>17</v>
      </c>
      <c r="BL184" s="7"/>
      <c r="BM184" s="7">
        <v>5</v>
      </c>
      <c r="BN184" s="7"/>
      <c r="BO184" s="7"/>
      <c r="BP184" s="7">
        <v>24</v>
      </c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>
        <v>7</v>
      </c>
      <c r="CC184" s="4" t="s">
        <v>52</v>
      </c>
      <c r="CD184" s="70" t="s">
        <v>290</v>
      </c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W184" s="4" t="s">
        <v>52</v>
      </c>
      <c r="CX184" s="70" t="s">
        <v>290</v>
      </c>
      <c r="CY184">
        <f t="shared" si="30"/>
        <v>29</v>
      </c>
      <c r="CZ184" s="6">
        <f t="shared" si="26"/>
        <v>7.25</v>
      </c>
      <c r="DA184">
        <f t="shared" si="31"/>
        <v>72</v>
      </c>
      <c r="DB184" s="6">
        <f t="shared" si="27"/>
        <v>18</v>
      </c>
      <c r="DC184">
        <f t="shared" si="32"/>
        <v>4</v>
      </c>
      <c r="DD184" s="6">
        <f t="shared" si="33"/>
        <v>0.40277777777777779</v>
      </c>
      <c r="DE184" s="7" t="str">
        <f t="shared" si="34"/>
        <v/>
      </c>
      <c r="DF184" s="7">
        <f t="shared" si="34"/>
        <v>24</v>
      </c>
      <c r="DG184" s="8">
        <f t="shared" si="28"/>
        <v>6</v>
      </c>
      <c r="DH184" s="7">
        <f t="shared" si="35"/>
        <v>1</v>
      </c>
      <c r="DI184" s="7">
        <f t="shared" si="35"/>
        <v>1</v>
      </c>
      <c r="DJ184" s="7">
        <f t="shared" si="35"/>
        <v>58</v>
      </c>
      <c r="DK184" s="8">
        <f t="shared" si="29"/>
        <v>14.5</v>
      </c>
      <c r="DL184" s="7" t="str">
        <f t="shared" si="37"/>
        <v/>
      </c>
      <c r="DM184" s="7" t="str">
        <f t="shared" si="37"/>
        <v/>
      </c>
      <c r="DN184" s="7" t="str">
        <f t="shared" si="37"/>
        <v/>
      </c>
      <c r="DO184" s="7" t="str">
        <f t="shared" si="37"/>
        <v/>
      </c>
      <c r="DP184" s="7" t="str">
        <f t="shared" si="37"/>
        <v/>
      </c>
      <c r="DQ184" s="7" t="str">
        <f t="shared" si="36"/>
        <v/>
      </c>
      <c r="DR184" s="7" t="str">
        <f t="shared" si="36"/>
        <v/>
      </c>
      <c r="DS184" s="7" t="str">
        <f t="shared" si="36"/>
        <v/>
      </c>
      <c r="DT184" s="7" t="str">
        <f t="shared" si="36"/>
        <v/>
      </c>
      <c r="DU184" s="7" t="str">
        <f t="shared" si="36"/>
        <v/>
      </c>
    </row>
    <row r="185" spans="1:125" ht="15" thickBot="1" x14ac:dyDescent="0.35">
      <c r="A185" s="4" t="s">
        <v>52</v>
      </c>
      <c r="B185" s="70" t="s">
        <v>291</v>
      </c>
      <c r="C185" s="9">
        <v>80</v>
      </c>
      <c r="D185" s="9">
        <v>1</v>
      </c>
      <c r="E185" s="9">
        <v>8</v>
      </c>
      <c r="F185" s="9">
        <v>1</v>
      </c>
      <c r="G185" s="9">
        <v>2</v>
      </c>
      <c r="H185" s="9">
        <v>62</v>
      </c>
      <c r="I185" s="9"/>
      <c r="J185" s="9"/>
      <c r="K185" s="9">
        <v>1</v>
      </c>
      <c r="L185" s="9"/>
      <c r="M185" s="9"/>
      <c r="N185" s="9"/>
      <c r="O185" s="9"/>
      <c r="P185" s="9"/>
      <c r="Q185" s="9"/>
      <c r="R185" s="9"/>
      <c r="S185" s="9">
        <v>37</v>
      </c>
      <c r="U185" s="4" t="s">
        <v>52</v>
      </c>
      <c r="V185" s="70" t="s">
        <v>291</v>
      </c>
      <c r="W185" s="9">
        <v>61</v>
      </c>
      <c r="X185" s="9"/>
      <c r="Y185" s="9">
        <v>9</v>
      </c>
      <c r="Z185" s="9">
        <v>2</v>
      </c>
      <c r="AA185" s="9">
        <v>1</v>
      </c>
      <c r="AB185" s="9">
        <v>14</v>
      </c>
      <c r="AC185" s="9"/>
      <c r="AD185" s="9"/>
      <c r="AE185" s="9"/>
      <c r="AF185" s="9"/>
      <c r="AG185" s="9"/>
      <c r="AH185" s="9"/>
      <c r="AI185" s="9"/>
      <c r="AJ185" s="9"/>
      <c r="AK185" s="9">
        <v>1</v>
      </c>
      <c r="AL185" s="9"/>
      <c r="AM185" s="9">
        <v>7</v>
      </c>
      <c r="AO185" s="4" t="s">
        <v>52</v>
      </c>
      <c r="AP185" s="70" t="s">
        <v>291</v>
      </c>
      <c r="AQ185" s="9">
        <v>47</v>
      </c>
      <c r="AR185" s="9"/>
      <c r="AS185" s="9">
        <v>8</v>
      </c>
      <c r="AT185" s="9">
        <v>1</v>
      </c>
      <c r="AU185" s="9">
        <v>2</v>
      </c>
      <c r="AV185" s="9">
        <v>18</v>
      </c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>
        <v>12</v>
      </c>
      <c r="BH185" s="124"/>
      <c r="BI185" s="4" t="s">
        <v>52</v>
      </c>
      <c r="BJ185" s="70" t="s">
        <v>291</v>
      </c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C185" s="4" t="s">
        <v>52</v>
      </c>
      <c r="CD185" s="70" t="s">
        <v>291</v>
      </c>
      <c r="CE185" s="7">
        <v>26</v>
      </c>
      <c r="CF185" s="7"/>
      <c r="CG185" s="7">
        <v>9</v>
      </c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>
        <v>9</v>
      </c>
      <c r="CW185" s="4" t="s">
        <v>52</v>
      </c>
      <c r="CX185" s="70" t="s">
        <v>291</v>
      </c>
      <c r="CY185">
        <f t="shared" si="30"/>
        <v>65</v>
      </c>
      <c r="CZ185" s="6">
        <f t="shared" si="26"/>
        <v>16.25</v>
      </c>
      <c r="DA185">
        <f t="shared" si="31"/>
        <v>214</v>
      </c>
      <c r="DB185" s="6">
        <f t="shared" si="27"/>
        <v>53.5</v>
      </c>
      <c r="DC185">
        <f t="shared" si="32"/>
        <v>4</v>
      </c>
      <c r="DD185" s="6">
        <f t="shared" si="33"/>
        <v>0.30373831775700932</v>
      </c>
      <c r="DE185" s="9">
        <f t="shared" si="34"/>
        <v>1</v>
      </c>
      <c r="DF185" s="9">
        <f t="shared" si="34"/>
        <v>34</v>
      </c>
      <c r="DG185" s="10">
        <f t="shared" si="28"/>
        <v>8.5</v>
      </c>
      <c r="DH185" s="9">
        <f t="shared" si="35"/>
        <v>4</v>
      </c>
      <c r="DI185" s="9">
        <f t="shared" si="35"/>
        <v>5</v>
      </c>
      <c r="DJ185" s="9">
        <f t="shared" si="35"/>
        <v>94</v>
      </c>
      <c r="DK185" s="10">
        <f t="shared" si="29"/>
        <v>23.5</v>
      </c>
      <c r="DL185" s="9" t="str">
        <f t="shared" si="37"/>
        <v/>
      </c>
      <c r="DM185" s="9" t="str">
        <f t="shared" si="37"/>
        <v/>
      </c>
      <c r="DN185" s="9">
        <f t="shared" si="37"/>
        <v>1</v>
      </c>
      <c r="DO185" s="9" t="str">
        <f t="shared" si="37"/>
        <v/>
      </c>
      <c r="DP185" s="9" t="str">
        <f t="shared" si="37"/>
        <v/>
      </c>
      <c r="DQ185" s="9" t="str">
        <f t="shared" si="36"/>
        <v/>
      </c>
      <c r="DR185" s="9" t="str">
        <f t="shared" si="36"/>
        <v/>
      </c>
      <c r="DS185" s="9" t="str">
        <f t="shared" si="36"/>
        <v/>
      </c>
      <c r="DT185" s="9">
        <f t="shared" si="36"/>
        <v>1</v>
      </c>
      <c r="DU185" s="9" t="str">
        <f t="shared" si="36"/>
        <v/>
      </c>
    </row>
    <row r="186" spans="1:125" ht="15" thickBot="1" x14ac:dyDescent="0.35">
      <c r="A186" s="4" t="s">
        <v>52</v>
      </c>
      <c r="B186" s="71" t="s">
        <v>292</v>
      </c>
      <c r="C186" s="7">
        <v>66</v>
      </c>
      <c r="D186" s="7"/>
      <c r="E186" s="7">
        <v>5</v>
      </c>
      <c r="F186" s="7">
        <v>1</v>
      </c>
      <c r="G186" s="7"/>
      <c r="H186" s="7">
        <v>24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>
        <v>6</v>
      </c>
      <c r="U186" s="4" t="s">
        <v>52</v>
      </c>
      <c r="V186" s="71" t="s">
        <v>292</v>
      </c>
      <c r="W186" s="7">
        <v>64</v>
      </c>
      <c r="X186" s="7"/>
      <c r="Y186" s="7">
        <v>13</v>
      </c>
      <c r="Z186" s="7"/>
      <c r="AA186" s="7">
        <v>2</v>
      </c>
      <c r="AB186" s="7">
        <v>16</v>
      </c>
      <c r="AC186" s="7"/>
      <c r="AD186" s="7"/>
      <c r="AE186" s="7">
        <v>1</v>
      </c>
      <c r="AF186" s="7"/>
      <c r="AG186" s="7"/>
      <c r="AH186" s="7"/>
      <c r="AI186" s="7"/>
      <c r="AJ186" s="7"/>
      <c r="AK186" s="7"/>
      <c r="AL186" s="7"/>
      <c r="AM186" s="7">
        <v>23</v>
      </c>
      <c r="AO186" s="4" t="s">
        <v>52</v>
      </c>
      <c r="AP186" s="71" t="s">
        <v>292</v>
      </c>
      <c r="AQ186" s="7">
        <v>55</v>
      </c>
      <c r="AR186" s="7"/>
      <c r="AS186" s="7">
        <v>5</v>
      </c>
      <c r="AT186" s="7">
        <v>1</v>
      </c>
      <c r="AU186" s="7"/>
      <c r="AV186" s="7">
        <v>20</v>
      </c>
      <c r="AW186" s="7"/>
      <c r="AX186" s="7"/>
      <c r="AY186" s="7">
        <v>3</v>
      </c>
      <c r="AZ186" s="7"/>
      <c r="BA186" s="7"/>
      <c r="BB186" s="7"/>
      <c r="BC186" s="7"/>
      <c r="BD186" s="7"/>
      <c r="BE186" s="7"/>
      <c r="BF186" s="7"/>
      <c r="BG186" s="7">
        <v>21</v>
      </c>
      <c r="BH186" s="124"/>
      <c r="BI186" s="4" t="s">
        <v>52</v>
      </c>
      <c r="BJ186" s="71" t="s">
        <v>292</v>
      </c>
      <c r="BK186" s="7">
        <v>61</v>
      </c>
      <c r="BL186" s="7"/>
      <c r="BM186" s="7">
        <v>6</v>
      </c>
      <c r="BN186" s="7">
        <v>1</v>
      </c>
      <c r="BO186" s="7"/>
      <c r="BP186" s="7">
        <v>25</v>
      </c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>
        <v>7</v>
      </c>
      <c r="CC186" s="4" t="s">
        <v>52</v>
      </c>
      <c r="CD186" s="71" t="s">
        <v>292</v>
      </c>
      <c r="CE186" s="9">
        <v>66</v>
      </c>
      <c r="CF186" s="9"/>
      <c r="CG186" s="9">
        <v>14</v>
      </c>
      <c r="CH186" s="9">
        <v>1</v>
      </c>
      <c r="CI186" s="9">
        <v>1</v>
      </c>
      <c r="CJ186" s="9">
        <v>12</v>
      </c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>
        <v>16</v>
      </c>
      <c r="CW186" s="4" t="s">
        <v>52</v>
      </c>
      <c r="CX186" s="71" t="s">
        <v>292</v>
      </c>
      <c r="CY186">
        <f t="shared" si="30"/>
        <v>73</v>
      </c>
      <c r="CZ186" s="6">
        <f t="shared" si="26"/>
        <v>14.6</v>
      </c>
      <c r="DA186">
        <f t="shared" si="31"/>
        <v>312</v>
      </c>
      <c r="DB186" s="6">
        <f t="shared" si="27"/>
        <v>62.4</v>
      </c>
      <c r="DC186">
        <f t="shared" si="32"/>
        <v>5</v>
      </c>
      <c r="DD186" s="6">
        <f t="shared" si="33"/>
        <v>0.23397435897435898</v>
      </c>
      <c r="DE186" s="7" t="str">
        <f t="shared" si="34"/>
        <v/>
      </c>
      <c r="DF186" s="7">
        <f t="shared" si="34"/>
        <v>43</v>
      </c>
      <c r="DG186" s="8">
        <f t="shared" si="28"/>
        <v>8.6</v>
      </c>
      <c r="DH186" s="7">
        <f t="shared" si="35"/>
        <v>4</v>
      </c>
      <c r="DI186" s="7">
        <f t="shared" si="35"/>
        <v>3</v>
      </c>
      <c r="DJ186" s="7">
        <f t="shared" si="35"/>
        <v>97</v>
      </c>
      <c r="DK186" s="8">
        <f t="shared" si="29"/>
        <v>19.399999999999999</v>
      </c>
      <c r="DL186" s="7" t="str">
        <f t="shared" si="37"/>
        <v/>
      </c>
      <c r="DM186" s="7" t="str">
        <f t="shared" si="37"/>
        <v/>
      </c>
      <c r="DN186" s="7">
        <f t="shared" si="37"/>
        <v>4</v>
      </c>
      <c r="DO186" s="7" t="str">
        <f t="shared" si="37"/>
        <v/>
      </c>
      <c r="DP186" s="7" t="str">
        <f t="shared" si="37"/>
        <v/>
      </c>
      <c r="DQ186" s="7" t="str">
        <f t="shared" si="36"/>
        <v/>
      </c>
      <c r="DR186" s="7" t="str">
        <f t="shared" si="36"/>
        <v/>
      </c>
      <c r="DS186" s="7" t="str">
        <f t="shared" si="36"/>
        <v/>
      </c>
      <c r="DT186" s="7" t="str">
        <f t="shared" si="36"/>
        <v/>
      </c>
      <c r="DU186" s="7" t="str">
        <f t="shared" si="36"/>
        <v/>
      </c>
    </row>
    <row r="187" spans="1:125" ht="15" thickBot="1" x14ac:dyDescent="0.35">
      <c r="A187" s="4" t="s">
        <v>58</v>
      </c>
      <c r="B187" s="71" t="s">
        <v>296</v>
      </c>
      <c r="C187" s="9">
        <v>8</v>
      </c>
      <c r="D187" s="9"/>
      <c r="E187" s="9">
        <v>2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>
        <v>2</v>
      </c>
      <c r="U187" s="4" t="s">
        <v>58</v>
      </c>
      <c r="V187" s="71" t="s">
        <v>296</v>
      </c>
      <c r="W187" s="9">
        <v>19</v>
      </c>
      <c r="X187" s="9"/>
      <c r="Y187" s="9">
        <v>12</v>
      </c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>
        <v>12</v>
      </c>
      <c r="AO187" s="4" t="s">
        <v>58</v>
      </c>
      <c r="AP187" s="71" t="s">
        <v>296</v>
      </c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124"/>
      <c r="BI187" s="4" t="s">
        <v>58</v>
      </c>
      <c r="BJ187" s="71" t="s">
        <v>296</v>
      </c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C187" s="4" t="s">
        <v>58</v>
      </c>
      <c r="CD187" s="71" t="s">
        <v>296</v>
      </c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W187" s="4" t="s">
        <v>58</v>
      </c>
      <c r="CX187" s="71" t="s">
        <v>296</v>
      </c>
      <c r="CY187">
        <f t="shared" si="30"/>
        <v>14</v>
      </c>
      <c r="CZ187" s="6">
        <f t="shared" si="26"/>
        <v>7</v>
      </c>
      <c r="DA187">
        <f t="shared" si="31"/>
        <v>27</v>
      </c>
      <c r="DB187" s="6">
        <f t="shared" si="27"/>
        <v>13.5</v>
      </c>
      <c r="DC187">
        <f t="shared" si="32"/>
        <v>2</v>
      </c>
      <c r="DD187" s="6">
        <f t="shared" si="33"/>
        <v>0.51851851851851849</v>
      </c>
      <c r="DE187" s="9" t="str">
        <f t="shared" si="34"/>
        <v/>
      </c>
      <c r="DF187" s="9">
        <f t="shared" si="34"/>
        <v>14</v>
      </c>
      <c r="DG187" s="10">
        <f t="shared" si="28"/>
        <v>7</v>
      </c>
      <c r="DH187" s="9" t="str">
        <f t="shared" si="35"/>
        <v/>
      </c>
      <c r="DI187" s="9" t="str">
        <f t="shared" si="35"/>
        <v/>
      </c>
      <c r="DJ187" s="9" t="str">
        <f t="shared" si="35"/>
        <v/>
      </c>
      <c r="DK187" s="10" t="str">
        <f t="shared" si="29"/>
        <v/>
      </c>
      <c r="DL187" s="9" t="str">
        <f t="shared" si="37"/>
        <v/>
      </c>
      <c r="DM187" s="9" t="str">
        <f t="shared" si="37"/>
        <v/>
      </c>
      <c r="DN187" s="9" t="str">
        <f t="shared" si="37"/>
        <v/>
      </c>
      <c r="DO187" s="9" t="str">
        <f t="shared" si="37"/>
        <v/>
      </c>
      <c r="DP187" s="9" t="str">
        <f t="shared" si="37"/>
        <v/>
      </c>
      <c r="DQ187" s="9" t="str">
        <f t="shared" si="36"/>
        <v/>
      </c>
      <c r="DR187" s="9" t="str">
        <f t="shared" si="36"/>
        <v/>
      </c>
      <c r="DS187" s="9" t="str">
        <f t="shared" si="36"/>
        <v/>
      </c>
      <c r="DT187" s="9" t="str">
        <f t="shared" si="36"/>
        <v/>
      </c>
      <c r="DU187" s="9" t="str">
        <f t="shared" si="36"/>
        <v/>
      </c>
    </row>
    <row r="188" spans="1:125" ht="15" thickBot="1" x14ac:dyDescent="0.35">
      <c r="A188" s="4" t="s">
        <v>58</v>
      </c>
      <c r="B188" s="72" t="s">
        <v>297</v>
      </c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U188" s="4" t="s">
        <v>58</v>
      </c>
      <c r="V188" s="72" t="s">
        <v>297</v>
      </c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O188" s="4" t="s">
        <v>58</v>
      </c>
      <c r="AP188" s="72" t="s">
        <v>297</v>
      </c>
      <c r="AQ188" s="7">
        <v>33</v>
      </c>
      <c r="AR188" s="7"/>
      <c r="AS188" s="7">
        <v>3</v>
      </c>
      <c r="AT188" s="7"/>
      <c r="AU188" s="7">
        <v>1</v>
      </c>
      <c r="AV188" s="7">
        <v>30</v>
      </c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>
        <v>8</v>
      </c>
      <c r="BH188" s="124"/>
      <c r="BI188" s="4" t="s">
        <v>58</v>
      </c>
      <c r="BJ188" s="72" t="s">
        <v>297</v>
      </c>
      <c r="BK188" s="7">
        <v>80</v>
      </c>
      <c r="BL188" s="7"/>
      <c r="BM188" s="7">
        <v>14</v>
      </c>
      <c r="BN188" s="7"/>
      <c r="BO188" s="7">
        <v>1</v>
      </c>
      <c r="BP188" s="7">
        <v>22</v>
      </c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>
        <v>18</v>
      </c>
      <c r="CC188" s="4" t="s">
        <v>58</v>
      </c>
      <c r="CD188" s="72" t="s">
        <v>297</v>
      </c>
      <c r="CE188" s="9">
        <v>80</v>
      </c>
      <c r="CF188" s="9"/>
      <c r="CG188" s="9">
        <v>12</v>
      </c>
      <c r="CH188" s="9">
        <v>1</v>
      </c>
      <c r="CI188" s="9"/>
      <c r="CJ188" s="9">
        <v>20</v>
      </c>
      <c r="CK188" s="9"/>
      <c r="CL188" s="9">
        <v>1</v>
      </c>
      <c r="CM188" s="9"/>
      <c r="CN188" s="9"/>
      <c r="CO188" s="9"/>
      <c r="CP188" s="9"/>
      <c r="CQ188" s="9"/>
      <c r="CR188" s="9"/>
      <c r="CS188" s="9"/>
      <c r="CT188" s="9"/>
      <c r="CU188" s="9">
        <v>20</v>
      </c>
      <c r="CW188" s="4" t="s">
        <v>58</v>
      </c>
      <c r="CX188" s="72" t="s">
        <v>297</v>
      </c>
      <c r="CY188">
        <f t="shared" si="30"/>
        <v>46</v>
      </c>
      <c r="CZ188" s="6">
        <f t="shared" si="26"/>
        <v>15.333333333333334</v>
      </c>
      <c r="DA188">
        <f t="shared" si="31"/>
        <v>193</v>
      </c>
      <c r="DB188" s="6">
        <f t="shared" si="27"/>
        <v>64.333333333333329</v>
      </c>
      <c r="DC188">
        <f t="shared" si="32"/>
        <v>3</v>
      </c>
      <c r="DD188" s="6">
        <f t="shared" si="33"/>
        <v>0.23834196891191708</v>
      </c>
      <c r="DE188" s="7" t="str">
        <f t="shared" si="34"/>
        <v/>
      </c>
      <c r="DF188" s="7">
        <f t="shared" si="34"/>
        <v>29</v>
      </c>
      <c r="DG188" s="8">
        <f t="shared" si="28"/>
        <v>9.6666666666666661</v>
      </c>
      <c r="DH188" s="7">
        <f t="shared" si="35"/>
        <v>1</v>
      </c>
      <c r="DI188" s="7">
        <f t="shared" si="35"/>
        <v>2</v>
      </c>
      <c r="DJ188" s="7">
        <f t="shared" si="35"/>
        <v>72</v>
      </c>
      <c r="DK188" s="8">
        <f t="shared" si="29"/>
        <v>24</v>
      </c>
      <c r="DL188" s="7" t="str">
        <f t="shared" si="37"/>
        <v/>
      </c>
      <c r="DM188" s="7">
        <f t="shared" si="37"/>
        <v>1</v>
      </c>
      <c r="DN188" s="7" t="str">
        <f t="shared" si="37"/>
        <v/>
      </c>
      <c r="DO188" s="7" t="str">
        <f t="shared" si="37"/>
        <v/>
      </c>
      <c r="DP188" s="7" t="str">
        <f t="shared" si="37"/>
        <v/>
      </c>
      <c r="DQ188" s="7" t="str">
        <f t="shared" si="36"/>
        <v/>
      </c>
      <c r="DR188" s="7" t="str">
        <f t="shared" si="36"/>
        <v/>
      </c>
      <c r="DS188" s="7" t="str">
        <f t="shared" si="36"/>
        <v/>
      </c>
      <c r="DT188" s="7" t="str">
        <f t="shared" si="36"/>
        <v/>
      </c>
      <c r="DU188" s="7" t="str">
        <f t="shared" si="36"/>
        <v/>
      </c>
    </row>
    <row r="189" spans="1:125" ht="15" thickBot="1" x14ac:dyDescent="0.35">
      <c r="A189" s="4" t="s">
        <v>58</v>
      </c>
      <c r="B189" s="72" t="s">
        <v>298</v>
      </c>
      <c r="C189" s="9">
        <v>80</v>
      </c>
      <c r="D189" s="9"/>
      <c r="E189" s="9">
        <v>9</v>
      </c>
      <c r="F189" s="9">
        <v>2</v>
      </c>
      <c r="G189" s="9"/>
      <c r="H189" s="9">
        <v>21</v>
      </c>
      <c r="I189" s="9"/>
      <c r="J189" s="9">
        <v>1</v>
      </c>
      <c r="K189" s="9">
        <v>1</v>
      </c>
      <c r="L189" s="9"/>
      <c r="M189" s="9"/>
      <c r="N189" s="9"/>
      <c r="O189" s="9"/>
      <c r="P189" s="9"/>
      <c r="Q189" s="9"/>
      <c r="R189" s="9"/>
      <c r="S189" s="9">
        <v>21</v>
      </c>
      <c r="U189" s="4" t="s">
        <v>58</v>
      </c>
      <c r="V189" s="72" t="s">
        <v>298</v>
      </c>
      <c r="W189" s="9">
        <v>80</v>
      </c>
      <c r="X189" s="9"/>
      <c r="Y189" s="9">
        <v>13</v>
      </c>
      <c r="Z189" s="9">
        <v>1</v>
      </c>
      <c r="AA189" s="9"/>
      <c r="AB189" s="9">
        <v>14</v>
      </c>
      <c r="AC189" s="9"/>
      <c r="AD189" s="9"/>
      <c r="AE189" s="9">
        <v>1</v>
      </c>
      <c r="AF189" s="9"/>
      <c r="AG189" s="9"/>
      <c r="AH189" s="9"/>
      <c r="AI189" s="9"/>
      <c r="AJ189" s="9"/>
      <c r="AK189" s="9"/>
      <c r="AL189" s="9"/>
      <c r="AM189" s="9">
        <v>18</v>
      </c>
      <c r="AO189" s="4" t="s">
        <v>58</v>
      </c>
      <c r="AP189" s="72" t="s">
        <v>298</v>
      </c>
      <c r="AQ189" s="9">
        <v>80</v>
      </c>
      <c r="AR189" s="9"/>
      <c r="AS189" s="9">
        <v>12</v>
      </c>
      <c r="AT189" s="9">
        <v>1</v>
      </c>
      <c r="AU189" s="9">
        <v>2</v>
      </c>
      <c r="AV189" s="9">
        <v>28</v>
      </c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>
        <v>17</v>
      </c>
      <c r="BH189" s="124"/>
      <c r="BI189" s="4" t="s">
        <v>58</v>
      </c>
      <c r="BJ189" s="72" t="s">
        <v>298</v>
      </c>
      <c r="BK189" s="9">
        <v>80</v>
      </c>
      <c r="BL189" s="9"/>
      <c r="BM189" s="9">
        <v>12</v>
      </c>
      <c r="BN189" s="9">
        <v>1</v>
      </c>
      <c r="BO189" s="9"/>
      <c r="BP189" s="9">
        <v>3</v>
      </c>
      <c r="BQ189" s="9"/>
      <c r="BR189" s="9"/>
      <c r="BS189" s="9"/>
      <c r="BT189" s="9"/>
      <c r="BU189" s="9">
        <v>1</v>
      </c>
      <c r="BV189" s="9"/>
      <c r="BW189" s="9"/>
      <c r="BX189" s="9"/>
      <c r="BY189" s="9"/>
      <c r="BZ189" s="9"/>
      <c r="CA189" s="9">
        <v>15</v>
      </c>
      <c r="CC189" s="4" t="s">
        <v>58</v>
      </c>
      <c r="CD189" s="72" t="s">
        <v>298</v>
      </c>
      <c r="CE189" s="7">
        <v>80</v>
      </c>
      <c r="CF189" s="7"/>
      <c r="CG189" s="7">
        <v>7</v>
      </c>
      <c r="CH189" s="7"/>
      <c r="CI189" s="7">
        <v>2</v>
      </c>
      <c r="CJ189" s="7">
        <v>16</v>
      </c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>
        <v>12</v>
      </c>
      <c r="CW189" s="4" t="s">
        <v>58</v>
      </c>
      <c r="CX189" s="72" t="s">
        <v>298</v>
      </c>
      <c r="CY189">
        <f t="shared" si="30"/>
        <v>83</v>
      </c>
      <c r="CZ189" s="6">
        <f t="shared" si="26"/>
        <v>16.600000000000001</v>
      </c>
      <c r="DA189">
        <f t="shared" si="31"/>
        <v>400</v>
      </c>
      <c r="DB189" s="6">
        <f t="shared" si="27"/>
        <v>80</v>
      </c>
      <c r="DC189">
        <f t="shared" si="32"/>
        <v>5</v>
      </c>
      <c r="DD189" s="6">
        <f t="shared" si="33"/>
        <v>0.20749999999999999</v>
      </c>
      <c r="DE189" s="9" t="str">
        <f t="shared" si="34"/>
        <v/>
      </c>
      <c r="DF189" s="9">
        <f t="shared" si="34"/>
        <v>53</v>
      </c>
      <c r="DG189" s="10">
        <f t="shared" si="28"/>
        <v>10.6</v>
      </c>
      <c r="DH189" s="9">
        <f t="shared" si="35"/>
        <v>5</v>
      </c>
      <c r="DI189" s="9">
        <f t="shared" si="35"/>
        <v>4</v>
      </c>
      <c r="DJ189" s="9">
        <f t="shared" si="35"/>
        <v>82</v>
      </c>
      <c r="DK189" s="10">
        <f t="shared" si="29"/>
        <v>16.399999999999999</v>
      </c>
      <c r="DL189" s="9" t="str">
        <f t="shared" si="37"/>
        <v/>
      </c>
      <c r="DM189" s="9">
        <f t="shared" si="37"/>
        <v>1</v>
      </c>
      <c r="DN189" s="9">
        <f t="shared" si="37"/>
        <v>2</v>
      </c>
      <c r="DO189" s="9" t="str">
        <f t="shared" si="37"/>
        <v/>
      </c>
      <c r="DP189" s="9">
        <f t="shared" si="37"/>
        <v>1</v>
      </c>
      <c r="DQ189" s="9" t="str">
        <f t="shared" si="36"/>
        <v/>
      </c>
      <c r="DR189" s="9" t="str">
        <f t="shared" si="36"/>
        <v/>
      </c>
      <c r="DS189" s="9" t="str">
        <f t="shared" si="36"/>
        <v/>
      </c>
      <c r="DT189" s="9" t="str">
        <f t="shared" si="36"/>
        <v/>
      </c>
      <c r="DU189" s="9" t="str">
        <f t="shared" si="36"/>
        <v/>
      </c>
    </row>
    <row r="190" spans="1:125" ht="15" thickBot="1" x14ac:dyDescent="0.35">
      <c r="A190" s="4" t="s">
        <v>58</v>
      </c>
      <c r="B190" s="71" t="s">
        <v>299</v>
      </c>
      <c r="C190" s="7">
        <v>72</v>
      </c>
      <c r="D190" s="7"/>
      <c r="E190" s="7">
        <v>9</v>
      </c>
      <c r="F190" s="7">
        <v>1</v>
      </c>
      <c r="G190" s="7"/>
      <c r="H190" s="7">
        <v>23</v>
      </c>
      <c r="I190" s="7"/>
      <c r="J190" s="7">
        <v>1</v>
      </c>
      <c r="K190" s="7"/>
      <c r="L190" s="7"/>
      <c r="M190" s="7"/>
      <c r="N190" s="7"/>
      <c r="O190" s="7"/>
      <c r="P190" s="7"/>
      <c r="Q190" s="7"/>
      <c r="R190" s="7"/>
      <c r="S190" s="7">
        <v>17</v>
      </c>
      <c r="U190" s="4" t="s">
        <v>58</v>
      </c>
      <c r="V190" s="71" t="s">
        <v>299</v>
      </c>
      <c r="W190" s="7">
        <v>59</v>
      </c>
      <c r="X190" s="7"/>
      <c r="Y190" s="7">
        <v>8</v>
      </c>
      <c r="Z190" s="7">
        <v>1</v>
      </c>
      <c r="AA190" s="7"/>
      <c r="AB190" s="7">
        <v>15</v>
      </c>
      <c r="AC190" s="7"/>
      <c r="AD190" s="7"/>
      <c r="AE190" s="7"/>
      <c r="AF190" s="7"/>
      <c r="AG190" s="7"/>
      <c r="AH190" s="7"/>
      <c r="AI190" s="7"/>
      <c r="AJ190" s="7"/>
      <c r="AK190" s="7">
        <v>1</v>
      </c>
      <c r="AL190" s="7"/>
      <c r="AM190" s="7">
        <v>5</v>
      </c>
      <c r="AO190" s="4" t="s">
        <v>58</v>
      </c>
      <c r="AP190" s="71" t="s">
        <v>299</v>
      </c>
      <c r="AQ190" s="7">
        <v>80</v>
      </c>
      <c r="AR190" s="7"/>
      <c r="AS190" s="7">
        <v>6</v>
      </c>
      <c r="AT190" s="7"/>
      <c r="AU190" s="7"/>
      <c r="AV190" s="7">
        <v>27</v>
      </c>
      <c r="AW190" s="7"/>
      <c r="AX190" s="7">
        <v>1</v>
      </c>
      <c r="AY190" s="7"/>
      <c r="AZ190" s="7"/>
      <c r="BA190" s="7"/>
      <c r="BB190" s="7"/>
      <c r="BC190" s="7"/>
      <c r="BD190" s="7"/>
      <c r="BE190" s="7"/>
      <c r="BF190" s="7"/>
      <c r="BG190" s="7">
        <v>15</v>
      </c>
      <c r="BH190" s="124"/>
      <c r="BI190" s="4" t="s">
        <v>58</v>
      </c>
      <c r="BJ190" s="71" t="s">
        <v>299</v>
      </c>
      <c r="BK190" s="7">
        <v>66</v>
      </c>
      <c r="BL190" s="7"/>
      <c r="BM190" s="7">
        <v>7</v>
      </c>
      <c r="BN190" s="7">
        <v>1</v>
      </c>
      <c r="BO190" s="7">
        <v>1</v>
      </c>
      <c r="BP190" s="7">
        <v>27</v>
      </c>
      <c r="BQ190" s="7"/>
      <c r="BR190" s="7">
        <v>1</v>
      </c>
      <c r="BS190" s="7"/>
      <c r="BT190" s="7"/>
      <c r="BU190" s="7"/>
      <c r="BV190" s="7"/>
      <c r="BW190" s="7"/>
      <c r="BX190" s="7"/>
      <c r="BY190" s="7"/>
      <c r="BZ190" s="7"/>
      <c r="CA190" s="7">
        <v>17</v>
      </c>
      <c r="CC190" s="4" t="s">
        <v>58</v>
      </c>
      <c r="CD190" s="71" t="s">
        <v>299</v>
      </c>
      <c r="CE190" s="9">
        <v>54</v>
      </c>
      <c r="CF190" s="9"/>
      <c r="CG190" s="9">
        <v>12</v>
      </c>
      <c r="CH190" s="9">
        <v>1</v>
      </c>
      <c r="CI190" s="9">
        <v>1</v>
      </c>
      <c r="CJ190" s="9">
        <v>11</v>
      </c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>
        <v>14</v>
      </c>
      <c r="CW190" s="4" t="s">
        <v>58</v>
      </c>
      <c r="CX190" s="71" t="s">
        <v>299</v>
      </c>
      <c r="CY190">
        <f t="shared" si="30"/>
        <v>68</v>
      </c>
      <c r="CZ190" s="6">
        <f t="shared" si="26"/>
        <v>13.6</v>
      </c>
      <c r="DA190">
        <f t="shared" si="31"/>
        <v>331</v>
      </c>
      <c r="DB190" s="6">
        <f t="shared" si="27"/>
        <v>66.2</v>
      </c>
      <c r="DC190">
        <f t="shared" si="32"/>
        <v>5</v>
      </c>
      <c r="DD190" s="6">
        <f t="shared" si="33"/>
        <v>0.20543806646525681</v>
      </c>
      <c r="DE190" s="7" t="str">
        <f t="shared" si="34"/>
        <v/>
      </c>
      <c r="DF190" s="7">
        <f t="shared" si="34"/>
        <v>42</v>
      </c>
      <c r="DG190" s="8">
        <f t="shared" si="28"/>
        <v>8.4</v>
      </c>
      <c r="DH190" s="7">
        <f t="shared" si="35"/>
        <v>4</v>
      </c>
      <c r="DI190" s="7">
        <f t="shared" si="35"/>
        <v>2</v>
      </c>
      <c r="DJ190" s="7">
        <f t="shared" si="35"/>
        <v>103</v>
      </c>
      <c r="DK190" s="8">
        <f t="shared" si="29"/>
        <v>20.6</v>
      </c>
      <c r="DL190" s="7" t="str">
        <f t="shared" si="37"/>
        <v/>
      </c>
      <c r="DM190" s="7">
        <f t="shared" si="37"/>
        <v>3</v>
      </c>
      <c r="DN190" s="7" t="str">
        <f t="shared" si="37"/>
        <v/>
      </c>
      <c r="DO190" s="7" t="str">
        <f t="shared" si="37"/>
        <v/>
      </c>
      <c r="DP190" s="7" t="str">
        <f t="shared" si="37"/>
        <v/>
      </c>
      <c r="DQ190" s="7" t="str">
        <f t="shared" si="36"/>
        <v/>
      </c>
      <c r="DR190" s="7" t="str">
        <f t="shared" si="36"/>
        <v/>
      </c>
      <c r="DS190" s="7" t="str">
        <f t="shared" si="36"/>
        <v/>
      </c>
      <c r="DT190" s="7">
        <f t="shared" si="36"/>
        <v>1</v>
      </c>
      <c r="DU190" s="7" t="str">
        <f t="shared" si="36"/>
        <v/>
      </c>
    </row>
    <row r="191" spans="1:125" ht="15" thickBot="1" x14ac:dyDescent="0.35">
      <c r="A191" s="4" t="s">
        <v>64</v>
      </c>
      <c r="B191" s="73" t="s">
        <v>302</v>
      </c>
      <c r="C191" s="9">
        <v>5</v>
      </c>
      <c r="D191" s="9"/>
      <c r="E191" s="9">
        <v>2</v>
      </c>
      <c r="F191" s="9">
        <v>1</v>
      </c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>
        <v>1</v>
      </c>
      <c r="U191" s="4" t="s">
        <v>64</v>
      </c>
      <c r="V191" s="73" t="s">
        <v>302</v>
      </c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O191" s="4" t="s">
        <v>64</v>
      </c>
      <c r="AP191" s="73" t="s">
        <v>302</v>
      </c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124"/>
      <c r="BI191" s="4" t="s">
        <v>64</v>
      </c>
      <c r="BJ191" s="73" t="s">
        <v>302</v>
      </c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C191" s="4" t="s">
        <v>64</v>
      </c>
      <c r="CD191" s="73" t="s">
        <v>302</v>
      </c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W191" s="4" t="s">
        <v>64</v>
      </c>
      <c r="CX191" s="73" t="s">
        <v>302</v>
      </c>
      <c r="CY191">
        <f t="shared" si="30"/>
        <v>1</v>
      </c>
      <c r="CZ191" s="6">
        <f t="shared" si="26"/>
        <v>1</v>
      </c>
      <c r="DA191">
        <f t="shared" si="31"/>
        <v>5</v>
      </c>
      <c r="DB191" s="6">
        <f t="shared" si="27"/>
        <v>5</v>
      </c>
      <c r="DC191">
        <f t="shared" si="32"/>
        <v>1</v>
      </c>
      <c r="DD191" s="6">
        <f t="shared" si="33"/>
        <v>0.2</v>
      </c>
      <c r="DE191" s="9" t="str">
        <f t="shared" si="34"/>
        <v/>
      </c>
      <c r="DF191" s="9">
        <f t="shared" si="34"/>
        <v>2</v>
      </c>
      <c r="DG191" s="10">
        <f t="shared" si="28"/>
        <v>2</v>
      </c>
      <c r="DH191" s="9">
        <f t="shared" si="35"/>
        <v>1</v>
      </c>
      <c r="DI191" s="9" t="str">
        <f t="shared" si="35"/>
        <v/>
      </c>
      <c r="DJ191" s="9" t="str">
        <f t="shared" si="35"/>
        <v/>
      </c>
      <c r="DK191" s="10" t="str">
        <f t="shared" si="29"/>
        <v/>
      </c>
      <c r="DL191" s="9" t="str">
        <f t="shared" si="37"/>
        <v/>
      </c>
      <c r="DM191" s="9" t="str">
        <f t="shared" si="37"/>
        <v/>
      </c>
      <c r="DN191" s="9" t="str">
        <f t="shared" si="37"/>
        <v/>
      </c>
      <c r="DO191" s="9" t="str">
        <f t="shared" si="37"/>
        <v/>
      </c>
      <c r="DP191" s="9" t="str">
        <f t="shared" si="37"/>
        <v/>
      </c>
      <c r="DQ191" s="9" t="str">
        <f t="shared" si="36"/>
        <v/>
      </c>
      <c r="DR191" s="9" t="str">
        <f t="shared" si="36"/>
        <v/>
      </c>
      <c r="DS191" s="9" t="str">
        <f t="shared" si="36"/>
        <v/>
      </c>
      <c r="DT191" s="9" t="str">
        <f t="shared" si="36"/>
        <v/>
      </c>
      <c r="DU191" s="9" t="str">
        <f t="shared" si="36"/>
        <v/>
      </c>
    </row>
    <row r="192" spans="1:125" ht="15" thickBot="1" x14ac:dyDescent="0.35">
      <c r="A192" s="4" t="s">
        <v>64</v>
      </c>
      <c r="B192" s="73" t="s">
        <v>303</v>
      </c>
      <c r="C192" s="7">
        <v>56</v>
      </c>
      <c r="D192" s="7"/>
      <c r="E192" s="7">
        <v>3</v>
      </c>
      <c r="F192" s="7"/>
      <c r="G192" s="7">
        <v>2</v>
      </c>
      <c r="H192" s="7">
        <v>32</v>
      </c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>
        <v>10</v>
      </c>
      <c r="U192" s="4" t="s">
        <v>64</v>
      </c>
      <c r="V192" s="73" t="s">
        <v>303</v>
      </c>
      <c r="W192" s="7">
        <v>51</v>
      </c>
      <c r="X192" s="7"/>
      <c r="Y192" s="7">
        <v>8</v>
      </c>
      <c r="Z192" s="7">
        <v>1</v>
      </c>
      <c r="AA192" s="7">
        <v>1</v>
      </c>
      <c r="AB192" s="7">
        <v>4</v>
      </c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>
        <v>9</v>
      </c>
      <c r="AO192" s="4" t="s">
        <v>64</v>
      </c>
      <c r="AP192" s="73" t="s">
        <v>303</v>
      </c>
      <c r="AQ192" s="7">
        <v>25</v>
      </c>
      <c r="AR192" s="7"/>
      <c r="AS192" s="7">
        <v>3</v>
      </c>
      <c r="AT192" s="7"/>
      <c r="AU192" s="7"/>
      <c r="AV192" s="7">
        <v>14</v>
      </c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>
        <v>4</v>
      </c>
      <c r="BH192" s="124"/>
      <c r="BI192" s="4" t="s">
        <v>64</v>
      </c>
      <c r="BJ192" s="73" t="s">
        <v>303</v>
      </c>
      <c r="BK192" s="7">
        <v>26</v>
      </c>
      <c r="BL192" s="7"/>
      <c r="BM192" s="7">
        <v>1</v>
      </c>
      <c r="BN192" s="7"/>
      <c r="BO192" s="7"/>
      <c r="BP192" s="7">
        <v>6</v>
      </c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>
        <v>1</v>
      </c>
      <c r="CC192" s="4" t="s">
        <v>64</v>
      </c>
      <c r="CD192" s="73" t="s">
        <v>303</v>
      </c>
      <c r="CE192" s="9">
        <v>30</v>
      </c>
      <c r="CF192" s="9"/>
      <c r="CG192" s="9">
        <v>5</v>
      </c>
      <c r="CH192" s="9">
        <v>1</v>
      </c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>
        <v>4</v>
      </c>
      <c r="CW192" s="4" t="s">
        <v>64</v>
      </c>
      <c r="CX192" s="73" t="s">
        <v>303</v>
      </c>
      <c r="CY192">
        <f t="shared" si="30"/>
        <v>28</v>
      </c>
      <c r="CZ192" s="6">
        <f t="shared" si="26"/>
        <v>5.6</v>
      </c>
      <c r="DA192">
        <f t="shared" si="31"/>
        <v>188</v>
      </c>
      <c r="DB192" s="6">
        <f t="shared" si="27"/>
        <v>37.6</v>
      </c>
      <c r="DC192">
        <f t="shared" si="32"/>
        <v>5</v>
      </c>
      <c r="DD192" s="6">
        <f t="shared" si="33"/>
        <v>0.14893617021276595</v>
      </c>
      <c r="DE192" s="7" t="str">
        <f t="shared" si="34"/>
        <v/>
      </c>
      <c r="DF192" s="7">
        <f t="shared" si="34"/>
        <v>20</v>
      </c>
      <c r="DG192" s="8">
        <f t="shared" si="28"/>
        <v>4</v>
      </c>
      <c r="DH192" s="7">
        <f t="shared" si="35"/>
        <v>2</v>
      </c>
      <c r="DI192" s="7">
        <f t="shared" si="35"/>
        <v>3</v>
      </c>
      <c r="DJ192" s="7">
        <f t="shared" si="35"/>
        <v>56</v>
      </c>
      <c r="DK192" s="8">
        <f t="shared" si="29"/>
        <v>11.2</v>
      </c>
      <c r="DL192" s="7" t="str">
        <f t="shared" si="37"/>
        <v/>
      </c>
      <c r="DM192" s="7" t="str">
        <f t="shared" si="37"/>
        <v/>
      </c>
      <c r="DN192" s="7" t="str">
        <f t="shared" si="37"/>
        <v/>
      </c>
      <c r="DO192" s="7" t="str">
        <f t="shared" si="37"/>
        <v/>
      </c>
      <c r="DP192" s="7" t="str">
        <f t="shared" si="37"/>
        <v/>
      </c>
      <c r="DQ192" s="7" t="str">
        <f t="shared" si="36"/>
        <v/>
      </c>
      <c r="DR192" s="7" t="str">
        <f t="shared" si="36"/>
        <v/>
      </c>
      <c r="DS192" s="7" t="str">
        <f t="shared" si="36"/>
        <v/>
      </c>
      <c r="DT192" s="7" t="str">
        <f t="shared" si="36"/>
        <v/>
      </c>
      <c r="DU192" s="7" t="str">
        <f t="shared" si="36"/>
        <v/>
      </c>
    </row>
    <row r="193" spans="1:125" ht="15" thickBot="1" x14ac:dyDescent="0.35">
      <c r="A193" s="4" t="s">
        <v>64</v>
      </c>
      <c r="B193" s="73" t="s">
        <v>304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U193" s="4" t="s">
        <v>64</v>
      </c>
      <c r="V193" s="73" t="s">
        <v>304</v>
      </c>
      <c r="W193" s="9">
        <v>29</v>
      </c>
      <c r="X193" s="9"/>
      <c r="Y193" s="9">
        <v>6</v>
      </c>
      <c r="Z193" s="9"/>
      <c r="AA193" s="9">
        <v>1</v>
      </c>
      <c r="AB193" s="9">
        <v>7</v>
      </c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>
        <v>8</v>
      </c>
      <c r="AO193" s="4" t="s">
        <v>64</v>
      </c>
      <c r="AP193" s="73" t="s">
        <v>304</v>
      </c>
      <c r="AQ193" s="9">
        <v>61</v>
      </c>
      <c r="AR193" s="9"/>
      <c r="AS193" s="9">
        <v>4</v>
      </c>
      <c r="AT193" s="9"/>
      <c r="AU193" s="9"/>
      <c r="AV193" s="9">
        <v>39</v>
      </c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>
        <v>7</v>
      </c>
      <c r="BH193" s="124"/>
      <c r="BI193" s="4" t="s">
        <v>64</v>
      </c>
      <c r="BJ193" s="73" t="s">
        <v>304</v>
      </c>
      <c r="BK193" s="9">
        <v>54</v>
      </c>
      <c r="BL193" s="9"/>
      <c r="BM193" s="9">
        <v>5</v>
      </c>
      <c r="BN193" s="9">
        <v>1</v>
      </c>
      <c r="BO193" s="9">
        <v>3</v>
      </c>
      <c r="BP193" s="9">
        <v>25</v>
      </c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>
        <v>12</v>
      </c>
      <c r="CC193" s="4" t="s">
        <v>64</v>
      </c>
      <c r="CD193" s="73" t="s">
        <v>304</v>
      </c>
      <c r="CE193" s="7">
        <v>50</v>
      </c>
      <c r="CF193" s="7"/>
      <c r="CG193" s="7">
        <v>5</v>
      </c>
      <c r="CH193" s="7">
        <v>2</v>
      </c>
      <c r="CI193" s="7"/>
      <c r="CJ193" s="7">
        <v>29</v>
      </c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>
        <v>5</v>
      </c>
      <c r="CW193" s="4" t="s">
        <v>64</v>
      </c>
      <c r="CX193" s="73" t="s">
        <v>304</v>
      </c>
      <c r="CY193">
        <f t="shared" si="30"/>
        <v>32</v>
      </c>
      <c r="CZ193" s="6">
        <f t="shared" si="26"/>
        <v>8</v>
      </c>
      <c r="DA193">
        <f t="shared" si="31"/>
        <v>194</v>
      </c>
      <c r="DB193" s="6">
        <f t="shared" si="27"/>
        <v>48.5</v>
      </c>
      <c r="DC193">
        <f t="shared" si="32"/>
        <v>4</v>
      </c>
      <c r="DD193" s="6">
        <f t="shared" si="33"/>
        <v>0.16494845360824742</v>
      </c>
      <c r="DE193" s="9" t="str">
        <f t="shared" si="34"/>
        <v/>
      </c>
      <c r="DF193" s="9">
        <f t="shared" si="34"/>
        <v>20</v>
      </c>
      <c r="DG193" s="10">
        <f t="shared" si="28"/>
        <v>5</v>
      </c>
      <c r="DH193" s="9">
        <f t="shared" si="35"/>
        <v>3</v>
      </c>
      <c r="DI193" s="9">
        <f t="shared" si="35"/>
        <v>4</v>
      </c>
      <c r="DJ193" s="9">
        <f t="shared" si="35"/>
        <v>100</v>
      </c>
      <c r="DK193" s="10">
        <f t="shared" si="29"/>
        <v>25</v>
      </c>
      <c r="DL193" s="9" t="str">
        <f t="shared" si="37"/>
        <v/>
      </c>
      <c r="DM193" s="9" t="str">
        <f t="shared" si="37"/>
        <v/>
      </c>
      <c r="DN193" s="9" t="str">
        <f t="shared" si="37"/>
        <v/>
      </c>
      <c r="DO193" s="9" t="str">
        <f t="shared" si="37"/>
        <v/>
      </c>
      <c r="DP193" s="9" t="str">
        <f t="shared" si="37"/>
        <v/>
      </c>
      <c r="DQ193" s="9" t="str">
        <f t="shared" si="36"/>
        <v/>
      </c>
      <c r="DR193" s="9" t="str">
        <f t="shared" si="36"/>
        <v/>
      </c>
      <c r="DS193" s="9" t="str">
        <f t="shared" si="36"/>
        <v/>
      </c>
      <c r="DT193" s="9" t="str">
        <f t="shared" si="36"/>
        <v/>
      </c>
      <c r="DU193" s="9" t="str">
        <f t="shared" si="36"/>
        <v/>
      </c>
    </row>
    <row r="194" spans="1:125" ht="15" thickBot="1" x14ac:dyDescent="0.35">
      <c r="A194" s="4" t="s">
        <v>64</v>
      </c>
      <c r="B194" s="73" t="s">
        <v>305</v>
      </c>
      <c r="C194" s="7">
        <v>75</v>
      </c>
      <c r="D194" s="7"/>
      <c r="E194" s="7">
        <v>7</v>
      </c>
      <c r="F194" s="7"/>
      <c r="G194" s="7"/>
      <c r="H194" s="7">
        <v>25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>
        <v>9</v>
      </c>
      <c r="U194" s="4" t="s">
        <v>64</v>
      </c>
      <c r="V194" s="73" t="s">
        <v>305</v>
      </c>
      <c r="W194" s="7">
        <v>51</v>
      </c>
      <c r="X194" s="7"/>
      <c r="Y194" s="7">
        <v>8</v>
      </c>
      <c r="Z194" s="7"/>
      <c r="AA194" s="7"/>
      <c r="AB194" s="7">
        <v>3</v>
      </c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>
        <v>8</v>
      </c>
      <c r="AO194" s="4" t="s">
        <v>64</v>
      </c>
      <c r="AP194" s="73" t="s">
        <v>305</v>
      </c>
      <c r="AQ194" s="7">
        <v>19</v>
      </c>
      <c r="AR194" s="7"/>
      <c r="AS194" s="7"/>
      <c r="AT194" s="7"/>
      <c r="AU194" s="7"/>
      <c r="AV194" s="7">
        <v>3</v>
      </c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>
        <v>0</v>
      </c>
      <c r="BH194" s="124"/>
      <c r="BI194" s="4" t="s">
        <v>64</v>
      </c>
      <c r="BJ194" s="73" t="s">
        <v>305</v>
      </c>
      <c r="BK194" s="7">
        <v>26</v>
      </c>
      <c r="BL194" s="7"/>
      <c r="BM194" s="7">
        <v>3</v>
      </c>
      <c r="BN194" s="7"/>
      <c r="BO194" s="7"/>
      <c r="BP194" s="7">
        <v>8</v>
      </c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>
        <v>3</v>
      </c>
      <c r="CC194" s="4" t="s">
        <v>64</v>
      </c>
      <c r="CD194" s="73" t="s">
        <v>305</v>
      </c>
      <c r="CE194" s="9">
        <v>30</v>
      </c>
      <c r="CF194" s="9"/>
      <c r="CG194" s="9">
        <v>5</v>
      </c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>
        <v>5</v>
      </c>
      <c r="CW194" s="4" t="s">
        <v>64</v>
      </c>
      <c r="CX194" s="73" t="s">
        <v>305</v>
      </c>
      <c r="CY194">
        <f t="shared" si="30"/>
        <v>25</v>
      </c>
      <c r="CZ194" s="6">
        <f t="shared" si="26"/>
        <v>5</v>
      </c>
      <c r="DA194">
        <f t="shared" si="31"/>
        <v>201</v>
      </c>
      <c r="DB194" s="6">
        <f t="shared" si="27"/>
        <v>40.200000000000003</v>
      </c>
      <c r="DC194">
        <f t="shared" si="32"/>
        <v>5</v>
      </c>
      <c r="DD194" s="6">
        <f t="shared" si="33"/>
        <v>0.12437810945273632</v>
      </c>
      <c r="DE194" s="7" t="str">
        <f t="shared" si="34"/>
        <v/>
      </c>
      <c r="DF194" s="7">
        <f t="shared" si="34"/>
        <v>23</v>
      </c>
      <c r="DG194" s="8">
        <f t="shared" si="28"/>
        <v>4.5999999999999996</v>
      </c>
      <c r="DH194" s="7" t="str">
        <f t="shared" si="35"/>
        <v/>
      </c>
      <c r="DI194" s="7" t="str">
        <f t="shared" si="35"/>
        <v/>
      </c>
      <c r="DJ194" s="7">
        <f t="shared" si="35"/>
        <v>39</v>
      </c>
      <c r="DK194" s="8">
        <f t="shared" si="29"/>
        <v>7.8</v>
      </c>
      <c r="DL194" s="7" t="str">
        <f t="shared" si="37"/>
        <v/>
      </c>
      <c r="DM194" s="7" t="str">
        <f t="shared" si="37"/>
        <v/>
      </c>
      <c r="DN194" s="7" t="str">
        <f t="shared" si="37"/>
        <v/>
      </c>
      <c r="DO194" s="7" t="str">
        <f t="shared" si="37"/>
        <v/>
      </c>
      <c r="DP194" s="7" t="str">
        <f t="shared" si="37"/>
        <v/>
      </c>
      <c r="DQ194" s="7" t="str">
        <f t="shared" si="36"/>
        <v/>
      </c>
      <c r="DR194" s="7" t="str">
        <f t="shared" si="36"/>
        <v/>
      </c>
      <c r="DS194" s="7" t="str">
        <f t="shared" si="36"/>
        <v/>
      </c>
      <c r="DT194" s="7" t="str">
        <f t="shared" si="36"/>
        <v/>
      </c>
      <c r="DU194" s="7" t="str">
        <f t="shared" si="36"/>
        <v/>
      </c>
    </row>
    <row r="195" spans="1:125" ht="15" thickBot="1" x14ac:dyDescent="0.35">
      <c r="A195" s="4" t="s">
        <v>64</v>
      </c>
      <c r="B195" s="73" t="s">
        <v>306</v>
      </c>
      <c r="C195" s="9">
        <v>24</v>
      </c>
      <c r="D195" s="9"/>
      <c r="E195" s="9">
        <v>4</v>
      </c>
      <c r="F195" s="9">
        <v>1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>
        <v>3</v>
      </c>
      <c r="U195" s="4" t="s">
        <v>64</v>
      </c>
      <c r="V195" s="73" t="s">
        <v>306</v>
      </c>
      <c r="W195" s="9">
        <v>29</v>
      </c>
      <c r="X195" s="9"/>
      <c r="Y195" s="9">
        <v>3</v>
      </c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>
        <v>3</v>
      </c>
      <c r="AO195" s="4" t="s">
        <v>64</v>
      </c>
      <c r="AP195" s="73" t="s">
        <v>306</v>
      </c>
      <c r="AQ195" s="9">
        <v>55</v>
      </c>
      <c r="AR195" s="9"/>
      <c r="AS195" s="9">
        <v>5</v>
      </c>
      <c r="AT195" s="9"/>
      <c r="AU195" s="9"/>
      <c r="AV195" s="9">
        <v>10</v>
      </c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>
        <v>6</v>
      </c>
      <c r="BH195" s="124"/>
      <c r="BI195" s="4" t="s">
        <v>64</v>
      </c>
      <c r="BJ195" s="73" t="s">
        <v>306</v>
      </c>
      <c r="BK195" s="9">
        <v>54</v>
      </c>
      <c r="BL195" s="9"/>
      <c r="BM195" s="9">
        <v>6</v>
      </c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>
        <v>6</v>
      </c>
      <c r="CC195" s="4" t="s">
        <v>64</v>
      </c>
      <c r="CD195" s="73" t="s">
        <v>306</v>
      </c>
      <c r="CE195" s="7">
        <v>50</v>
      </c>
      <c r="CF195" s="7"/>
      <c r="CG195" s="7">
        <v>5</v>
      </c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>
        <v>5</v>
      </c>
      <c r="CW195" s="4" t="s">
        <v>64</v>
      </c>
      <c r="CX195" s="73" t="s">
        <v>306</v>
      </c>
      <c r="CY195">
        <f t="shared" si="30"/>
        <v>23</v>
      </c>
      <c r="CZ195" s="6">
        <f t="shared" si="26"/>
        <v>4.5999999999999996</v>
      </c>
      <c r="DA195">
        <f t="shared" si="31"/>
        <v>212</v>
      </c>
      <c r="DB195" s="6">
        <f t="shared" si="27"/>
        <v>42.4</v>
      </c>
      <c r="DC195">
        <f t="shared" si="32"/>
        <v>5</v>
      </c>
      <c r="DD195" s="6">
        <f t="shared" si="33"/>
        <v>0.10849056603773585</v>
      </c>
      <c r="DE195" s="9" t="str">
        <f t="shared" si="34"/>
        <v/>
      </c>
      <c r="DF195" s="9">
        <f t="shared" si="34"/>
        <v>23</v>
      </c>
      <c r="DG195" s="10">
        <f t="shared" si="28"/>
        <v>4.5999999999999996</v>
      </c>
      <c r="DH195" s="9">
        <f t="shared" si="35"/>
        <v>1</v>
      </c>
      <c r="DI195" s="9" t="str">
        <f t="shared" si="35"/>
        <v/>
      </c>
      <c r="DJ195" s="9">
        <f t="shared" si="35"/>
        <v>10</v>
      </c>
      <c r="DK195" s="10">
        <f t="shared" si="29"/>
        <v>2</v>
      </c>
      <c r="DL195" s="9" t="str">
        <f t="shared" si="37"/>
        <v/>
      </c>
      <c r="DM195" s="9" t="str">
        <f t="shared" si="37"/>
        <v/>
      </c>
      <c r="DN195" s="9" t="str">
        <f t="shared" si="37"/>
        <v/>
      </c>
      <c r="DO195" s="9" t="str">
        <f t="shared" si="37"/>
        <v/>
      </c>
      <c r="DP195" s="9" t="str">
        <f t="shared" si="37"/>
        <v/>
      </c>
      <c r="DQ195" s="9" t="str">
        <f t="shared" si="36"/>
        <v/>
      </c>
      <c r="DR195" s="9" t="str">
        <f t="shared" si="36"/>
        <v/>
      </c>
      <c r="DS195" s="9" t="str">
        <f t="shared" si="36"/>
        <v/>
      </c>
      <c r="DT195" s="9" t="str">
        <f t="shared" si="36"/>
        <v/>
      </c>
      <c r="DU195" s="9" t="str">
        <f t="shared" si="36"/>
        <v/>
      </c>
    </row>
    <row r="196" spans="1:125" ht="15" thickBot="1" x14ac:dyDescent="0.35">
      <c r="A196" s="4" t="s">
        <v>74</v>
      </c>
      <c r="B196" s="74" t="s">
        <v>308</v>
      </c>
      <c r="C196" s="7">
        <v>7</v>
      </c>
      <c r="D196" s="7"/>
      <c r="E196" s="7">
        <v>1</v>
      </c>
      <c r="F196" s="7"/>
      <c r="G196" s="7">
        <v>1</v>
      </c>
      <c r="H196" s="7">
        <v>8</v>
      </c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>
        <v>3</v>
      </c>
      <c r="U196" s="4" t="s">
        <v>74</v>
      </c>
      <c r="V196" s="74" t="s">
        <v>308</v>
      </c>
      <c r="W196" s="7">
        <v>9</v>
      </c>
      <c r="X196" s="7"/>
      <c r="Y196" s="7">
        <v>5</v>
      </c>
      <c r="Z196" s="7"/>
      <c r="AA196" s="7">
        <v>1</v>
      </c>
      <c r="AB196" s="7">
        <v>23</v>
      </c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>
        <v>9</v>
      </c>
      <c r="AO196" s="4" t="s">
        <v>74</v>
      </c>
      <c r="AP196" s="74" t="s">
        <v>308</v>
      </c>
      <c r="AQ196" s="7">
        <v>13</v>
      </c>
      <c r="AR196" s="7"/>
      <c r="AS196" s="7">
        <v>1</v>
      </c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>
        <v>1</v>
      </c>
      <c r="BH196" s="124"/>
      <c r="BI196" s="4" t="s">
        <v>74</v>
      </c>
      <c r="BJ196" s="74" t="s">
        <v>308</v>
      </c>
      <c r="BK196" s="7">
        <v>26</v>
      </c>
      <c r="BL196" s="7"/>
      <c r="BM196" s="7">
        <v>5</v>
      </c>
      <c r="BN196" s="7"/>
      <c r="BO196" s="7"/>
      <c r="BP196" s="7">
        <v>11</v>
      </c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>
        <v>6</v>
      </c>
      <c r="CC196" s="4" t="s">
        <v>74</v>
      </c>
      <c r="CD196" s="74" t="s">
        <v>308</v>
      </c>
      <c r="CE196" s="9">
        <v>30</v>
      </c>
      <c r="CF196" s="9"/>
      <c r="CG196" s="9">
        <v>10</v>
      </c>
      <c r="CH196" s="9"/>
      <c r="CI196" s="9">
        <v>1</v>
      </c>
      <c r="CJ196" s="9">
        <v>12</v>
      </c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>
        <v>13</v>
      </c>
      <c r="CW196" s="4" t="s">
        <v>74</v>
      </c>
      <c r="CX196" s="74" t="s">
        <v>308</v>
      </c>
      <c r="CY196">
        <f t="shared" si="30"/>
        <v>32</v>
      </c>
      <c r="CZ196" s="6">
        <f t="shared" si="26"/>
        <v>6.4</v>
      </c>
      <c r="DA196">
        <f t="shared" si="31"/>
        <v>85</v>
      </c>
      <c r="DB196" s="6">
        <f t="shared" si="27"/>
        <v>17</v>
      </c>
      <c r="DC196">
        <f t="shared" si="32"/>
        <v>5</v>
      </c>
      <c r="DD196" s="6">
        <f t="shared" si="33"/>
        <v>0.37647058823529411</v>
      </c>
      <c r="DE196" s="7" t="str">
        <f t="shared" si="34"/>
        <v/>
      </c>
      <c r="DF196" s="7">
        <f t="shared" si="34"/>
        <v>22</v>
      </c>
      <c r="DG196" s="8">
        <f t="shared" si="28"/>
        <v>4.4000000000000004</v>
      </c>
      <c r="DH196" s="7" t="str">
        <f t="shared" si="35"/>
        <v/>
      </c>
      <c r="DI196" s="7">
        <f t="shared" si="35"/>
        <v>3</v>
      </c>
      <c r="DJ196" s="7">
        <f t="shared" si="35"/>
        <v>54</v>
      </c>
      <c r="DK196" s="8">
        <f t="shared" si="29"/>
        <v>10.8</v>
      </c>
      <c r="DL196" s="7" t="str">
        <f t="shared" si="37"/>
        <v/>
      </c>
      <c r="DM196" s="7" t="str">
        <f t="shared" si="37"/>
        <v/>
      </c>
      <c r="DN196" s="7" t="str">
        <f t="shared" si="37"/>
        <v/>
      </c>
      <c r="DO196" s="7" t="str">
        <f t="shared" si="37"/>
        <v/>
      </c>
      <c r="DP196" s="7" t="str">
        <f t="shared" si="37"/>
        <v/>
      </c>
      <c r="DQ196" s="7" t="str">
        <f t="shared" si="36"/>
        <v/>
      </c>
      <c r="DR196" s="7" t="str">
        <f t="shared" si="36"/>
        <v/>
      </c>
      <c r="DS196" s="7" t="str">
        <f t="shared" si="36"/>
        <v/>
      </c>
      <c r="DT196" s="7" t="str">
        <f t="shared" si="36"/>
        <v/>
      </c>
      <c r="DU196" s="7" t="str">
        <f t="shared" si="36"/>
        <v/>
      </c>
    </row>
    <row r="197" spans="1:125" ht="15" thickBot="1" x14ac:dyDescent="0.35">
      <c r="A197" s="4" t="s">
        <v>74</v>
      </c>
      <c r="B197" s="75" t="s">
        <v>309</v>
      </c>
      <c r="C197" s="9">
        <v>73</v>
      </c>
      <c r="D197" s="9"/>
      <c r="E197" s="9">
        <v>10</v>
      </c>
      <c r="F197" s="9"/>
      <c r="G197" s="9"/>
      <c r="H197" s="9">
        <v>8</v>
      </c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>
        <v>10</v>
      </c>
      <c r="U197" s="4" t="s">
        <v>74</v>
      </c>
      <c r="V197" s="75" t="s">
        <v>309</v>
      </c>
      <c r="W197" s="9">
        <v>71</v>
      </c>
      <c r="X197" s="9"/>
      <c r="Y197" s="9">
        <v>12</v>
      </c>
      <c r="Z197" s="9"/>
      <c r="AA197" s="9"/>
      <c r="AB197" s="9">
        <v>13</v>
      </c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>
        <v>13</v>
      </c>
      <c r="AO197" s="4" t="s">
        <v>74</v>
      </c>
      <c r="AP197" s="75" t="s">
        <v>309</v>
      </c>
      <c r="AQ197" s="9">
        <v>67</v>
      </c>
      <c r="AR197" s="9"/>
      <c r="AS197" s="9">
        <v>9</v>
      </c>
      <c r="AT197" s="9"/>
      <c r="AU197" s="9"/>
      <c r="AV197" s="9">
        <v>19</v>
      </c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>
        <v>10</v>
      </c>
      <c r="BH197" s="124"/>
      <c r="BI197" s="4" t="s">
        <v>74</v>
      </c>
      <c r="BJ197" s="75" t="s">
        <v>309</v>
      </c>
      <c r="BK197" s="9">
        <v>54</v>
      </c>
      <c r="BL197" s="9"/>
      <c r="BM197" s="9">
        <v>6</v>
      </c>
      <c r="BN197" s="9"/>
      <c r="BO197" s="9"/>
      <c r="BP197" s="9">
        <v>43</v>
      </c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>
        <v>10</v>
      </c>
      <c r="CC197" s="4" t="s">
        <v>74</v>
      </c>
      <c r="CD197" s="75" t="s">
        <v>309</v>
      </c>
      <c r="CE197" s="7">
        <v>50</v>
      </c>
      <c r="CF197" s="7"/>
      <c r="CG197" s="7">
        <v>7</v>
      </c>
      <c r="CH197" s="7"/>
      <c r="CI197" s="7"/>
      <c r="CJ197" s="7">
        <v>2</v>
      </c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>
        <v>7</v>
      </c>
      <c r="CW197" s="4" t="s">
        <v>74</v>
      </c>
      <c r="CX197" s="75" t="s">
        <v>309</v>
      </c>
      <c r="CY197">
        <f t="shared" si="30"/>
        <v>50</v>
      </c>
      <c r="CZ197" s="6">
        <f t="shared" ref="CZ197:CZ260" si="38">CY197/DC197</f>
        <v>10</v>
      </c>
      <c r="DA197">
        <f t="shared" si="31"/>
        <v>315</v>
      </c>
      <c r="DB197" s="6">
        <f t="shared" ref="DB197" si="39">DA197/DC197</f>
        <v>63</v>
      </c>
      <c r="DC197">
        <f t="shared" si="32"/>
        <v>5</v>
      </c>
      <c r="DD197" s="6">
        <f t="shared" si="33"/>
        <v>0.15873015873015872</v>
      </c>
      <c r="DE197" s="9" t="str">
        <f t="shared" si="34"/>
        <v/>
      </c>
      <c r="DF197" s="9">
        <f t="shared" si="34"/>
        <v>44</v>
      </c>
      <c r="DG197" s="10">
        <f t="shared" ref="DG197:DG260" si="40">IF(DF197="","",DF197/DC197)</f>
        <v>8.8000000000000007</v>
      </c>
      <c r="DH197" s="9" t="str">
        <f t="shared" si="35"/>
        <v/>
      </c>
      <c r="DI197" s="9" t="str">
        <f t="shared" si="35"/>
        <v/>
      </c>
      <c r="DJ197" s="9">
        <f t="shared" si="35"/>
        <v>85</v>
      </c>
      <c r="DK197" s="10">
        <f t="shared" ref="DK197:DK260" si="41">IF(DJ197="","",DJ197/DC197)</f>
        <v>17</v>
      </c>
      <c r="DL197" s="9" t="str">
        <f t="shared" si="37"/>
        <v/>
      </c>
      <c r="DM197" s="9" t="str">
        <f t="shared" si="37"/>
        <v/>
      </c>
      <c r="DN197" s="9" t="str">
        <f t="shared" si="37"/>
        <v/>
      </c>
      <c r="DO197" s="9" t="str">
        <f t="shared" si="37"/>
        <v/>
      </c>
      <c r="DP197" s="9" t="str">
        <f t="shared" si="37"/>
        <v/>
      </c>
      <c r="DQ197" s="9" t="str">
        <f t="shared" si="36"/>
        <v/>
      </c>
      <c r="DR197" s="9" t="str">
        <f t="shared" si="36"/>
        <v/>
      </c>
      <c r="DS197" s="9" t="str">
        <f t="shared" si="36"/>
        <v/>
      </c>
      <c r="DT197" s="9" t="str">
        <f t="shared" si="36"/>
        <v/>
      </c>
      <c r="DU197" s="9" t="str">
        <f t="shared" si="36"/>
        <v/>
      </c>
    </row>
  </sheetData>
  <autoFilter ref="A4:DU4" xr:uid="{07498AFB-14AA-4CE2-9892-1527135CC7E5}">
    <sortState xmlns:xlrd2="http://schemas.microsoft.com/office/spreadsheetml/2017/richdata2" ref="A5:DU179">
      <sortCondition sortBy="cellColor" ref="CX4" dxfId="0"/>
    </sortState>
  </autoFilter>
  <conditionalFormatting sqref="B6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{C1313B90-CE65-40AD-BE3C-FA6DE501ED1A}</x14:id>
        </ext>
      </extLst>
    </cfRule>
  </conditionalFormatting>
  <conditionalFormatting sqref="B7:B10 B5">
    <cfRule type="dataBar" priority="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{A17F9368-73D2-4B09-8E35-C2C4FCB98E59}</x14:id>
        </ext>
      </extLst>
    </cfRule>
  </conditionalFormatting>
  <conditionalFormatting sqref="B11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{57E5B0F6-95B2-4700-B815-203FAD68BC8C}</x14:id>
        </ext>
      </extLst>
    </cfRule>
  </conditionalFormatting>
  <conditionalFormatting sqref="B1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{E11EF3D3-1AA0-4BE6-A455-1AD2292DA5EF}</x14:id>
        </ext>
      </extLst>
    </cfRule>
  </conditionalFormatting>
  <conditionalFormatting sqref="B13:B15">
    <cfRule type="dataBar" priority="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{D4B9A4BC-CC04-4378-B00B-68341BA6082D}</x14:id>
        </ext>
      </extLst>
    </cfRule>
  </conditionalFormatting>
  <conditionalFormatting sqref="B16:B18">
    <cfRule type="dataBar" priority="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{1E301BE9-69BB-487F-BDEF-F70F56BC0BA9}</x14:id>
        </ext>
      </extLst>
    </cfRule>
  </conditionalFormatting>
  <conditionalFormatting sqref="B19:B23">
    <cfRule type="dataBar" priority="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{025D2C09-0AB1-4D6E-819D-BA4456FEE27A}</x14:id>
        </ext>
      </extLst>
    </cfRule>
  </conditionalFormatting>
  <conditionalFormatting sqref="B24:B27">
    <cfRule type="dataBar" priority="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{52D9D74E-DEE1-4A02-BAFB-972E1A9597C3}</x14:id>
        </ext>
      </extLst>
    </cfRule>
  </conditionalFormatting>
  <conditionalFormatting sqref="B28">
    <cfRule type="dataBar" priority="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{F7E01C35-D9D7-49BD-B402-222AD869ECE7}</x14:id>
        </ext>
      </extLst>
    </cfRule>
  </conditionalFormatting>
  <conditionalFormatting sqref="B29:B34">
    <cfRule type="dataBar" priority="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{0C853410-4CA4-48A5-9E03-4DA3A16A2607}</x14:id>
        </ext>
      </extLst>
    </cfRule>
  </conditionalFormatting>
  <conditionalFormatting sqref="B35:B36">
    <cfRule type="dataBar" priority="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{0211478C-2AC4-40BC-94C5-1AB859E215E7}</x14:id>
        </ext>
      </extLst>
    </cfRule>
  </conditionalFormatting>
  <conditionalFormatting sqref="B37">
    <cfRule type="dataBar" priority="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{794B913C-7538-48FC-8107-E8D0AC71F678}</x14:id>
        </ext>
      </extLst>
    </cfRule>
  </conditionalFormatting>
  <conditionalFormatting sqref="B45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{B7B43EA9-E483-4D2D-8A35-43C85AB2C756}</x14:id>
        </ext>
      </extLst>
    </cfRule>
  </conditionalFormatting>
  <conditionalFormatting sqref="B47">
    <cfRule type="dataBar" priority="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{124DB121-6208-4398-B3BD-57C7C9027068}</x14:id>
        </ext>
      </extLst>
    </cfRule>
  </conditionalFormatting>
  <conditionalFormatting sqref="B48:B54 B63:B66 B46 B38:B44 B57:B61">
    <cfRule type="dataBar" priority="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{F8FB4FB2-DFE8-4328-BA1A-CC38D016D8A6}</x14:id>
        </ext>
      </extLst>
    </cfRule>
  </conditionalFormatting>
  <conditionalFormatting sqref="B55:B56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{EDBED63B-7B81-474C-BFBF-6BD6D0A365DD}</x14:id>
        </ext>
      </extLst>
    </cfRule>
  </conditionalFormatting>
  <conditionalFormatting sqref="B62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{F26605A7-C71B-46CC-AC94-8D90D63B01C0}</x14:id>
        </ext>
      </extLst>
    </cfRule>
  </conditionalFormatting>
  <conditionalFormatting sqref="B67:B69">
    <cfRule type="dataBar" priority="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{E514E7A5-549C-411B-A992-B5260EE3B678}</x14:id>
        </ext>
      </extLst>
    </cfRule>
  </conditionalFormatting>
  <conditionalFormatting sqref="B70:B71 B73">
    <cfRule type="dataBar" priority="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{25B09D42-75A3-4D9E-A3F5-4B01AA4366DC}</x14:id>
        </ext>
      </extLst>
    </cfRule>
  </conditionalFormatting>
  <conditionalFormatting sqref="B72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{EDCFBB2D-3A26-40E6-9A29-95986928E24A}</x14:id>
        </ext>
      </extLst>
    </cfRule>
  </conditionalFormatting>
  <conditionalFormatting sqref="B74:B99">
    <cfRule type="dataBar" priority="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{F6F353C7-4EE9-4EA9-84EB-139990C769EC}</x14:id>
        </ext>
      </extLst>
    </cfRule>
  </conditionalFormatting>
  <conditionalFormatting sqref="B100:B101">
    <cfRule type="dataBar" priority="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{333CF589-F454-4A5F-AF47-621EC6FD19DB}</x14:id>
        </ext>
      </extLst>
    </cfRule>
  </conditionalFormatting>
  <conditionalFormatting sqref="B102:B103 B105:B107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{5516527E-BCA5-4332-9440-EF22631F91CE}</x14:id>
        </ext>
      </extLst>
    </cfRule>
  </conditionalFormatting>
  <conditionalFormatting sqref="B104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{E9D0EADD-3B27-4FFF-A709-F6FC597679B4}</x14:id>
        </ext>
      </extLst>
    </cfRule>
  </conditionalFormatting>
  <conditionalFormatting sqref="B108:B110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{8B3F5FBB-C1BA-44EF-A9D4-A54F3158A9CA}</x14:id>
        </ext>
      </extLst>
    </cfRule>
  </conditionalFormatting>
  <conditionalFormatting sqref="B111:B112 B117:B132">
    <cfRule type="dataBar" priority="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{75A6222C-635E-4396-8575-1264C8D8D110}</x14:id>
        </ext>
      </extLst>
    </cfRule>
  </conditionalFormatting>
  <conditionalFormatting sqref="B114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{EAFCF510-D9F7-4094-A21D-B767B4C74094}</x14:id>
        </ext>
      </extLst>
    </cfRule>
  </conditionalFormatting>
  <conditionalFormatting sqref="B115:B116 B113">
    <cfRule type="dataBar" priority="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{44166C96-00B4-41AC-97B4-E9C303571E15}</x14:id>
        </ext>
      </extLst>
    </cfRule>
  </conditionalFormatting>
  <conditionalFormatting sqref="B119">
    <cfRule type="dataBar" priority="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{83F50B16-13D1-42D8-AF9D-4C83F6AF5211}</x14:id>
        </ext>
      </extLst>
    </cfRule>
  </conditionalFormatting>
  <conditionalFormatting sqref="B126">
    <cfRule type="dataBar" priority="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{B371719E-773F-4974-9320-B3173C0CAB01}</x14:id>
        </ext>
      </extLst>
    </cfRule>
  </conditionalFormatting>
  <conditionalFormatting sqref="B127:B133">
    <cfRule type="dataBar" priority="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{3664E594-1771-415C-9010-39CD757D8696}</x14:id>
        </ext>
      </extLst>
    </cfRule>
  </conditionalFormatting>
  <conditionalFormatting sqref="B134:B137">
    <cfRule type="dataBar" priority="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{32575352-386D-48B0-A6A4-BF5C293741EF}</x14:id>
        </ext>
      </extLst>
    </cfRule>
  </conditionalFormatting>
  <conditionalFormatting sqref="B138:B139">
    <cfRule type="dataBar" priority="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{ECE1AC09-E99B-4BE0-B515-13110EBD818C}</x14:id>
        </ext>
      </extLst>
    </cfRule>
  </conditionalFormatting>
  <conditionalFormatting sqref="B140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{2B8CCF99-5136-45B3-8219-957C472446D1}</x14:id>
        </ext>
      </extLst>
    </cfRule>
  </conditionalFormatting>
  <conditionalFormatting sqref="B144:B145 B147">
    <cfRule type="dataBar" priority="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{862969E4-460C-47E2-84D5-83E1B0AE4A49}</x14:id>
        </ext>
      </extLst>
    </cfRule>
  </conditionalFormatting>
  <conditionalFormatting sqref="B146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{9FA56417-C0E3-4B58-B3EF-0DB71EA288A8}</x14:id>
        </ext>
      </extLst>
    </cfRule>
  </conditionalFormatting>
  <conditionalFormatting sqref="B150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{A0E46315-1B17-44F7-84CB-AFAE73DA41A7}</x14:id>
        </ext>
      </extLst>
    </cfRule>
  </conditionalFormatting>
  <conditionalFormatting sqref="B151:B157 B148:B149 B141:B143 B159:B164">
    <cfRule type="dataBar" priority="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{D549BDA1-E494-4C9A-9AF5-EBA8B52963CE}</x14:id>
        </ext>
      </extLst>
    </cfRule>
  </conditionalFormatting>
  <conditionalFormatting sqref="B158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{8CC0D072-6C08-452A-985B-CBBADA320C38}</x14:id>
        </ext>
      </extLst>
    </cfRule>
  </conditionalFormatting>
  <conditionalFormatting sqref="B165:B166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{310CA375-D00D-4503-964C-04B68C92DB06}</x14:id>
        </ext>
      </extLst>
    </cfRule>
  </conditionalFormatting>
  <conditionalFormatting sqref="B167:B171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{9F372FF2-90A3-45F4-972A-32EAB0E4720E}</x14:id>
        </ext>
      </extLst>
    </cfRule>
  </conditionalFormatting>
  <conditionalFormatting sqref="B174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{32351132-9F7A-4255-9BC1-26108BAAB489}</x14:id>
        </ext>
      </extLst>
    </cfRule>
  </conditionalFormatting>
  <conditionalFormatting sqref="B176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{88586A5A-1FF4-47DE-9E65-C38C535E078B}</x14:id>
        </ext>
      </extLst>
    </cfRule>
  </conditionalFormatting>
  <conditionalFormatting sqref="B179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{4E701F75-1885-414C-8F29-3462202B749F}</x14:id>
        </ext>
      </extLst>
    </cfRule>
  </conditionalFormatting>
  <conditionalFormatting sqref="B182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{67D794D3-3877-4B68-890F-D36FBB927190}</x14:id>
        </ext>
      </extLst>
    </cfRule>
  </conditionalFormatting>
  <conditionalFormatting sqref="B186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{869A6628-7597-4791-A89F-58DA7198738C}</x14:id>
        </ext>
      </extLst>
    </cfRule>
  </conditionalFormatting>
  <conditionalFormatting sqref="B188"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{73986F57-3469-4DAE-A123-A985B02BC3E5}</x14:id>
        </ext>
      </extLst>
    </cfRule>
  </conditionalFormatting>
  <conditionalFormatting sqref="B194">
    <cfRule type="dataBar" priority="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{EFEB085B-4B21-4DC0-9C1D-99562FBC7B5C}</x14:id>
        </ext>
      </extLst>
    </cfRule>
  </conditionalFormatting>
  <conditionalFormatting sqref="B195:B197 B187 B189:B193 B180:B181 B172:B173 B183:B185 B177:B178 B175">
    <cfRule type="dataBar" priority="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{8BC766F2-DFDD-46CC-9D15-0C9EC73E5D94}</x14:id>
        </ext>
      </extLst>
    </cfRule>
  </conditionalFormatting>
  <conditionalFormatting sqref="V6">
    <cfRule type="dataBar" priority="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{E5ECB413-B993-4102-9143-6294927F6B29}</x14:id>
        </ext>
      </extLst>
    </cfRule>
  </conditionalFormatting>
  <conditionalFormatting sqref="V7:V10 V5">
    <cfRule type="dataBar" priority="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{F2D05B7B-CC70-46D4-80CC-6915AC9AEE4E}</x14:id>
        </ext>
      </extLst>
    </cfRule>
  </conditionalFormatting>
  <conditionalFormatting sqref="V11">
    <cfRule type="dataBar" priority="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{5F352C6F-8A15-47B6-BA40-AB7F5A03B447}</x14:id>
        </ext>
      </extLst>
    </cfRule>
  </conditionalFormatting>
  <conditionalFormatting sqref="V12">
    <cfRule type="dataBar" priority="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{8250F88E-721E-42EC-A9AB-E70C374578B5}</x14:id>
        </ext>
      </extLst>
    </cfRule>
  </conditionalFormatting>
  <conditionalFormatting sqref="V13:V15">
    <cfRule type="dataBar" priority="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{333986FD-7C8A-4BF4-9746-4CA90A5CB7F4}</x14:id>
        </ext>
      </extLst>
    </cfRule>
  </conditionalFormatting>
  <conditionalFormatting sqref="V16:V18">
    <cfRule type="dataBar" priority="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{A19E75F5-4234-4522-ADDD-C91F3150D049}</x14:id>
        </ext>
      </extLst>
    </cfRule>
  </conditionalFormatting>
  <conditionalFormatting sqref="V19:V23">
    <cfRule type="dataBar" priority="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{57C8B8C7-0915-4562-A792-E64725206EB4}</x14:id>
        </ext>
      </extLst>
    </cfRule>
  </conditionalFormatting>
  <conditionalFormatting sqref="V24:V27">
    <cfRule type="dataBar" priority="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{86D7E7A3-9516-454D-87FA-347EDEEFD9DD}</x14:id>
        </ext>
      </extLst>
    </cfRule>
  </conditionalFormatting>
  <conditionalFormatting sqref="V28">
    <cfRule type="dataBar" priority="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{D53ACF23-4C24-4807-8D3E-C87F2FA31019}</x14:id>
        </ext>
      </extLst>
    </cfRule>
  </conditionalFormatting>
  <conditionalFormatting sqref="V29:V34">
    <cfRule type="dataBar" priority="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{9B9B52F3-BFD0-4B60-A58E-CCEF38A908C5}</x14:id>
        </ext>
      </extLst>
    </cfRule>
  </conditionalFormatting>
  <conditionalFormatting sqref="V35:V36">
    <cfRule type="dataBar" priority="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{3627B64B-D8BD-4BD3-A853-FBD1275F9E0A}</x14:id>
        </ext>
      </extLst>
    </cfRule>
  </conditionalFormatting>
  <conditionalFormatting sqref="V37">
    <cfRule type="dataBar" priority="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{5A5CFB1C-1A41-416D-92BD-1EAF0504E514}</x14:id>
        </ext>
      </extLst>
    </cfRule>
  </conditionalFormatting>
  <conditionalFormatting sqref="V45">
    <cfRule type="dataBar" priority="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{A317E9B1-A80A-40B1-A878-1D32DD435DD9}</x14:id>
        </ext>
      </extLst>
    </cfRule>
  </conditionalFormatting>
  <conditionalFormatting sqref="V47">
    <cfRule type="dataBar" priority="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{A7471EC7-C7E9-4EBA-A2E1-01F2B21E1D65}</x14:id>
        </ext>
      </extLst>
    </cfRule>
  </conditionalFormatting>
  <conditionalFormatting sqref="V48:V54 V63:V66 V46 V38:V44 V57:V61">
    <cfRule type="dataBar" priority="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{24BBF19C-412B-4FCB-9AB1-224354B9B6FA}</x14:id>
        </ext>
      </extLst>
    </cfRule>
  </conditionalFormatting>
  <conditionalFormatting sqref="V55:V56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{A0B528AB-94CF-40D9-B596-8A99CFF36179}</x14:id>
        </ext>
      </extLst>
    </cfRule>
  </conditionalFormatting>
  <conditionalFormatting sqref="V62">
    <cfRule type="dataBar" priority="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{6CF8784E-2B19-4D0A-90FF-822528DC033A}</x14:id>
        </ext>
      </extLst>
    </cfRule>
  </conditionalFormatting>
  <conditionalFormatting sqref="V67:V69">
    <cfRule type="dataBar" priority="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{E55D3853-DD9A-400C-9398-5FFB10CB9F26}</x14:id>
        </ext>
      </extLst>
    </cfRule>
  </conditionalFormatting>
  <conditionalFormatting sqref="V70:V71 V73">
    <cfRule type="dataBar" priority="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{74A51BAE-1754-4482-86CD-6BC4050B0494}</x14:id>
        </ext>
      </extLst>
    </cfRule>
  </conditionalFormatting>
  <conditionalFormatting sqref="V72">
    <cfRule type="dataBar" priority="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{290E9D16-9653-4327-828D-B11BC11687DE}</x14:id>
        </ext>
      </extLst>
    </cfRule>
  </conditionalFormatting>
  <conditionalFormatting sqref="V74:V99">
    <cfRule type="dataBar" priority="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{79C18A40-BC74-4E96-A482-EB41E2E674D5}</x14:id>
        </ext>
      </extLst>
    </cfRule>
  </conditionalFormatting>
  <conditionalFormatting sqref="V100:V101">
    <cfRule type="dataBar" priority="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{9E2D8BC3-1940-496C-90A1-2CD499D79CA9}</x14:id>
        </ext>
      </extLst>
    </cfRule>
  </conditionalFormatting>
  <conditionalFormatting sqref="V102:V103 V105:V107">
    <cfRule type="dataBar" priority="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{9AA34843-C340-466F-8013-069B8D8C8018}</x14:id>
        </ext>
      </extLst>
    </cfRule>
  </conditionalFormatting>
  <conditionalFormatting sqref="V104">
    <cfRule type="dataBar" priority="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{C3ECDE92-78F8-4DEE-A480-838212148058}</x14:id>
        </ext>
      </extLst>
    </cfRule>
  </conditionalFormatting>
  <conditionalFormatting sqref="V108:V110">
    <cfRule type="dataBar" priority="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{68D617AE-C872-47C5-A187-CF0BFF2191D5}</x14:id>
        </ext>
      </extLst>
    </cfRule>
  </conditionalFormatting>
  <conditionalFormatting sqref="V111:V112 V117:V132">
    <cfRule type="dataBar" priority="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{6F564582-F31F-4FB4-BF08-4461D8C05121}</x14:id>
        </ext>
      </extLst>
    </cfRule>
  </conditionalFormatting>
  <conditionalFormatting sqref="V114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{FBBF5BFD-F77D-4D77-B0F6-FEE666A43536}</x14:id>
        </ext>
      </extLst>
    </cfRule>
  </conditionalFormatting>
  <conditionalFormatting sqref="V115:V116 V113">
    <cfRule type="dataBar" priority="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{70549E2F-2512-463D-8194-6A6830A1BEA7}</x14:id>
        </ext>
      </extLst>
    </cfRule>
  </conditionalFormatting>
  <conditionalFormatting sqref="V119">
    <cfRule type="dataBar" priority="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{DF082206-5CE0-4565-9E2F-6093D19BAA9D}</x14:id>
        </ext>
      </extLst>
    </cfRule>
  </conditionalFormatting>
  <conditionalFormatting sqref="V126">
    <cfRule type="dataBar" priority="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{A74A347C-5230-445F-95B1-4859B050677F}</x14:id>
        </ext>
      </extLst>
    </cfRule>
  </conditionalFormatting>
  <conditionalFormatting sqref="V127:V133">
    <cfRule type="dataBar" priority="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{BCA4CC4A-76E9-4996-BD4A-77CD2F45412D}</x14:id>
        </ext>
      </extLst>
    </cfRule>
  </conditionalFormatting>
  <conditionalFormatting sqref="V134:V137">
    <cfRule type="dataBar" priority="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{D02C8D26-6967-4A0F-A201-6CAA57538EDC}</x14:id>
        </ext>
      </extLst>
    </cfRule>
  </conditionalFormatting>
  <conditionalFormatting sqref="V138:V139">
    <cfRule type="dataBar" priority="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{45DA2960-C809-4940-860B-0C7C86E333B9}</x14:id>
        </ext>
      </extLst>
    </cfRule>
  </conditionalFormatting>
  <conditionalFormatting sqref="V140">
    <cfRule type="dataBar" priority="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{A86D8B3F-D160-47F5-8A38-5BB41137E2D0}</x14:id>
        </ext>
      </extLst>
    </cfRule>
  </conditionalFormatting>
  <conditionalFormatting sqref="V144:V145 V147">
    <cfRule type="dataBar" priority="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{50A9B807-C488-488F-9CE0-DDFF7A12E51A}</x14:id>
        </ext>
      </extLst>
    </cfRule>
  </conditionalFormatting>
  <conditionalFormatting sqref="V146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{687AE16D-B4F7-44DD-B71B-CD74E6622C83}</x14:id>
        </ext>
      </extLst>
    </cfRule>
  </conditionalFormatting>
  <conditionalFormatting sqref="V150">
    <cfRule type="dataBar" priority="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{15431A22-AAAF-48D9-BA7B-797E7B6A2610}</x14:id>
        </ext>
      </extLst>
    </cfRule>
  </conditionalFormatting>
  <conditionalFormatting sqref="V151:V157 V148:V149 V141:V143 V159:V164">
    <cfRule type="dataBar" priority="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{005A0340-7196-41D5-8140-FEC2A610121C}</x14:id>
        </ext>
      </extLst>
    </cfRule>
  </conditionalFormatting>
  <conditionalFormatting sqref="V158">
    <cfRule type="dataBar" priority="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{F9B28411-A238-4D01-A3C5-CE49E8EE2197}</x14:id>
        </ext>
      </extLst>
    </cfRule>
  </conditionalFormatting>
  <conditionalFormatting sqref="V165:V166">
    <cfRule type="dataBar" priority="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{1156C5F3-5751-4D6B-884F-19A853AFDDEE}</x14:id>
        </ext>
      </extLst>
    </cfRule>
  </conditionalFormatting>
  <conditionalFormatting sqref="V167:V171">
    <cfRule type="dataBar" priority="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{99E96694-4440-4F55-A9B4-609BD75F9B69}</x14:id>
        </ext>
      </extLst>
    </cfRule>
  </conditionalFormatting>
  <conditionalFormatting sqref="V174">
    <cfRule type="dataBar" priority="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{FEE11E02-C216-4355-854A-46060B64E8EB}</x14:id>
        </ext>
      </extLst>
    </cfRule>
  </conditionalFormatting>
  <conditionalFormatting sqref="V176">
    <cfRule type="dataBar" priority="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{E3040C98-4EBB-495B-8484-9AA6F4E1981F}</x14:id>
        </ext>
      </extLst>
    </cfRule>
  </conditionalFormatting>
  <conditionalFormatting sqref="V179">
    <cfRule type="dataBar" priority="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{9B33D085-20F6-406F-8D03-E7982B32BA30}</x14:id>
        </ext>
      </extLst>
    </cfRule>
  </conditionalFormatting>
  <conditionalFormatting sqref="V182">
    <cfRule type="dataBar" priority="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{905751CB-E1A9-4160-926D-F742E272D9C8}</x14:id>
        </ext>
      </extLst>
    </cfRule>
  </conditionalFormatting>
  <conditionalFormatting sqref="V186">
    <cfRule type="dataBar" priority="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{6EE5A79F-0D3F-4281-A6AC-C24BE714E821}</x14:id>
        </ext>
      </extLst>
    </cfRule>
  </conditionalFormatting>
  <conditionalFormatting sqref="V188"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{89811F9A-9545-468A-AC86-4B02EF922557}</x14:id>
        </ext>
      </extLst>
    </cfRule>
  </conditionalFormatting>
  <conditionalFormatting sqref="V194">
    <cfRule type="dataBar" priority="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{D9B19E8D-883F-48EE-BF1B-855AD0A9F622}</x14:id>
        </ext>
      </extLst>
    </cfRule>
  </conditionalFormatting>
  <conditionalFormatting sqref="V195:V197 V187 V189:V193 V180:V181 V172:V173 V183:V185 V177:V178 V175">
    <cfRule type="dataBar" priority="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{67CDC4A1-E6A2-431F-AD2F-1D05C9A138AD}</x14:id>
        </ext>
      </extLst>
    </cfRule>
  </conditionalFormatting>
  <conditionalFormatting sqref="AP6">
    <cfRule type="dataBar" priority="1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{90BC0B0D-8202-4AAD-A237-760250F16AB6}</x14:id>
        </ext>
      </extLst>
    </cfRule>
  </conditionalFormatting>
  <conditionalFormatting sqref="AP7:AP10 AP5">
    <cfRule type="dataBar" priority="1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{1E326EDC-9141-42AC-A94E-37DB4D926AC4}</x14:id>
        </ext>
      </extLst>
    </cfRule>
  </conditionalFormatting>
  <conditionalFormatting sqref="AP11">
    <cfRule type="dataBar" priority="1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{1E28D766-91DB-4FF9-9F06-2BAD3D170588}</x14:id>
        </ext>
      </extLst>
    </cfRule>
  </conditionalFormatting>
  <conditionalFormatting sqref="AP12">
    <cfRule type="dataBar" priority="1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{9AF848E8-2D92-4867-8916-F358C4E9D5E9}</x14:id>
        </ext>
      </extLst>
    </cfRule>
  </conditionalFormatting>
  <conditionalFormatting sqref="AP13:AP15">
    <cfRule type="dataBar" priority="1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{41F24FC2-9017-4516-BA94-798CAA3E306A}</x14:id>
        </ext>
      </extLst>
    </cfRule>
  </conditionalFormatting>
  <conditionalFormatting sqref="AP16:AP18">
    <cfRule type="dataBar" priority="1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{415D38CD-BEFD-415B-8255-C7C9A6D333B0}</x14:id>
        </ext>
      </extLst>
    </cfRule>
  </conditionalFormatting>
  <conditionalFormatting sqref="AP19:AP23">
    <cfRule type="dataBar" priority="1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{093AA565-BDB8-4526-8FF0-D0D640BB3015}</x14:id>
        </ext>
      </extLst>
    </cfRule>
  </conditionalFormatting>
  <conditionalFormatting sqref="AP24:AP27">
    <cfRule type="dataBar" priority="1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{ABFA2F8E-E407-4FE9-BD22-3522F5DDC750}</x14:id>
        </ext>
      </extLst>
    </cfRule>
  </conditionalFormatting>
  <conditionalFormatting sqref="AP28">
    <cfRule type="dataBar" priority="1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{53632E12-0981-49FF-992F-BB7959C6A09D}</x14:id>
        </ext>
      </extLst>
    </cfRule>
  </conditionalFormatting>
  <conditionalFormatting sqref="AP29:AP34">
    <cfRule type="dataBar" priority="1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{BBAD1F15-88EC-4CEF-9AE0-A56AEE4044BD}</x14:id>
        </ext>
      </extLst>
    </cfRule>
  </conditionalFormatting>
  <conditionalFormatting sqref="AP35:AP36">
    <cfRule type="dataBar" priority="1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{7B1B0457-BAD2-457B-BD77-5FF42F85AB98}</x14:id>
        </ext>
      </extLst>
    </cfRule>
  </conditionalFormatting>
  <conditionalFormatting sqref="AP37">
    <cfRule type="dataBar" priority="1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{79F16CAB-7570-442B-8F21-41994744415F}</x14:id>
        </ext>
      </extLst>
    </cfRule>
  </conditionalFormatting>
  <conditionalFormatting sqref="AP45">
    <cfRule type="dataBar" priority="1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{473440A6-E842-481B-8863-9170FBDE2FB4}</x14:id>
        </ext>
      </extLst>
    </cfRule>
  </conditionalFormatting>
  <conditionalFormatting sqref="AP47">
    <cfRule type="dataBar" priority="1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{2DEA844A-C4E0-4CF7-A3A1-73BE8B4F6F5A}</x14:id>
        </ext>
      </extLst>
    </cfRule>
  </conditionalFormatting>
  <conditionalFormatting sqref="AP48:AP54 AP63:AP66 AP46 AP38:AP44 AP57:AP61">
    <cfRule type="dataBar" priority="1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{05321ED5-CA83-48EF-B2AB-86F0FFF7DFE9}</x14:id>
        </ext>
      </extLst>
    </cfRule>
  </conditionalFormatting>
  <conditionalFormatting sqref="AP55:AP56">
    <cfRule type="dataBar" priority="1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{3C208BCC-330D-4858-BF93-BF7ACFB14F4B}</x14:id>
        </ext>
      </extLst>
    </cfRule>
  </conditionalFormatting>
  <conditionalFormatting sqref="AP62">
    <cfRule type="dataBar" priority="1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{0F805991-C47A-4CC0-B30D-AEB4F04DE898}</x14:id>
        </ext>
      </extLst>
    </cfRule>
  </conditionalFormatting>
  <conditionalFormatting sqref="AP67:AP69">
    <cfRule type="dataBar" priority="1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{9701CDDF-3A2C-4C1E-B7FD-FAED1C91C17C}</x14:id>
        </ext>
      </extLst>
    </cfRule>
  </conditionalFormatting>
  <conditionalFormatting sqref="AP70:AP71 AP73">
    <cfRule type="dataBar" priority="1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{00081D54-3BFC-4D6A-9DEF-70C859D85565}</x14:id>
        </ext>
      </extLst>
    </cfRule>
  </conditionalFormatting>
  <conditionalFormatting sqref="AP72">
    <cfRule type="dataBar" priority="1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{27FC1D36-1D54-41E2-807B-6341EAED57C5}</x14:id>
        </ext>
      </extLst>
    </cfRule>
  </conditionalFormatting>
  <conditionalFormatting sqref="AP74:AP99">
    <cfRule type="dataBar" priority="1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{46FD884D-8303-4784-8A36-6FEA184F07EE}</x14:id>
        </ext>
      </extLst>
    </cfRule>
  </conditionalFormatting>
  <conditionalFormatting sqref="AP100:AP101">
    <cfRule type="dataBar" priority="1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{CE0416AF-051A-43DD-94BC-D8BCE774F8A1}</x14:id>
        </ext>
      </extLst>
    </cfRule>
  </conditionalFormatting>
  <conditionalFormatting sqref="AP102:AP103 AP105:AP107">
    <cfRule type="dataBar" priority="1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{A1CE5EC5-0C78-46A6-8E6A-101A2261FED2}</x14:id>
        </ext>
      </extLst>
    </cfRule>
  </conditionalFormatting>
  <conditionalFormatting sqref="AP104">
    <cfRule type="dataBar" priority="1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{27B0D308-D8D9-4C74-B156-D21F44B5921B}</x14:id>
        </ext>
      </extLst>
    </cfRule>
  </conditionalFormatting>
  <conditionalFormatting sqref="AP108:AP110">
    <cfRule type="dataBar" priority="1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{0A6CC636-E793-43A1-822C-C8D979C2E580}</x14:id>
        </ext>
      </extLst>
    </cfRule>
  </conditionalFormatting>
  <conditionalFormatting sqref="AP111:AP112 AP117:AP132">
    <cfRule type="dataBar" priority="1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{BFEF5781-BF43-4693-A582-F2DE3F80871B}</x14:id>
        </ext>
      </extLst>
    </cfRule>
  </conditionalFormatting>
  <conditionalFormatting sqref="AP114">
    <cfRule type="dataBar" priority="1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{091DE994-CD28-4300-B396-739B848246DD}</x14:id>
        </ext>
      </extLst>
    </cfRule>
  </conditionalFormatting>
  <conditionalFormatting sqref="AP115:AP116 AP113">
    <cfRule type="dataBar" priority="1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{099D8301-75D2-43EE-ADAD-0E3AC6D43CC0}</x14:id>
        </ext>
      </extLst>
    </cfRule>
  </conditionalFormatting>
  <conditionalFormatting sqref="AP119">
    <cfRule type="dataBar" priority="1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{F29F0768-B28B-4CA5-9A7E-4753A2460427}</x14:id>
        </ext>
      </extLst>
    </cfRule>
  </conditionalFormatting>
  <conditionalFormatting sqref="AP126">
    <cfRule type="dataBar" priority="1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{163AC64F-1F83-4CA1-9A20-CBD711861121}</x14:id>
        </ext>
      </extLst>
    </cfRule>
  </conditionalFormatting>
  <conditionalFormatting sqref="AP127:AP133">
    <cfRule type="dataBar" priority="1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{D72F2D2E-7341-495B-82C7-9F947C173AEF}</x14:id>
        </ext>
      </extLst>
    </cfRule>
  </conditionalFormatting>
  <conditionalFormatting sqref="AP134:AP137">
    <cfRule type="dataBar" priority="1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{4B41637C-D7F6-4BC6-B94C-D2B5C4D45B55}</x14:id>
        </ext>
      </extLst>
    </cfRule>
  </conditionalFormatting>
  <conditionalFormatting sqref="AP138:AP139">
    <cfRule type="dataBar" priority="1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{3F25285E-49D1-4F2F-B4E7-BA801B8D922A}</x14:id>
        </ext>
      </extLst>
    </cfRule>
  </conditionalFormatting>
  <conditionalFormatting sqref="AP140">
    <cfRule type="dataBar" priority="1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{BCD89923-1C18-442B-BD5C-AEAF67839B7D}</x14:id>
        </ext>
      </extLst>
    </cfRule>
  </conditionalFormatting>
  <conditionalFormatting sqref="AP144:AP145 AP147">
    <cfRule type="dataBar" priority="1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{8AD3EC74-10CB-4BE7-96D4-98068EAE0F39}</x14:id>
        </ext>
      </extLst>
    </cfRule>
  </conditionalFormatting>
  <conditionalFormatting sqref="AP146">
    <cfRule type="dataBar" priority="1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{904CCE4D-EB20-4EF6-87F6-502220917275}</x14:id>
        </ext>
      </extLst>
    </cfRule>
  </conditionalFormatting>
  <conditionalFormatting sqref="AP150">
    <cfRule type="dataBar" priority="1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{E05CC47A-6A89-47A2-A865-18338FAD0BA3}</x14:id>
        </ext>
      </extLst>
    </cfRule>
  </conditionalFormatting>
  <conditionalFormatting sqref="AP151:AP157 AP148:AP149 AP141:AP143 AP159:AP164">
    <cfRule type="dataBar" priority="1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{62474E9F-64E9-4AAF-BD76-3A76544350AF}</x14:id>
        </ext>
      </extLst>
    </cfRule>
  </conditionalFormatting>
  <conditionalFormatting sqref="AP158">
    <cfRule type="dataBar" priority="1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{88B853D6-AC78-4461-88E3-0D5026ABC3C5}</x14:id>
        </ext>
      </extLst>
    </cfRule>
  </conditionalFormatting>
  <conditionalFormatting sqref="AP165:AP166">
    <cfRule type="dataBar" priority="1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{B8FFAEA2-ACAE-4254-8BEF-9FF65D4865A2}</x14:id>
        </ext>
      </extLst>
    </cfRule>
  </conditionalFormatting>
  <conditionalFormatting sqref="AP167:AP171">
    <cfRule type="dataBar" priority="1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{2965A8FC-C10B-4CF4-9F06-1C90EB535FB3}</x14:id>
        </ext>
      </extLst>
    </cfRule>
  </conditionalFormatting>
  <conditionalFormatting sqref="AP174">
    <cfRule type="dataBar" priority="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{C2679756-8DF7-4FBB-B115-20657F027BAF}</x14:id>
        </ext>
      </extLst>
    </cfRule>
  </conditionalFormatting>
  <conditionalFormatting sqref="AP176">
    <cfRule type="dataBar" priority="1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{004761C5-6168-49AB-8F8F-56DC21C453ED}</x14:id>
        </ext>
      </extLst>
    </cfRule>
  </conditionalFormatting>
  <conditionalFormatting sqref="AP179">
    <cfRule type="dataBar" priority="1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{78EA0B65-4EA4-4845-B6E6-549FD1CA5A44}</x14:id>
        </ext>
      </extLst>
    </cfRule>
  </conditionalFormatting>
  <conditionalFormatting sqref="AP182">
    <cfRule type="dataBar" priority="1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{86E5D419-7758-4DC9-B488-1157C4B198D2}</x14:id>
        </ext>
      </extLst>
    </cfRule>
  </conditionalFormatting>
  <conditionalFormatting sqref="AP186">
    <cfRule type="dataBar" priority="1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{66AD9300-2205-48EC-AA56-BDAF9AEC7837}</x14:id>
        </ext>
      </extLst>
    </cfRule>
  </conditionalFormatting>
  <conditionalFormatting sqref="AP188">
    <cfRule type="dataBar" priority="1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{0DDB766A-9ABD-40F1-AB46-321885A9E34C}</x14:id>
        </ext>
      </extLst>
    </cfRule>
  </conditionalFormatting>
  <conditionalFormatting sqref="AP194">
    <cfRule type="dataBar" priority="1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{C2798FA2-FF36-45DF-B199-5FA2D296617D}</x14:id>
        </ext>
      </extLst>
    </cfRule>
  </conditionalFormatting>
  <conditionalFormatting sqref="AP195:AP197 AP187 AP189:AP193 AP180:AP181 AP172:AP173 AP183:AP185 AP177:AP178 AP175">
    <cfRule type="dataBar" priority="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{A5A75BDC-9446-4874-9A61-B16B9E6C27DA}</x14:id>
        </ext>
      </extLst>
    </cfRule>
  </conditionalFormatting>
  <conditionalFormatting sqref="BJ6">
    <cfRule type="dataBar" priority="1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{F1261F86-BBA7-40A7-83CC-1515744C306F}</x14:id>
        </ext>
      </extLst>
    </cfRule>
  </conditionalFormatting>
  <conditionalFormatting sqref="BJ7:BJ10 BJ5">
    <cfRule type="dataBar" priority="1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{5BE2DAF7-BC8F-4729-9DAC-A31B91A53EB5}</x14:id>
        </ext>
      </extLst>
    </cfRule>
  </conditionalFormatting>
  <conditionalFormatting sqref="BJ11">
    <cfRule type="dataBar" priority="1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{86B682BE-6BBD-414A-8BFF-A44E0CFB0775}</x14:id>
        </ext>
      </extLst>
    </cfRule>
  </conditionalFormatting>
  <conditionalFormatting sqref="BJ12">
    <cfRule type="dataBar" priority="1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{98D32D26-9FD6-44AC-9BC3-185C8AB6BA2E}</x14:id>
        </ext>
      </extLst>
    </cfRule>
  </conditionalFormatting>
  <conditionalFormatting sqref="BJ13:BJ15">
    <cfRule type="dataBar" priority="1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{35DAE1C0-2CFD-4A2A-8EC9-74B9CDE32870}</x14:id>
        </ext>
      </extLst>
    </cfRule>
  </conditionalFormatting>
  <conditionalFormatting sqref="BJ16:BJ18">
    <cfRule type="dataBar" priority="1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{7519B225-B292-4FD3-B94F-86ACD30AC845}</x14:id>
        </ext>
      </extLst>
    </cfRule>
  </conditionalFormatting>
  <conditionalFormatting sqref="BJ19:BJ23">
    <cfRule type="dataBar" priority="1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{1C8FB9F6-C1B2-4050-948E-F447621AA69D}</x14:id>
        </ext>
      </extLst>
    </cfRule>
  </conditionalFormatting>
  <conditionalFormatting sqref="BJ24:BJ27">
    <cfRule type="dataBar" priority="1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{E47FC945-F590-46F2-9FDB-CB7DBF12A259}</x14:id>
        </ext>
      </extLst>
    </cfRule>
  </conditionalFormatting>
  <conditionalFormatting sqref="BJ28">
    <cfRule type="dataBar" priority="1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{C9DD52C5-61C9-454F-8E12-F0F7DD9E1D5F}</x14:id>
        </ext>
      </extLst>
    </cfRule>
  </conditionalFormatting>
  <conditionalFormatting sqref="BJ29:BJ34">
    <cfRule type="dataBar" priority="1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{2E4BAEF4-01BC-4C2B-A06B-CD8DD0E668E6}</x14:id>
        </ext>
      </extLst>
    </cfRule>
  </conditionalFormatting>
  <conditionalFormatting sqref="BJ35:BJ36">
    <cfRule type="dataBar" priority="1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{E6B2B0F2-A5AA-4BEF-A817-B0CA5BF19B9D}</x14:id>
        </ext>
      </extLst>
    </cfRule>
  </conditionalFormatting>
  <conditionalFormatting sqref="BJ37">
    <cfRule type="dataBar" priority="1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{0342DB8B-BB53-4E85-A87E-E7D84650DC2B}</x14:id>
        </ext>
      </extLst>
    </cfRule>
  </conditionalFormatting>
  <conditionalFormatting sqref="BJ45">
    <cfRule type="dataBar" priority="1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{E4DFBC47-3A1D-495C-A980-72D610277939}</x14:id>
        </ext>
      </extLst>
    </cfRule>
  </conditionalFormatting>
  <conditionalFormatting sqref="BJ47">
    <cfRule type="dataBar" priority="1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{D3970984-4624-4F99-8F15-C463BA7BBE38}</x14:id>
        </ext>
      </extLst>
    </cfRule>
  </conditionalFormatting>
  <conditionalFormatting sqref="BJ48:BJ54 BJ63:BJ66 BJ46 BJ38:BJ44 BJ57:BJ61">
    <cfRule type="dataBar" priority="1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{C1BF61E1-516D-476F-A0CA-D2694753A549}</x14:id>
        </ext>
      </extLst>
    </cfRule>
  </conditionalFormatting>
  <conditionalFormatting sqref="BJ55:BJ56">
    <cfRule type="dataBar" priority="1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{3176BF43-213A-4717-868A-C390B46241F2}</x14:id>
        </ext>
      </extLst>
    </cfRule>
  </conditionalFormatting>
  <conditionalFormatting sqref="BJ62">
    <cfRule type="dataBar" priority="1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{90CFF1B4-402E-4522-9AF1-F739F5884BAE}</x14:id>
        </ext>
      </extLst>
    </cfRule>
  </conditionalFormatting>
  <conditionalFormatting sqref="BJ67:BJ69">
    <cfRule type="dataBar" priority="1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{06B468DA-F892-4296-9137-F8140FC1F5CA}</x14:id>
        </ext>
      </extLst>
    </cfRule>
  </conditionalFormatting>
  <conditionalFormatting sqref="BJ70:BJ71 BJ73">
    <cfRule type="dataBar" priority="1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{E3E75560-AFAB-4C9F-9480-D0ECA451C1AC}</x14:id>
        </ext>
      </extLst>
    </cfRule>
  </conditionalFormatting>
  <conditionalFormatting sqref="BJ72">
    <cfRule type="dataBar" priority="1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{83B2F90C-DEB6-42A6-8A43-4FEAC575F08C}</x14:id>
        </ext>
      </extLst>
    </cfRule>
  </conditionalFormatting>
  <conditionalFormatting sqref="BJ74:BJ99">
    <cfRule type="dataBar" priority="1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{A0465E0D-805E-4C5C-A48B-F646BD00F25D}</x14:id>
        </ext>
      </extLst>
    </cfRule>
  </conditionalFormatting>
  <conditionalFormatting sqref="BJ100:BJ101">
    <cfRule type="dataBar" priority="1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{8F46BCC3-7E22-4B93-8AFB-86DAC02C0B84}</x14:id>
        </ext>
      </extLst>
    </cfRule>
  </conditionalFormatting>
  <conditionalFormatting sqref="BJ102:BJ103 BJ105:BJ107">
    <cfRule type="dataBar" priority="1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{372A71F8-6260-4A36-A0C9-27E192FDA356}</x14:id>
        </ext>
      </extLst>
    </cfRule>
  </conditionalFormatting>
  <conditionalFormatting sqref="BJ104">
    <cfRule type="dataBar" priority="1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{E7C8C193-E826-4870-BADA-35F69B0A54D8}</x14:id>
        </ext>
      </extLst>
    </cfRule>
  </conditionalFormatting>
  <conditionalFormatting sqref="BJ108:BJ110">
    <cfRule type="dataBar" priority="1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{A274D325-7650-4B40-9AA7-F15E4B721E87}</x14:id>
        </ext>
      </extLst>
    </cfRule>
  </conditionalFormatting>
  <conditionalFormatting sqref="BJ111:BJ112 BJ117:BJ132">
    <cfRule type="dataBar" priority="1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{8E029D9A-9166-4DCF-AA42-B6D02CE4E311}</x14:id>
        </ext>
      </extLst>
    </cfRule>
  </conditionalFormatting>
  <conditionalFormatting sqref="BJ114">
    <cfRule type="dataBar" priority="1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{60063980-31C1-4BD1-ADFC-BDF88A1D9917}</x14:id>
        </ext>
      </extLst>
    </cfRule>
  </conditionalFormatting>
  <conditionalFormatting sqref="BJ115:BJ116 BJ113">
    <cfRule type="dataBar" priority="1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{43BB0BA5-121E-4A1C-AE00-ABE9D866342D}</x14:id>
        </ext>
      </extLst>
    </cfRule>
  </conditionalFormatting>
  <conditionalFormatting sqref="BJ119">
    <cfRule type="dataBar" priority="1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{63F7312A-48B0-4BE7-B8DB-A09A3B133C88}</x14:id>
        </ext>
      </extLst>
    </cfRule>
  </conditionalFormatting>
  <conditionalFormatting sqref="BJ126">
    <cfRule type="dataBar" priority="1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{7C9F01ED-3DD5-4332-B327-67A7122D27D0}</x14:id>
        </ext>
      </extLst>
    </cfRule>
  </conditionalFormatting>
  <conditionalFormatting sqref="BJ127:BJ133">
    <cfRule type="dataBar" priority="1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{806D6E26-7D84-4560-BFA8-D8E40260F743}</x14:id>
        </ext>
      </extLst>
    </cfRule>
  </conditionalFormatting>
  <conditionalFormatting sqref="BJ134:BJ137">
    <cfRule type="dataBar" priority="1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{F2BF9ECB-DD06-4AE7-961F-E34124D47E43}</x14:id>
        </ext>
      </extLst>
    </cfRule>
  </conditionalFormatting>
  <conditionalFormatting sqref="BJ138:BJ139">
    <cfRule type="dataBar" priority="1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{8F9B2DF4-BB1C-4156-BDCD-637DD815DC3C}</x14:id>
        </ext>
      </extLst>
    </cfRule>
  </conditionalFormatting>
  <conditionalFormatting sqref="BJ140">
    <cfRule type="dataBar" priority="1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{15BBFEF6-3DAE-407C-967A-E559F710A386}</x14:id>
        </ext>
      </extLst>
    </cfRule>
  </conditionalFormatting>
  <conditionalFormatting sqref="BJ144:BJ145 BJ147">
    <cfRule type="dataBar" priority="1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{1248A63D-A44B-4C17-9298-451D57ED96FB}</x14:id>
        </ext>
      </extLst>
    </cfRule>
  </conditionalFormatting>
  <conditionalFormatting sqref="BJ146">
    <cfRule type="dataBar" priority="1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{E2199991-0522-46AE-8F54-0CE819FC08DC}</x14:id>
        </ext>
      </extLst>
    </cfRule>
  </conditionalFormatting>
  <conditionalFormatting sqref="BJ150">
    <cfRule type="dataBar" priority="1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{3C60006A-90E5-4ECA-B67A-B595ADBA13B4}</x14:id>
        </ext>
      </extLst>
    </cfRule>
  </conditionalFormatting>
  <conditionalFormatting sqref="BJ151:BJ157 BJ148:BJ149 BJ141:BJ143 BJ159:BJ164">
    <cfRule type="dataBar" priority="1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{488B6434-26BD-4B63-B584-8DEBE391B720}</x14:id>
        </ext>
      </extLst>
    </cfRule>
  </conditionalFormatting>
  <conditionalFormatting sqref="BJ158">
    <cfRule type="dataBar" priority="1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{56F82F69-269B-43C2-9964-2DEBFACED476}</x14:id>
        </ext>
      </extLst>
    </cfRule>
  </conditionalFormatting>
  <conditionalFormatting sqref="BJ165:BJ166">
    <cfRule type="dataBar" priority="1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{8D0D732C-8D0D-4C1A-887D-281B46881EDE}</x14:id>
        </ext>
      </extLst>
    </cfRule>
  </conditionalFormatting>
  <conditionalFormatting sqref="BJ167:BJ171">
    <cfRule type="dataBar" priority="1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{2F7A9217-B8BB-4D58-A3C2-E63725FB3FFA}</x14:id>
        </ext>
      </extLst>
    </cfRule>
  </conditionalFormatting>
  <conditionalFormatting sqref="BJ174">
    <cfRule type="dataBar" priority="1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{D3F58919-6CF3-488D-84D5-81DEE3BD4842}</x14:id>
        </ext>
      </extLst>
    </cfRule>
  </conditionalFormatting>
  <conditionalFormatting sqref="BJ176">
    <cfRule type="dataBar" priority="1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{1F2C4555-6CB5-4B63-B369-E5B9A0C4E35A}</x14:id>
        </ext>
      </extLst>
    </cfRule>
  </conditionalFormatting>
  <conditionalFormatting sqref="BJ179">
    <cfRule type="dataBar" priority="1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{E0EEA382-F358-49BE-8198-0D33CCDB1D90}</x14:id>
        </ext>
      </extLst>
    </cfRule>
  </conditionalFormatting>
  <conditionalFormatting sqref="BJ182">
    <cfRule type="dataBar" priority="1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{BFFF8087-1418-43BC-A65B-D258094E585D}</x14:id>
        </ext>
      </extLst>
    </cfRule>
  </conditionalFormatting>
  <conditionalFormatting sqref="BJ186">
    <cfRule type="dataBar" priority="1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{13E4D015-6D17-42EF-ADA5-229120249DA2}</x14:id>
        </ext>
      </extLst>
    </cfRule>
  </conditionalFormatting>
  <conditionalFormatting sqref="BJ188">
    <cfRule type="dataBar" priority="1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{EEE71E51-C8C0-47B6-BF3A-44DAC57B5643}</x14:id>
        </ext>
      </extLst>
    </cfRule>
  </conditionalFormatting>
  <conditionalFormatting sqref="BJ194">
    <cfRule type="dataBar" priority="1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{39A20AED-302E-4A02-AB02-F5DA0B559EDB}</x14:id>
        </ext>
      </extLst>
    </cfRule>
  </conditionalFormatting>
  <conditionalFormatting sqref="BJ195:BJ197 BJ187 BJ189:BJ193 BJ180:BJ181 BJ172:BJ173 BJ183:BJ185 BJ177:BJ178 BJ175">
    <cfRule type="dataBar" priority="1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{03431B2D-1D1D-4254-9F3B-766A1FF068A8}</x14:id>
        </ext>
      </extLst>
    </cfRule>
  </conditionalFormatting>
  <conditionalFormatting sqref="CD6">
    <cfRule type="dataBar" priority="2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{497907AE-35A6-4505-9700-433097456E5D}</x14:id>
        </ext>
      </extLst>
    </cfRule>
  </conditionalFormatting>
  <conditionalFormatting sqref="CD7:CD10 CD5">
    <cfRule type="dataBar" priority="2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{842C8822-4481-47CA-AACA-EA1A807FC7DD}</x14:id>
        </ext>
      </extLst>
    </cfRule>
  </conditionalFormatting>
  <conditionalFormatting sqref="CD11">
    <cfRule type="dataBar" priority="2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{D287C0E5-7BEE-4357-B5E5-7544229DFCD7}</x14:id>
        </ext>
      </extLst>
    </cfRule>
  </conditionalFormatting>
  <conditionalFormatting sqref="CD12">
    <cfRule type="dataBar" priority="1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{47A5863E-EB59-457B-BDB7-4B847617BC5D}</x14:id>
        </ext>
      </extLst>
    </cfRule>
  </conditionalFormatting>
  <conditionalFormatting sqref="CD13:CD15">
    <cfRule type="dataBar" priority="2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{5D16DEFA-BDDC-4373-B1A9-12A832AFC515}</x14:id>
        </ext>
      </extLst>
    </cfRule>
  </conditionalFormatting>
  <conditionalFormatting sqref="CD16:CD18">
    <cfRule type="dataBar" priority="2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{AE278A5F-622B-429A-BB40-DF291D795C3B}</x14:id>
        </ext>
      </extLst>
    </cfRule>
  </conditionalFormatting>
  <conditionalFormatting sqref="CD19:CD23">
    <cfRule type="dataBar" priority="2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{0CFA9ADC-06BE-4D94-8723-1E5D4DC7CCCC}</x14:id>
        </ext>
      </extLst>
    </cfRule>
  </conditionalFormatting>
  <conditionalFormatting sqref="CD24:CD27">
    <cfRule type="dataBar" priority="2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{8C0321D4-A81F-446F-BA55-36D840F04116}</x14:id>
        </ext>
      </extLst>
    </cfRule>
  </conditionalFormatting>
  <conditionalFormatting sqref="CD28">
    <cfRule type="dataBar" priority="2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{EC07A00B-06BE-4449-82D9-1A90BA82105E}</x14:id>
        </ext>
      </extLst>
    </cfRule>
  </conditionalFormatting>
  <conditionalFormatting sqref="CD29:CD34">
    <cfRule type="dataBar" priority="2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{7C4F04E0-85D2-40CC-A2F8-22C8E7E62A60}</x14:id>
        </ext>
      </extLst>
    </cfRule>
  </conditionalFormatting>
  <conditionalFormatting sqref="CD35:CD36">
    <cfRule type="dataBar" priority="2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{7D8F4EBF-F447-4EEE-88EF-B5D2A2B456C4}</x14:id>
        </ext>
      </extLst>
    </cfRule>
  </conditionalFormatting>
  <conditionalFormatting sqref="CD37">
    <cfRule type="dataBar" priority="2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{20033C19-B1D7-46B6-B073-7A16E06133DC}</x14:id>
        </ext>
      </extLst>
    </cfRule>
  </conditionalFormatting>
  <conditionalFormatting sqref="CD45">
    <cfRule type="dataBar" priority="2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{B3DE85D3-3E07-4FB7-89D3-B03B81B327C7}</x14:id>
        </ext>
      </extLst>
    </cfRule>
  </conditionalFormatting>
  <conditionalFormatting sqref="CD47">
    <cfRule type="dataBar" priority="2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{1FD7BD06-22D1-43A6-A6E6-CCB3BB6DB10B}</x14:id>
        </ext>
      </extLst>
    </cfRule>
  </conditionalFormatting>
  <conditionalFormatting sqref="CD48:CD54 CD63:CD66 CD46 CD38:CD44 CD57:CD61">
    <cfRule type="dataBar" priority="2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{4F14CFDA-6191-4A22-9845-DD06D3728550}</x14:id>
        </ext>
      </extLst>
    </cfRule>
  </conditionalFormatting>
  <conditionalFormatting sqref="CD55:CD56">
    <cfRule type="dataBar" priority="2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{63977B12-8551-414B-B349-43210D6088EE}</x14:id>
        </ext>
      </extLst>
    </cfRule>
  </conditionalFormatting>
  <conditionalFormatting sqref="CD62">
    <cfRule type="dataBar" priority="2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{A91AF641-3CAD-46EB-B64C-8C1F4A8509CD}</x14:id>
        </ext>
      </extLst>
    </cfRule>
  </conditionalFormatting>
  <conditionalFormatting sqref="CD67:CD69">
    <cfRule type="dataBar" priority="2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{EBA93292-7EF3-4DBE-8D01-DE2855F1D044}</x14:id>
        </ext>
      </extLst>
    </cfRule>
  </conditionalFormatting>
  <conditionalFormatting sqref="CD70:CD71 CD73">
    <cfRule type="dataBar" priority="2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{E9DB4F0B-A402-4EE0-A380-443BBAC5D167}</x14:id>
        </ext>
      </extLst>
    </cfRule>
  </conditionalFormatting>
  <conditionalFormatting sqref="CD72">
    <cfRule type="dataBar" priority="2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{01414A64-BF15-46DA-8E51-05969F27A73E}</x14:id>
        </ext>
      </extLst>
    </cfRule>
  </conditionalFormatting>
  <conditionalFormatting sqref="CD74:CD99">
    <cfRule type="dataBar" priority="2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{DC87749C-C8F5-460E-81E1-6D1C7B8AC641}</x14:id>
        </ext>
      </extLst>
    </cfRule>
  </conditionalFormatting>
  <conditionalFormatting sqref="CD100:CD101">
    <cfRule type="dataBar" priority="2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{4EF130BD-4349-4434-BF35-B441CEA0D65D}</x14:id>
        </ext>
      </extLst>
    </cfRule>
  </conditionalFormatting>
  <conditionalFormatting sqref="CD102:CD103 CD105:CD107">
    <cfRule type="dataBar" priority="2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{A96BB71B-0A85-4DBE-B5AE-42FF280356CF}</x14:id>
        </ext>
      </extLst>
    </cfRule>
  </conditionalFormatting>
  <conditionalFormatting sqref="CD104">
    <cfRule type="dataBar" priority="2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{530FAF7C-45F6-47C2-B8D4-16EF35B2AAC2}</x14:id>
        </ext>
      </extLst>
    </cfRule>
  </conditionalFormatting>
  <conditionalFormatting sqref="CD108:CD110">
    <cfRule type="dataBar" priority="2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{A01518C7-0916-4F49-9283-58332E6F730F}</x14:id>
        </ext>
      </extLst>
    </cfRule>
  </conditionalFormatting>
  <conditionalFormatting sqref="CD111:CD112 CD117:CD132">
    <cfRule type="dataBar" priority="2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{EB567466-8961-4C91-B59E-8818F1A3D54C}</x14:id>
        </ext>
      </extLst>
    </cfRule>
  </conditionalFormatting>
  <conditionalFormatting sqref="CD114">
    <cfRule type="dataBar" priority="2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{930FEE96-E7D4-4A4D-BDBC-4A680FBB6C90}</x14:id>
        </ext>
      </extLst>
    </cfRule>
  </conditionalFormatting>
  <conditionalFormatting sqref="CD115:CD116 CD113">
    <cfRule type="dataBar" priority="2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{9E35209E-52F9-4D11-A04F-EE10CC3462F2}</x14:id>
        </ext>
      </extLst>
    </cfRule>
  </conditionalFormatting>
  <conditionalFormatting sqref="CD119">
    <cfRule type="dataBar" priority="2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{CCE78A94-7434-4349-AE14-02818C57F4AB}</x14:id>
        </ext>
      </extLst>
    </cfRule>
  </conditionalFormatting>
  <conditionalFormatting sqref="CD126">
    <cfRule type="dataBar" priority="2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{9F2D00E8-EC16-4222-B2B0-CA0B0E14CAB1}</x14:id>
        </ext>
      </extLst>
    </cfRule>
  </conditionalFormatting>
  <conditionalFormatting sqref="CD127:CD133">
    <cfRule type="dataBar" priority="2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{4CA427DE-2EDC-4EA8-9BFC-B570E1C4D857}</x14:id>
        </ext>
      </extLst>
    </cfRule>
  </conditionalFormatting>
  <conditionalFormatting sqref="CD134:CD137">
    <cfRule type="dataBar" priority="2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{520FCD41-F82C-40D8-8E76-19196CA31EA1}</x14:id>
        </ext>
      </extLst>
    </cfRule>
  </conditionalFormatting>
  <conditionalFormatting sqref="CD138:CD139">
    <cfRule type="dataBar" priority="2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{5FC33D3B-A4BE-46BC-B949-5895301FD24C}</x14:id>
        </ext>
      </extLst>
    </cfRule>
  </conditionalFormatting>
  <conditionalFormatting sqref="CD140">
    <cfRule type="dataBar" priority="1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{C102B152-5100-484B-855C-637E2DC16F8D}</x14:id>
        </ext>
      </extLst>
    </cfRule>
  </conditionalFormatting>
  <conditionalFormatting sqref="CD144:CD145 CD147">
    <cfRule type="dataBar" priority="2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{18FF38C5-FC99-4CD9-A0A1-7957179E0942}</x14:id>
        </ext>
      </extLst>
    </cfRule>
  </conditionalFormatting>
  <conditionalFormatting sqref="CD146">
    <cfRule type="dataBar" priority="2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{C8005411-009F-476C-8383-A8B12C1577CC}</x14:id>
        </ext>
      </extLst>
    </cfRule>
  </conditionalFormatting>
  <conditionalFormatting sqref="CD150">
    <cfRule type="dataBar" priority="2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{0D5F2AD9-86C3-481A-BF10-21F0747CF930}</x14:id>
        </ext>
      </extLst>
    </cfRule>
  </conditionalFormatting>
  <conditionalFormatting sqref="CD151:CD157 CD148:CD149 CD141:CD143 CD159:CD164">
    <cfRule type="dataBar" priority="2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{E321B4B5-B33E-4FD1-9544-FFF8AB1700AE}</x14:id>
        </ext>
      </extLst>
    </cfRule>
  </conditionalFormatting>
  <conditionalFormatting sqref="CD158">
    <cfRule type="dataBar" priority="2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{38C6828F-F06A-483C-8DEE-50C290B1D54F}</x14:id>
        </ext>
      </extLst>
    </cfRule>
  </conditionalFormatting>
  <conditionalFormatting sqref="CD165:CD166">
    <cfRule type="dataBar" priority="2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{C03D52BB-8EE7-49DB-AAC5-3BD08031B40D}</x14:id>
        </ext>
      </extLst>
    </cfRule>
  </conditionalFormatting>
  <conditionalFormatting sqref="CD167:CD171">
    <cfRule type="dataBar" priority="2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{67290DC4-6BD4-455C-AD6C-0945FF301A9E}</x14:id>
        </ext>
      </extLst>
    </cfRule>
  </conditionalFormatting>
  <conditionalFormatting sqref="CD174">
    <cfRule type="dataBar" priority="1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{8A035C80-D1F8-41A8-90B7-63194A3AFA9E}</x14:id>
        </ext>
      </extLst>
    </cfRule>
  </conditionalFormatting>
  <conditionalFormatting sqref="CD176">
    <cfRule type="dataBar" priority="2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{FE1881C1-8FC1-4AB7-AF51-7E2441F26AC5}</x14:id>
        </ext>
      </extLst>
    </cfRule>
  </conditionalFormatting>
  <conditionalFormatting sqref="CD179">
    <cfRule type="dataBar" priority="2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{337180BC-E79B-439A-BAA0-30D72BF00081}</x14:id>
        </ext>
      </extLst>
    </cfRule>
  </conditionalFormatting>
  <conditionalFormatting sqref="CD182">
    <cfRule type="dataBar" priority="2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{E70A7FA8-8AC0-4409-95A4-3AB947D0BD8E}</x14:id>
        </ext>
      </extLst>
    </cfRule>
  </conditionalFormatting>
  <conditionalFormatting sqref="CD186">
    <cfRule type="dataBar" priority="2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{8B22CEFB-97C0-4380-B22B-EFE77459CAE1}</x14:id>
        </ext>
      </extLst>
    </cfRule>
  </conditionalFormatting>
  <conditionalFormatting sqref="CD188">
    <cfRule type="dataBar" priority="2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{50EBEF37-75A7-4842-8904-A549C7A9DCB3}</x14:id>
        </ext>
      </extLst>
    </cfRule>
  </conditionalFormatting>
  <conditionalFormatting sqref="CD194">
    <cfRule type="dataBar" priority="2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{C61753E0-B681-46C5-979B-C3FB547E6158}</x14:id>
        </ext>
      </extLst>
    </cfRule>
  </conditionalFormatting>
  <conditionalFormatting sqref="CD195:CD197 CD187 CD189:CD193 CD180:CD181 CD172:CD173 CD183:CD185 CD177:CD178 CD175">
    <cfRule type="dataBar" priority="2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{1DFA7160-302C-40AC-8EE7-96CFF558E9C4}</x14:id>
        </ext>
      </extLst>
    </cfRule>
  </conditionalFormatting>
  <conditionalFormatting sqref="CX6">
    <cfRule type="dataBar" priority="2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{BF2380F4-50C9-4C32-82C7-A97452251E12}</x14:id>
        </ext>
      </extLst>
    </cfRule>
  </conditionalFormatting>
  <conditionalFormatting sqref="CX7:CX10 CX5">
    <cfRule type="dataBar" priority="2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{03DA9E0A-AA38-49E3-9069-4D139C6CAC97}</x14:id>
        </ext>
      </extLst>
    </cfRule>
  </conditionalFormatting>
  <conditionalFormatting sqref="CX11">
    <cfRule type="dataBar" priority="2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{D2C639E4-C903-40B6-9A01-AC9156FFAAA4}</x14:id>
        </ext>
      </extLst>
    </cfRule>
  </conditionalFormatting>
  <conditionalFormatting sqref="CX12">
    <cfRule type="dataBar" priority="2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{BF56E8D7-D8AB-4A7B-B6F0-9F81FAD36F45}</x14:id>
        </ext>
      </extLst>
    </cfRule>
  </conditionalFormatting>
  <conditionalFormatting sqref="CX13:CX15">
    <cfRule type="dataBar" priority="2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{663785BC-E5A9-4F83-808B-C64FD2468251}</x14:id>
        </ext>
      </extLst>
    </cfRule>
  </conditionalFormatting>
  <conditionalFormatting sqref="CX16:CX18">
    <cfRule type="dataBar" priority="2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{36F50FAD-38E8-4C49-8E53-3D6715C56132}</x14:id>
        </ext>
      </extLst>
    </cfRule>
  </conditionalFormatting>
  <conditionalFormatting sqref="CX19:CX23">
    <cfRule type="dataBar" priority="2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{FAB80C8C-B143-41AB-8CF6-2D5DB80B2AB8}</x14:id>
        </ext>
      </extLst>
    </cfRule>
  </conditionalFormatting>
  <conditionalFormatting sqref="CX24:CX27">
    <cfRule type="dataBar" priority="2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{97E043C7-C254-49E7-9EE6-962DD6405F55}</x14:id>
        </ext>
      </extLst>
    </cfRule>
  </conditionalFormatting>
  <conditionalFormatting sqref="CX28">
    <cfRule type="dataBar" priority="2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{C0AF7CED-9785-426F-A5CF-CFE7744DAE6C}</x14:id>
        </ext>
      </extLst>
    </cfRule>
  </conditionalFormatting>
  <conditionalFormatting sqref="CX29:CX34">
    <cfRule type="dataBar" priority="2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{A292AFD1-E9C8-4209-AD95-C048C07C42B7}</x14:id>
        </ext>
      </extLst>
    </cfRule>
  </conditionalFormatting>
  <conditionalFormatting sqref="CX35:CX36">
    <cfRule type="dataBar" priority="2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{38E1CB2E-8040-429F-84D3-DEA0C77B44C0}</x14:id>
        </ext>
      </extLst>
    </cfRule>
  </conditionalFormatting>
  <conditionalFormatting sqref="CX37">
    <cfRule type="dataBar" priority="2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{08C893ED-69F0-4AF1-A3A6-B329BB051DF6}</x14:id>
        </ext>
      </extLst>
    </cfRule>
  </conditionalFormatting>
  <conditionalFormatting sqref="CX45">
    <cfRule type="dataBar" priority="2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{D0969753-58AA-41A0-8D70-88F470E55007}</x14:id>
        </ext>
      </extLst>
    </cfRule>
  </conditionalFormatting>
  <conditionalFormatting sqref="CX47">
    <cfRule type="dataBar" priority="2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{05619D6A-59DF-4EA0-B01F-B6BCCCEE473E}</x14:id>
        </ext>
      </extLst>
    </cfRule>
  </conditionalFormatting>
  <conditionalFormatting sqref="CX48:CX54 CX63:CX66 CX46 CX38:CX44 CX57:CX61">
    <cfRule type="dataBar" priority="2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{E5945930-4A13-4F85-9593-768764865362}</x14:id>
        </ext>
      </extLst>
    </cfRule>
  </conditionalFormatting>
  <conditionalFormatting sqref="CX55:CX56">
    <cfRule type="dataBar" priority="2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{AFC6D762-E361-4724-89CB-D90C896E8BA5}</x14:id>
        </ext>
      </extLst>
    </cfRule>
  </conditionalFormatting>
  <conditionalFormatting sqref="CX62">
    <cfRule type="dataBar" priority="2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{DF14C062-7A5D-46C4-9054-5F5D8EA533DD}</x14:id>
        </ext>
      </extLst>
    </cfRule>
  </conditionalFormatting>
  <conditionalFormatting sqref="CX67:CX69">
    <cfRule type="dataBar" priority="2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{C1CD0898-4A88-4FDD-90EA-A489D9ECF63D}</x14:id>
        </ext>
      </extLst>
    </cfRule>
  </conditionalFormatting>
  <conditionalFormatting sqref="CX70:CX71 CX73">
    <cfRule type="dataBar" priority="2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{7AAA9EC1-B65B-464A-9CB0-55CF6A0BB6B0}</x14:id>
        </ext>
      </extLst>
    </cfRule>
  </conditionalFormatting>
  <conditionalFormatting sqref="CX72">
    <cfRule type="dataBar" priority="2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{7D2392E1-0253-4942-90E2-2CE399A22E5F}</x14:id>
        </ext>
      </extLst>
    </cfRule>
  </conditionalFormatting>
  <conditionalFormatting sqref="CX74:CX99">
    <cfRule type="dataBar" priority="2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{8C07F572-AD54-4999-AB13-562860D84D07}</x14:id>
        </ext>
      </extLst>
    </cfRule>
  </conditionalFormatting>
  <conditionalFormatting sqref="CX100:CX101">
    <cfRule type="dataBar" priority="2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{7B9330AB-A91C-483F-8E38-73724AE99C53}</x14:id>
        </ext>
      </extLst>
    </cfRule>
  </conditionalFormatting>
  <conditionalFormatting sqref="CX102:CX103 CX105:CX107">
    <cfRule type="dataBar" priority="2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{F86664CF-F836-439B-AD8B-D54A4F866D88}</x14:id>
        </ext>
      </extLst>
    </cfRule>
  </conditionalFormatting>
  <conditionalFormatting sqref="CX104">
    <cfRule type="dataBar" priority="2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{9B007872-24F0-4E57-BCB6-4B5A3B707351}</x14:id>
        </ext>
      </extLst>
    </cfRule>
  </conditionalFormatting>
  <conditionalFormatting sqref="CX108:CX110">
    <cfRule type="dataBar" priority="2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{CA3FC5F1-AFE3-4040-86BC-AD7EC3C05CE1}</x14:id>
        </ext>
      </extLst>
    </cfRule>
  </conditionalFormatting>
  <conditionalFormatting sqref="CX111:CX112 CX117:CX132">
    <cfRule type="dataBar" priority="2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{12F99F00-33CF-4C33-B27E-7D7F2AECFE9D}</x14:id>
        </ext>
      </extLst>
    </cfRule>
  </conditionalFormatting>
  <conditionalFormatting sqref="CX114">
    <cfRule type="dataBar" priority="2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{3A660DBB-16A9-452D-A05C-8D6B55441EBC}</x14:id>
        </ext>
      </extLst>
    </cfRule>
  </conditionalFormatting>
  <conditionalFormatting sqref="CX115:CX116 CX113">
    <cfRule type="dataBar" priority="2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{3332618C-5091-4DCB-BF4D-C76E6D72B692}</x14:id>
        </ext>
      </extLst>
    </cfRule>
  </conditionalFormatting>
  <conditionalFormatting sqref="CX119">
    <cfRule type="dataBar" priority="2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{F90DB91F-53C8-499C-9BD4-BB96163ED042}</x14:id>
        </ext>
      </extLst>
    </cfRule>
  </conditionalFormatting>
  <conditionalFormatting sqref="CX126">
    <cfRule type="dataBar" priority="2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{EF43111B-A533-43CA-9685-A55AB502B8C0}</x14:id>
        </ext>
      </extLst>
    </cfRule>
  </conditionalFormatting>
  <conditionalFormatting sqref="CX127:CX133">
    <cfRule type="dataBar" priority="2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{4FC3A5E5-3941-4D4A-BA37-795F8BAE9430}</x14:id>
        </ext>
      </extLst>
    </cfRule>
  </conditionalFormatting>
  <conditionalFormatting sqref="CX134:CX137">
    <cfRule type="dataBar" priority="2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{0872775D-7A73-4B8A-9840-8B348AD04D70}</x14:id>
        </ext>
      </extLst>
    </cfRule>
  </conditionalFormatting>
  <conditionalFormatting sqref="CX138:CX139">
    <cfRule type="dataBar" priority="2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{9ACC91C5-37C4-4F80-8FF4-0356A75C6448}</x14:id>
        </ext>
      </extLst>
    </cfRule>
  </conditionalFormatting>
  <conditionalFormatting sqref="CX140">
    <cfRule type="dataBar" priority="2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{FE28AADC-C0EE-47E2-A11F-F600CFD1551D}</x14:id>
        </ext>
      </extLst>
    </cfRule>
  </conditionalFormatting>
  <conditionalFormatting sqref="CX144:CX145 CX147">
    <cfRule type="dataBar" priority="2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{E1CAA2F7-4E8F-436D-8CE0-F321E04361F7}</x14:id>
        </ext>
      </extLst>
    </cfRule>
  </conditionalFormatting>
  <conditionalFormatting sqref="CX146">
    <cfRule type="dataBar" priority="2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{F5A3C9CA-DC9F-45D3-89B4-AA27E9E7657E}</x14:id>
        </ext>
      </extLst>
    </cfRule>
  </conditionalFormatting>
  <conditionalFormatting sqref="CX150">
    <cfRule type="dataBar" priority="2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{F70D1FB6-DCC3-4BD3-9967-4980B79A5EEC}</x14:id>
        </ext>
      </extLst>
    </cfRule>
  </conditionalFormatting>
  <conditionalFormatting sqref="CX151:CX157 CX148:CX149 CX141:CX143 CX159:CX164">
    <cfRule type="dataBar" priority="2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{5A6E0B9A-CB78-486F-AE85-66336B1B62EC}</x14:id>
        </ext>
      </extLst>
    </cfRule>
  </conditionalFormatting>
  <conditionalFormatting sqref="CX158">
    <cfRule type="dataBar" priority="2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{205687C5-EF28-41E9-961F-ECEAA189ECBA}</x14:id>
        </ext>
      </extLst>
    </cfRule>
  </conditionalFormatting>
  <conditionalFormatting sqref="CX165:CX166">
    <cfRule type="dataBar" priority="2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{7169B584-6704-4A0F-87B6-3614E0293C2F}</x14:id>
        </ext>
      </extLst>
    </cfRule>
  </conditionalFormatting>
  <conditionalFormatting sqref="CX167:CX171">
    <cfRule type="dataBar" priority="2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{941D0666-A626-45CD-B585-6D525444AFEC}</x14:id>
        </ext>
      </extLst>
    </cfRule>
  </conditionalFormatting>
  <conditionalFormatting sqref="CX174">
    <cfRule type="dataBar" priority="2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{2E328AED-8675-41F4-B8C8-5D48AB6D048C}</x14:id>
        </ext>
      </extLst>
    </cfRule>
  </conditionalFormatting>
  <conditionalFormatting sqref="CX176">
    <cfRule type="dataBar" priority="2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{CCBC206E-F5B1-4A09-A47E-6741EACE153F}</x14:id>
        </ext>
      </extLst>
    </cfRule>
  </conditionalFormatting>
  <conditionalFormatting sqref="CX179">
    <cfRule type="dataBar" priority="2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{37C9D132-6F8A-4DF9-94AF-41C5F0314AB7}</x14:id>
        </ext>
      </extLst>
    </cfRule>
  </conditionalFormatting>
  <conditionalFormatting sqref="CX182">
    <cfRule type="dataBar" priority="2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{DC93F163-6627-4BF9-B7FF-89A82B641A8A}</x14:id>
        </ext>
      </extLst>
    </cfRule>
  </conditionalFormatting>
  <conditionalFormatting sqref="CX186">
    <cfRule type="dataBar" priority="2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{556F43CD-2428-47E9-BA74-7865D7808B59}</x14:id>
        </ext>
      </extLst>
    </cfRule>
  </conditionalFormatting>
  <conditionalFormatting sqref="CX188">
    <cfRule type="dataBar" priority="2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{999CE4F6-71FB-49DE-B925-D7D9ADFEA944}</x14:id>
        </ext>
      </extLst>
    </cfRule>
  </conditionalFormatting>
  <conditionalFormatting sqref="CX194">
    <cfRule type="dataBar" priority="2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{494C7BB4-B237-4908-981A-82AEE735A169}</x14:id>
        </ext>
      </extLst>
    </cfRule>
  </conditionalFormatting>
  <conditionalFormatting sqref="CX195:CX197 CX187 CX189:CX193 CX180:CX181 CX172:CX173 CX183:CX185 CX177:CX178 CX175">
    <cfRule type="dataBar" priority="2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{D607235C-5436-4D78-869C-C46FD9FDC88E}</x14:id>
        </ext>
      </extLst>
    </cfRule>
  </conditionalFormatting>
  <conditionalFormatting sqref="CX4:CZ4 CY5:CZ197">
    <cfRule type="dataBar" priority="2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{82DEDA20-0A28-4B0B-9C77-7ADC469D3709}</x14:id>
        </ext>
      </extLst>
    </cfRule>
  </conditionalFormatting>
  <conditionalFormatting sqref="DA5:DA197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5:DB197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5:DC197">
    <cfRule type="dataBar" priority="2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{F3946763-3816-4209-ADC9-FB77534BB4CD}</x14:id>
        </ext>
      </extLst>
    </cfRule>
  </conditionalFormatting>
  <conditionalFormatting sqref="DD5:DD197">
    <cfRule type="dataBar" priority="2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{40942E18-FC19-48C2-B597-4CC55000BE4A}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313B90-CE65-40AD-BE3C-FA6DE501ED1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A17F9368-73D2-4B09-8E35-C2C4FCB98E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B7:B10 B5</xm:sqref>
        </x14:conditionalFormatting>
        <x14:conditionalFormatting xmlns:xm="http://schemas.microsoft.com/office/excel/2006/main">
          <x14:cfRule type="dataBar" id="{57E5B0F6-95B2-4700-B815-203FAD68BC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B11</xm:sqref>
        </x14:conditionalFormatting>
        <x14:conditionalFormatting xmlns:xm="http://schemas.microsoft.com/office/excel/2006/main">
          <x14:cfRule type="dataBar" id="{E11EF3D3-1AA0-4BE6-A455-1AD2292DA5E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B12</xm:sqref>
        </x14:conditionalFormatting>
        <x14:conditionalFormatting xmlns:xm="http://schemas.microsoft.com/office/excel/2006/main">
          <x14:cfRule type="dataBar" id="{D4B9A4BC-CC04-4378-B00B-68341BA608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B13:B15</xm:sqref>
        </x14:conditionalFormatting>
        <x14:conditionalFormatting xmlns:xm="http://schemas.microsoft.com/office/excel/2006/main">
          <x14:cfRule type="dataBar" id="{1E301BE9-69BB-487F-BDEF-F70F56BC0BA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B16:B18</xm:sqref>
        </x14:conditionalFormatting>
        <x14:conditionalFormatting xmlns:xm="http://schemas.microsoft.com/office/excel/2006/main">
          <x14:cfRule type="dataBar" id="{025D2C09-0AB1-4D6E-819D-BA4456FEE27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B19:B23</xm:sqref>
        </x14:conditionalFormatting>
        <x14:conditionalFormatting xmlns:xm="http://schemas.microsoft.com/office/excel/2006/main">
          <x14:cfRule type="dataBar" id="{52D9D74E-DEE1-4A02-BAFB-972E1A9597C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B24:B27</xm:sqref>
        </x14:conditionalFormatting>
        <x14:conditionalFormatting xmlns:xm="http://schemas.microsoft.com/office/excel/2006/main">
          <x14:cfRule type="dataBar" id="{F7E01C35-D9D7-49BD-B402-222AD869EC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>
          <x14:cfRule type="dataBar" id="{0C853410-4CA4-48A5-9E03-4DA3A16A260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B29:B34</xm:sqref>
        </x14:conditionalFormatting>
        <x14:conditionalFormatting xmlns:xm="http://schemas.microsoft.com/office/excel/2006/main">
          <x14:cfRule type="dataBar" id="{0211478C-2AC4-40BC-94C5-1AB859E215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B35:B36</xm:sqref>
        </x14:conditionalFormatting>
        <x14:conditionalFormatting xmlns:xm="http://schemas.microsoft.com/office/excel/2006/main">
          <x14:cfRule type="dataBar" id="{794B913C-7538-48FC-8107-E8D0AC71F67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B7B43EA9-E483-4D2D-8A35-43C85AB2C75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B45</xm:sqref>
        </x14:conditionalFormatting>
        <x14:conditionalFormatting xmlns:xm="http://schemas.microsoft.com/office/excel/2006/main">
          <x14:cfRule type="dataBar" id="{124DB121-6208-4398-B3BD-57C7C902706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B47</xm:sqref>
        </x14:conditionalFormatting>
        <x14:conditionalFormatting xmlns:xm="http://schemas.microsoft.com/office/excel/2006/main">
          <x14:cfRule type="dataBar" id="{F8FB4FB2-DFE8-4328-BA1A-CC38D016D8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B48:B54 B63:B66 B46 B38:B44 B57:B61</xm:sqref>
        </x14:conditionalFormatting>
        <x14:conditionalFormatting xmlns:xm="http://schemas.microsoft.com/office/excel/2006/main">
          <x14:cfRule type="dataBar" id="{EDBED63B-7B81-474C-BFBF-6BD6D0A365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B55:B56</xm:sqref>
        </x14:conditionalFormatting>
        <x14:conditionalFormatting xmlns:xm="http://schemas.microsoft.com/office/excel/2006/main">
          <x14:cfRule type="dataBar" id="{F26605A7-C71B-46CC-AC94-8D90D63B01C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B62</xm:sqref>
        </x14:conditionalFormatting>
        <x14:conditionalFormatting xmlns:xm="http://schemas.microsoft.com/office/excel/2006/main">
          <x14:cfRule type="dataBar" id="{E514E7A5-549C-411B-A992-B5260EE3B67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B67:B69</xm:sqref>
        </x14:conditionalFormatting>
        <x14:conditionalFormatting xmlns:xm="http://schemas.microsoft.com/office/excel/2006/main">
          <x14:cfRule type="dataBar" id="{25B09D42-75A3-4D9E-A3F5-4B01AA4366D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B70:B71 B73</xm:sqref>
        </x14:conditionalFormatting>
        <x14:conditionalFormatting xmlns:xm="http://schemas.microsoft.com/office/excel/2006/main">
          <x14:cfRule type="dataBar" id="{EDCFBB2D-3A26-40E6-9A29-95986928E2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F6F353C7-4EE9-4EA9-84EB-139990C769E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B74:B99</xm:sqref>
        </x14:conditionalFormatting>
        <x14:conditionalFormatting xmlns:xm="http://schemas.microsoft.com/office/excel/2006/main">
          <x14:cfRule type="dataBar" id="{333CF589-F454-4A5F-AF47-621EC6FD19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B100:B101</xm:sqref>
        </x14:conditionalFormatting>
        <x14:conditionalFormatting xmlns:xm="http://schemas.microsoft.com/office/excel/2006/main">
          <x14:cfRule type="dataBar" id="{5516527E-BCA5-4332-9440-EF22631F91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B102:B103 B105:B107</xm:sqref>
        </x14:conditionalFormatting>
        <x14:conditionalFormatting xmlns:xm="http://schemas.microsoft.com/office/excel/2006/main">
          <x14:cfRule type="dataBar" id="{E9D0EADD-3B27-4FFF-A709-F6FC597679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B104</xm:sqref>
        </x14:conditionalFormatting>
        <x14:conditionalFormatting xmlns:xm="http://schemas.microsoft.com/office/excel/2006/main">
          <x14:cfRule type="dataBar" id="{8B3F5FBB-C1BA-44EF-A9D4-A54F3158A9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B108:B110</xm:sqref>
        </x14:conditionalFormatting>
        <x14:conditionalFormatting xmlns:xm="http://schemas.microsoft.com/office/excel/2006/main">
          <x14:cfRule type="dataBar" id="{75A6222C-635E-4396-8575-1264C8D8D11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B111:B112 B117:B132</xm:sqref>
        </x14:conditionalFormatting>
        <x14:conditionalFormatting xmlns:xm="http://schemas.microsoft.com/office/excel/2006/main">
          <x14:cfRule type="dataBar" id="{EAFCF510-D9F7-4094-A21D-B767B4C740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B114</xm:sqref>
        </x14:conditionalFormatting>
        <x14:conditionalFormatting xmlns:xm="http://schemas.microsoft.com/office/excel/2006/main">
          <x14:cfRule type="dataBar" id="{44166C96-00B4-41AC-97B4-E9C303571E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B115:B116 B113</xm:sqref>
        </x14:conditionalFormatting>
        <x14:conditionalFormatting xmlns:xm="http://schemas.microsoft.com/office/excel/2006/main">
          <x14:cfRule type="dataBar" id="{83F50B16-13D1-42D8-AF9D-4C83F6AF521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B119</xm:sqref>
        </x14:conditionalFormatting>
        <x14:conditionalFormatting xmlns:xm="http://schemas.microsoft.com/office/excel/2006/main">
          <x14:cfRule type="dataBar" id="{B371719E-773F-4974-9320-B3173C0CAB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B126</xm:sqref>
        </x14:conditionalFormatting>
        <x14:conditionalFormatting xmlns:xm="http://schemas.microsoft.com/office/excel/2006/main">
          <x14:cfRule type="dataBar" id="{3664E594-1771-415C-9010-39CD757D86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B127:B133</xm:sqref>
        </x14:conditionalFormatting>
        <x14:conditionalFormatting xmlns:xm="http://schemas.microsoft.com/office/excel/2006/main">
          <x14:cfRule type="dataBar" id="{32575352-386D-48B0-A6A4-BF5C293741E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B134:B137</xm:sqref>
        </x14:conditionalFormatting>
        <x14:conditionalFormatting xmlns:xm="http://schemas.microsoft.com/office/excel/2006/main">
          <x14:cfRule type="dataBar" id="{ECE1AC09-E99B-4BE0-B515-13110EBD81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B138:B139</xm:sqref>
        </x14:conditionalFormatting>
        <x14:conditionalFormatting xmlns:xm="http://schemas.microsoft.com/office/excel/2006/main">
          <x14:cfRule type="dataBar" id="{2B8CCF99-5136-45B3-8219-957C472446D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B140</xm:sqref>
        </x14:conditionalFormatting>
        <x14:conditionalFormatting xmlns:xm="http://schemas.microsoft.com/office/excel/2006/main">
          <x14:cfRule type="dataBar" id="{862969E4-460C-47E2-84D5-83E1B0AE4A4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B144:B145 B147</xm:sqref>
        </x14:conditionalFormatting>
        <x14:conditionalFormatting xmlns:xm="http://schemas.microsoft.com/office/excel/2006/main">
          <x14:cfRule type="dataBar" id="{9FA56417-C0E3-4B58-B3EF-0DB71EA288A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B146</xm:sqref>
        </x14:conditionalFormatting>
        <x14:conditionalFormatting xmlns:xm="http://schemas.microsoft.com/office/excel/2006/main">
          <x14:cfRule type="dataBar" id="{A0E46315-1B17-44F7-84CB-AFAE73DA41A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B150</xm:sqref>
        </x14:conditionalFormatting>
        <x14:conditionalFormatting xmlns:xm="http://schemas.microsoft.com/office/excel/2006/main">
          <x14:cfRule type="dataBar" id="{D549BDA1-E494-4C9A-9AF5-EBA8B52963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B151:B157 B148:B149 B141:B143 B159:B164</xm:sqref>
        </x14:conditionalFormatting>
        <x14:conditionalFormatting xmlns:xm="http://schemas.microsoft.com/office/excel/2006/main">
          <x14:cfRule type="dataBar" id="{8CC0D072-6C08-452A-985B-CBBADA320C3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B158</xm:sqref>
        </x14:conditionalFormatting>
        <x14:conditionalFormatting xmlns:xm="http://schemas.microsoft.com/office/excel/2006/main">
          <x14:cfRule type="dataBar" id="{310CA375-D00D-4503-964C-04B68C92DB0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B165:B166</xm:sqref>
        </x14:conditionalFormatting>
        <x14:conditionalFormatting xmlns:xm="http://schemas.microsoft.com/office/excel/2006/main">
          <x14:cfRule type="dataBar" id="{9F372FF2-90A3-45F4-972A-32EAB0E4720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B167:B171</xm:sqref>
        </x14:conditionalFormatting>
        <x14:conditionalFormatting xmlns:xm="http://schemas.microsoft.com/office/excel/2006/main">
          <x14:cfRule type="dataBar" id="{32351132-9F7A-4255-9BC1-26108BAAB4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B174</xm:sqref>
        </x14:conditionalFormatting>
        <x14:conditionalFormatting xmlns:xm="http://schemas.microsoft.com/office/excel/2006/main">
          <x14:cfRule type="dataBar" id="{88586A5A-1FF4-47DE-9E65-C38C535E078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B176</xm:sqref>
        </x14:conditionalFormatting>
        <x14:conditionalFormatting xmlns:xm="http://schemas.microsoft.com/office/excel/2006/main">
          <x14:cfRule type="dataBar" id="{4E701F75-1885-414C-8F29-3462202B749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B179</xm:sqref>
        </x14:conditionalFormatting>
        <x14:conditionalFormatting xmlns:xm="http://schemas.microsoft.com/office/excel/2006/main">
          <x14:cfRule type="dataBar" id="{67D794D3-3877-4B68-890F-D36FBB9271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B182</xm:sqref>
        </x14:conditionalFormatting>
        <x14:conditionalFormatting xmlns:xm="http://schemas.microsoft.com/office/excel/2006/main">
          <x14:cfRule type="dataBar" id="{869A6628-7597-4791-A89F-58DA719873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B186</xm:sqref>
        </x14:conditionalFormatting>
        <x14:conditionalFormatting xmlns:xm="http://schemas.microsoft.com/office/excel/2006/main">
          <x14:cfRule type="dataBar" id="{73986F57-3469-4DAE-A123-A985B02BC3E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B188</xm:sqref>
        </x14:conditionalFormatting>
        <x14:conditionalFormatting xmlns:xm="http://schemas.microsoft.com/office/excel/2006/main">
          <x14:cfRule type="dataBar" id="{EFEB085B-4B21-4DC0-9C1D-99562FBC7B5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B194</xm:sqref>
        </x14:conditionalFormatting>
        <x14:conditionalFormatting xmlns:xm="http://schemas.microsoft.com/office/excel/2006/main">
          <x14:cfRule type="dataBar" id="{8BC766F2-DFDD-46CC-9D15-0C9EC73E5D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B195:B197 B187 B189:B193 B180:B181 B172:B173 B183:B185 B177:B178 B175</xm:sqref>
        </x14:conditionalFormatting>
        <x14:conditionalFormatting xmlns:xm="http://schemas.microsoft.com/office/excel/2006/main">
          <x14:cfRule type="dataBar" id="{E5ECB413-B993-4102-9143-6294927F6B2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V6</xm:sqref>
        </x14:conditionalFormatting>
        <x14:conditionalFormatting xmlns:xm="http://schemas.microsoft.com/office/excel/2006/main">
          <x14:cfRule type="dataBar" id="{F2D05B7B-CC70-46D4-80CC-6915AC9AEE4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V7:V10 V5</xm:sqref>
        </x14:conditionalFormatting>
        <x14:conditionalFormatting xmlns:xm="http://schemas.microsoft.com/office/excel/2006/main">
          <x14:cfRule type="dataBar" id="{5F352C6F-8A15-47B6-BA40-AB7F5A03B4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V11</xm:sqref>
        </x14:conditionalFormatting>
        <x14:conditionalFormatting xmlns:xm="http://schemas.microsoft.com/office/excel/2006/main">
          <x14:cfRule type="dataBar" id="{8250F88E-721E-42EC-A9AB-E70C374578B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V12</xm:sqref>
        </x14:conditionalFormatting>
        <x14:conditionalFormatting xmlns:xm="http://schemas.microsoft.com/office/excel/2006/main">
          <x14:cfRule type="dataBar" id="{333986FD-7C8A-4BF4-9746-4CA90A5CB7F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V13:V15</xm:sqref>
        </x14:conditionalFormatting>
        <x14:conditionalFormatting xmlns:xm="http://schemas.microsoft.com/office/excel/2006/main">
          <x14:cfRule type="dataBar" id="{A19E75F5-4234-4522-ADDD-C91F3150D04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V16:V18</xm:sqref>
        </x14:conditionalFormatting>
        <x14:conditionalFormatting xmlns:xm="http://schemas.microsoft.com/office/excel/2006/main">
          <x14:cfRule type="dataBar" id="{57C8B8C7-0915-4562-A792-E64725206E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V19:V23</xm:sqref>
        </x14:conditionalFormatting>
        <x14:conditionalFormatting xmlns:xm="http://schemas.microsoft.com/office/excel/2006/main">
          <x14:cfRule type="dataBar" id="{86D7E7A3-9516-454D-87FA-347EDEEFD9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V24:V27</xm:sqref>
        </x14:conditionalFormatting>
        <x14:conditionalFormatting xmlns:xm="http://schemas.microsoft.com/office/excel/2006/main">
          <x14:cfRule type="dataBar" id="{D53ACF23-4C24-4807-8D3E-C87F2FA3101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V28</xm:sqref>
        </x14:conditionalFormatting>
        <x14:conditionalFormatting xmlns:xm="http://schemas.microsoft.com/office/excel/2006/main">
          <x14:cfRule type="dataBar" id="{9B9B52F3-BFD0-4B60-A58E-CCEF38A908C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V29:V34</xm:sqref>
        </x14:conditionalFormatting>
        <x14:conditionalFormatting xmlns:xm="http://schemas.microsoft.com/office/excel/2006/main">
          <x14:cfRule type="dataBar" id="{3627B64B-D8BD-4BD3-A853-FBD1275F9E0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V35:V36</xm:sqref>
        </x14:conditionalFormatting>
        <x14:conditionalFormatting xmlns:xm="http://schemas.microsoft.com/office/excel/2006/main">
          <x14:cfRule type="dataBar" id="{5A5CFB1C-1A41-416D-92BD-1EAF0504E51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V37</xm:sqref>
        </x14:conditionalFormatting>
        <x14:conditionalFormatting xmlns:xm="http://schemas.microsoft.com/office/excel/2006/main">
          <x14:cfRule type="dataBar" id="{A317E9B1-A80A-40B1-A878-1D32DD435D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V45</xm:sqref>
        </x14:conditionalFormatting>
        <x14:conditionalFormatting xmlns:xm="http://schemas.microsoft.com/office/excel/2006/main">
          <x14:cfRule type="dataBar" id="{A7471EC7-C7E9-4EBA-A2E1-01F2B21E1D6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V47</xm:sqref>
        </x14:conditionalFormatting>
        <x14:conditionalFormatting xmlns:xm="http://schemas.microsoft.com/office/excel/2006/main">
          <x14:cfRule type="dataBar" id="{24BBF19C-412B-4FCB-9AB1-224354B9B6F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V48:V54 V63:V66 V46 V38:V44 V57:V61</xm:sqref>
        </x14:conditionalFormatting>
        <x14:conditionalFormatting xmlns:xm="http://schemas.microsoft.com/office/excel/2006/main">
          <x14:cfRule type="dataBar" id="{A0B528AB-94CF-40D9-B596-8A99CFF361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V55:V56</xm:sqref>
        </x14:conditionalFormatting>
        <x14:conditionalFormatting xmlns:xm="http://schemas.microsoft.com/office/excel/2006/main">
          <x14:cfRule type="dataBar" id="{6CF8784E-2B19-4D0A-90FF-822528DC033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V62</xm:sqref>
        </x14:conditionalFormatting>
        <x14:conditionalFormatting xmlns:xm="http://schemas.microsoft.com/office/excel/2006/main">
          <x14:cfRule type="dataBar" id="{E55D3853-DD9A-400C-9398-5FFB10CB9F2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V67:V69</xm:sqref>
        </x14:conditionalFormatting>
        <x14:conditionalFormatting xmlns:xm="http://schemas.microsoft.com/office/excel/2006/main">
          <x14:cfRule type="dataBar" id="{74A51BAE-1754-4482-86CD-6BC4050B0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V70:V71 V73</xm:sqref>
        </x14:conditionalFormatting>
        <x14:conditionalFormatting xmlns:xm="http://schemas.microsoft.com/office/excel/2006/main">
          <x14:cfRule type="dataBar" id="{290E9D16-9653-4327-828D-B11BC11687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V72</xm:sqref>
        </x14:conditionalFormatting>
        <x14:conditionalFormatting xmlns:xm="http://schemas.microsoft.com/office/excel/2006/main">
          <x14:cfRule type="dataBar" id="{79C18A40-BC74-4E96-A482-EB41E2E674D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V74:V99</xm:sqref>
        </x14:conditionalFormatting>
        <x14:conditionalFormatting xmlns:xm="http://schemas.microsoft.com/office/excel/2006/main">
          <x14:cfRule type="dataBar" id="{9E2D8BC3-1940-496C-90A1-2CD499D79CA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V100:V101</xm:sqref>
        </x14:conditionalFormatting>
        <x14:conditionalFormatting xmlns:xm="http://schemas.microsoft.com/office/excel/2006/main">
          <x14:cfRule type="dataBar" id="{9AA34843-C340-466F-8013-069B8D8C801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V102:V103 V105:V107</xm:sqref>
        </x14:conditionalFormatting>
        <x14:conditionalFormatting xmlns:xm="http://schemas.microsoft.com/office/excel/2006/main">
          <x14:cfRule type="dataBar" id="{C3ECDE92-78F8-4DEE-A480-83821214805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V104</xm:sqref>
        </x14:conditionalFormatting>
        <x14:conditionalFormatting xmlns:xm="http://schemas.microsoft.com/office/excel/2006/main">
          <x14:cfRule type="dataBar" id="{68D617AE-C872-47C5-A187-CF0BFF2191D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V108:V110</xm:sqref>
        </x14:conditionalFormatting>
        <x14:conditionalFormatting xmlns:xm="http://schemas.microsoft.com/office/excel/2006/main">
          <x14:cfRule type="dataBar" id="{6F564582-F31F-4FB4-BF08-4461D8C0512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V111:V112 V117:V132</xm:sqref>
        </x14:conditionalFormatting>
        <x14:conditionalFormatting xmlns:xm="http://schemas.microsoft.com/office/excel/2006/main">
          <x14:cfRule type="dataBar" id="{FBBF5BFD-F77D-4D77-B0F6-FEE666A4353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V114</xm:sqref>
        </x14:conditionalFormatting>
        <x14:conditionalFormatting xmlns:xm="http://schemas.microsoft.com/office/excel/2006/main">
          <x14:cfRule type="dataBar" id="{70549E2F-2512-463D-8194-6A6830A1BEA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V115:V116 V113</xm:sqref>
        </x14:conditionalFormatting>
        <x14:conditionalFormatting xmlns:xm="http://schemas.microsoft.com/office/excel/2006/main">
          <x14:cfRule type="dataBar" id="{DF082206-5CE0-4565-9E2F-6093D19BAA9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V119</xm:sqref>
        </x14:conditionalFormatting>
        <x14:conditionalFormatting xmlns:xm="http://schemas.microsoft.com/office/excel/2006/main">
          <x14:cfRule type="dataBar" id="{A74A347C-5230-445F-95B1-4859B050677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V126</xm:sqref>
        </x14:conditionalFormatting>
        <x14:conditionalFormatting xmlns:xm="http://schemas.microsoft.com/office/excel/2006/main">
          <x14:cfRule type="dataBar" id="{BCA4CC4A-76E9-4996-BD4A-77CD2F4541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V127:V133</xm:sqref>
        </x14:conditionalFormatting>
        <x14:conditionalFormatting xmlns:xm="http://schemas.microsoft.com/office/excel/2006/main">
          <x14:cfRule type="dataBar" id="{D02C8D26-6967-4A0F-A201-6CAA57538ED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V134:V137</xm:sqref>
        </x14:conditionalFormatting>
        <x14:conditionalFormatting xmlns:xm="http://schemas.microsoft.com/office/excel/2006/main">
          <x14:cfRule type="dataBar" id="{45DA2960-C809-4940-860B-0C7C86E333B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V138:V139</xm:sqref>
        </x14:conditionalFormatting>
        <x14:conditionalFormatting xmlns:xm="http://schemas.microsoft.com/office/excel/2006/main">
          <x14:cfRule type="dataBar" id="{A86D8B3F-D160-47F5-8A38-5BB41137E2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V140</xm:sqref>
        </x14:conditionalFormatting>
        <x14:conditionalFormatting xmlns:xm="http://schemas.microsoft.com/office/excel/2006/main">
          <x14:cfRule type="dataBar" id="{50A9B807-C488-488F-9CE0-DDFF7A12E51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V144:V145 V147</xm:sqref>
        </x14:conditionalFormatting>
        <x14:conditionalFormatting xmlns:xm="http://schemas.microsoft.com/office/excel/2006/main">
          <x14:cfRule type="dataBar" id="{687AE16D-B4F7-44DD-B71B-CD74E6622C8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V146</xm:sqref>
        </x14:conditionalFormatting>
        <x14:conditionalFormatting xmlns:xm="http://schemas.microsoft.com/office/excel/2006/main">
          <x14:cfRule type="dataBar" id="{15431A22-AAAF-48D9-BA7B-797E7B6A261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V150</xm:sqref>
        </x14:conditionalFormatting>
        <x14:conditionalFormatting xmlns:xm="http://schemas.microsoft.com/office/excel/2006/main">
          <x14:cfRule type="dataBar" id="{005A0340-7196-41D5-8140-FEC2A610121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V151:V157 V148:V149 V141:V143 V159:V164</xm:sqref>
        </x14:conditionalFormatting>
        <x14:conditionalFormatting xmlns:xm="http://schemas.microsoft.com/office/excel/2006/main">
          <x14:cfRule type="dataBar" id="{F9B28411-A238-4D01-A3C5-CE49E8EE219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V158</xm:sqref>
        </x14:conditionalFormatting>
        <x14:conditionalFormatting xmlns:xm="http://schemas.microsoft.com/office/excel/2006/main">
          <x14:cfRule type="dataBar" id="{1156C5F3-5751-4D6B-884F-19A853AFDDE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V165:V166</xm:sqref>
        </x14:conditionalFormatting>
        <x14:conditionalFormatting xmlns:xm="http://schemas.microsoft.com/office/excel/2006/main">
          <x14:cfRule type="dataBar" id="{99E96694-4440-4F55-A9B4-609BD75F9B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V167:V171</xm:sqref>
        </x14:conditionalFormatting>
        <x14:conditionalFormatting xmlns:xm="http://schemas.microsoft.com/office/excel/2006/main">
          <x14:cfRule type="dataBar" id="{FEE11E02-C216-4355-854A-46060B64E8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V174</xm:sqref>
        </x14:conditionalFormatting>
        <x14:conditionalFormatting xmlns:xm="http://schemas.microsoft.com/office/excel/2006/main">
          <x14:cfRule type="dataBar" id="{E3040C98-4EBB-495B-8484-9AA6F4E1981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V176</xm:sqref>
        </x14:conditionalFormatting>
        <x14:conditionalFormatting xmlns:xm="http://schemas.microsoft.com/office/excel/2006/main">
          <x14:cfRule type="dataBar" id="{9B33D085-20F6-406F-8D03-E7982B32BA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V179</xm:sqref>
        </x14:conditionalFormatting>
        <x14:conditionalFormatting xmlns:xm="http://schemas.microsoft.com/office/excel/2006/main">
          <x14:cfRule type="dataBar" id="{905751CB-E1A9-4160-926D-F742E272D9C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V182</xm:sqref>
        </x14:conditionalFormatting>
        <x14:conditionalFormatting xmlns:xm="http://schemas.microsoft.com/office/excel/2006/main">
          <x14:cfRule type="dataBar" id="{6EE5A79F-0D3F-4281-A6AC-C24BE714E82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V186</xm:sqref>
        </x14:conditionalFormatting>
        <x14:conditionalFormatting xmlns:xm="http://schemas.microsoft.com/office/excel/2006/main">
          <x14:cfRule type="dataBar" id="{89811F9A-9545-468A-AC86-4B02EF9225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V188</xm:sqref>
        </x14:conditionalFormatting>
        <x14:conditionalFormatting xmlns:xm="http://schemas.microsoft.com/office/excel/2006/main">
          <x14:cfRule type="dataBar" id="{D9B19E8D-883F-48EE-BF1B-855AD0A9F6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V194</xm:sqref>
        </x14:conditionalFormatting>
        <x14:conditionalFormatting xmlns:xm="http://schemas.microsoft.com/office/excel/2006/main">
          <x14:cfRule type="dataBar" id="{67CDC4A1-E6A2-431F-AD2F-1D05C9A138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V195:V197 V187 V189:V193 V180:V181 V172:V173 V183:V185 V177:V178 V175</xm:sqref>
        </x14:conditionalFormatting>
        <x14:conditionalFormatting xmlns:xm="http://schemas.microsoft.com/office/excel/2006/main">
          <x14:cfRule type="dataBar" id="{90BC0B0D-8202-4AAD-A237-760250F16AB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AP6</xm:sqref>
        </x14:conditionalFormatting>
        <x14:conditionalFormatting xmlns:xm="http://schemas.microsoft.com/office/excel/2006/main">
          <x14:cfRule type="dataBar" id="{1E326EDC-9141-42AC-A94E-37DB4D926AC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AP7:AP10 AP5</xm:sqref>
        </x14:conditionalFormatting>
        <x14:conditionalFormatting xmlns:xm="http://schemas.microsoft.com/office/excel/2006/main">
          <x14:cfRule type="dataBar" id="{1E28D766-91DB-4FF9-9F06-2BAD3D1705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AP11</xm:sqref>
        </x14:conditionalFormatting>
        <x14:conditionalFormatting xmlns:xm="http://schemas.microsoft.com/office/excel/2006/main">
          <x14:cfRule type="dataBar" id="{9AF848E8-2D92-4867-8916-F358C4E9D5E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AP12</xm:sqref>
        </x14:conditionalFormatting>
        <x14:conditionalFormatting xmlns:xm="http://schemas.microsoft.com/office/excel/2006/main">
          <x14:cfRule type="dataBar" id="{41F24FC2-9017-4516-BA94-798CAA3E30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AP13:AP15</xm:sqref>
        </x14:conditionalFormatting>
        <x14:conditionalFormatting xmlns:xm="http://schemas.microsoft.com/office/excel/2006/main">
          <x14:cfRule type="dataBar" id="{415D38CD-BEFD-415B-8255-C7C9A6D333B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AP16:AP18</xm:sqref>
        </x14:conditionalFormatting>
        <x14:conditionalFormatting xmlns:xm="http://schemas.microsoft.com/office/excel/2006/main">
          <x14:cfRule type="dataBar" id="{093AA565-BDB8-4526-8FF0-D0D640BB30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AP19:AP23</xm:sqref>
        </x14:conditionalFormatting>
        <x14:conditionalFormatting xmlns:xm="http://schemas.microsoft.com/office/excel/2006/main">
          <x14:cfRule type="dataBar" id="{ABFA2F8E-E407-4FE9-BD22-3522F5DDC7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AP24:AP27</xm:sqref>
        </x14:conditionalFormatting>
        <x14:conditionalFormatting xmlns:xm="http://schemas.microsoft.com/office/excel/2006/main">
          <x14:cfRule type="dataBar" id="{53632E12-0981-49FF-992F-BB7959C6A09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AP28</xm:sqref>
        </x14:conditionalFormatting>
        <x14:conditionalFormatting xmlns:xm="http://schemas.microsoft.com/office/excel/2006/main">
          <x14:cfRule type="dataBar" id="{BBAD1F15-88EC-4CEF-9AE0-A56AEE4044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AP29:AP34</xm:sqref>
        </x14:conditionalFormatting>
        <x14:conditionalFormatting xmlns:xm="http://schemas.microsoft.com/office/excel/2006/main">
          <x14:cfRule type="dataBar" id="{7B1B0457-BAD2-457B-BD77-5FF42F85AB9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AP35:AP36</xm:sqref>
        </x14:conditionalFormatting>
        <x14:conditionalFormatting xmlns:xm="http://schemas.microsoft.com/office/excel/2006/main">
          <x14:cfRule type="dataBar" id="{79F16CAB-7570-442B-8F21-41994744415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AP37</xm:sqref>
        </x14:conditionalFormatting>
        <x14:conditionalFormatting xmlns:xm="http://schemas.microsoft.com/office/excel/2006/main">
          <x14:cfRule type="dataBar" id="{473440A6-E842-481B-8863-9170FBDE2F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AP45</xm:sqref>
        </x14:conditionalFormatting>
        <x14:conditionalFormatting xmlns:xm="http://schemas.microsoft.com/office/excel/2006/main">
          <x14:cfRule type="dataBar" id="{2DEA844A-C4E0-4CF7-A3A1-73BE8B4F6F5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AP47</xm:sqref>
        </x14:conditionalFormatting>
        <x14:conditionalFormatting xmlns:xm="http://schemas.microsoft.com/office/excel/2006/main">
          <x14:cfRule type="dataBar" id="{05321ED5-CA83-48EF-B2AB-86F0FFF7DFE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AP48:AP54 AP63:AP66 AP46 AP38:AP44 AP57:AP61</xm:sqref>
        </x14:conditionalFormatting>
        <x14:conditionalFormatting xmlns:xm="http://schemas.microsoft.com/office/excel/2006/main">
          <x14:cfRule type="dataBar" id="{3C208BCC-330D-4858-BF93-BF7ACFB14F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AP55:AP56</xm:sqref>
        </x14:conditionalFormatting>
        <x14:conditionalFormatting xmlns:xm="http://schemas.microsoft.com/office/excel/2006/main">
          <x14:cfRule type="dataBar" id="{0F805991-C47A-4CC0-B30D-AEB4F04DE89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AP62</xm:sqref>
        </x14:conditionalFormatting>
        <x14:conditionalFormatting xmlns:xm="http://schemas.microsoft.com/office/excel/2006/main">
          <x14:cfRule type="dataBar" id="{9701CDDF-3A2C-4C1E-B7FD-FAED1C91C17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AP67:AP69</xm:sqref>
        </x14:conditionalFormatting>
        <x14:conditionalFormatting xmlns:xm="http://schemas.microsoft.com/office/excel/2006/main">
          <x14:cfRule type="dataBar" id="{00081D54-3BFC-4D6A-9DEF-70C859D8556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AP70:AP71 AP73</xm:sqref>
        </x14:conditionalFormatting>
        <x14:conditionalFormatting xmlns:xm="http://schemas.microsoft.com/office/excel/2006/main">
          <x14:cfRule type="dataBar" id="{27FC1D36-1D54-41E2-807B-6341EAED57C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AP72</xm:sqref>
        </x14:conditionalFormatting>
        <x14:conditionalFormatting xmlns:xm="http://schemas.microsoft.com/office/excel/2006/main">
          <x14:cfRule type="dataBar" id="{46FD884D-8303-4784-8A36-6FEA184F07E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AP74:AP99</xm:sqref>
        </x14:conditionalFormatting>
        <x14:conditionalFormatting xmlns:xm="http://schemas.microsoft.com/office/excel/2006/main">
          <x14:cfRule type="dataBar" id="{CE0416AF-051A-43DD-94BC-D8BCE774F8A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AP100:AP101</xm:sqref>
        </x14:conditionalFormatting>
        <x14:conditionalFormatting xmlns:xm="http://schemas.microsoft.com/office/excel/2006/main">
          <x14:cfRule type="dataBar" id="{A1CE5EC5-0C78-46A6-8E6A-101A2261FED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AP102:AP103 AP105:AP107</xm:sqref>
        </x14:conditionalFormatting>
        <x14:conditionalFormatting xmlns:xm="http://schemas.microsoft.com/office/excel/2006/main">
          <x14:cfRule type="dataBar" id="{27B0D308-D8D9-4C74-B156-D21F44B5921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AP104</xm:sqref>
        </x14:conditionalFormatting>
        <x14:conditionalFormatting xmlns:xm="http://schemas.microsoft.com/office/excel/2006/main">
          <x14:cfRule type="dataBar" id="{0A6CC636-E793-43A1-822C-C8D979C2E5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AP108:AP110</xm:sqref>
        </x14:conditionalFormatting>
        <x14:conditionalFormatting xmlns:xm="http://schemas.microsoft.com/office/excel/2006/main">
          <x14:cfRule type="dataBar" id="{BFEF5781-BF43-4693-A582-F2DE3F80871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AP111:AP112 AP117:AP132</xm:sqref>
        </x14:conditionalFormatting>
        <x14:conditionalFormatting xmlns:xm="http://schemas.microsoft.com/office/excel/2006/main">
          <x14:cfRule type="dataBar" id="{091DE994-CD28-4300-B396-739B848246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AP114</xm:sqref>
        </x14:conditionalFormatting>
        <x14:conditionalFormatting xmlns:xm="http://schemas.microsoft.com/office/excel/2006/main">
          <x14:cfRule type="dataBar" id="{099D8301-75D2-43EE-ADAD-0E3AC6D43CC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AP115:AP116 AP113</xm:sqref>
        </x14:conditionalFormatting>
        <x14:conditionalFormatting xmlns:xm="http://schemas.microsoft.com/office/excel/2006/main">
          <x14:cfRule type="dataBar" id="{F29F0768-B28B-4CA5-9A7E-4753A246042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AP119</xm:sqref>
        </x14:conditionalFormatting>
        <x14:conditionalFormatting xmlns:xm="http://schemas.microsoft.com/office/excel/2006/main">
          <x14:cfRule type="dataBar" id="{163AC64F-1F83-4CA1-9A20-CBD71186112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AP126</xm:sqref>
        </x14:conditionalFormatting>
        <x14:conditionalFormatting xmlns:xm="http://schemas.microsoft.com/office/excel/2006/main">
          <x14:cfRule type="dataBar" id="{D72F2D2E-7341-495B-82C7-9F947C173AE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AP127:AP133</xm:sqref>
        </x14:conditionalFormatting>
        <x14:conditionalFormatting xmlns:xm="http://schemas.microsoft.com/office/excel/2006/main">
          <x14:cfRule type="dataBar" id="{4B41637C-D7F6-4BC6-B94C-D2B5C4D45B5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AP134:AP137</xm:sqref>
        </x14:conditionalFormatting>
        <x14:conditionalFormatting xmlns:xm="http://schemas.microsoft.com/office/excel/2006/main">
          <x14:cfRule type="dataBar" id="{3F25285E-49D1-4F2F-B4E7-BA801B8D922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AP138:AP139</xm:sqref>
        </x14:conditionalFormatting>
        <x14:conditionalFormatting xmlns:xm="http://schemas.microsoft.com/office/excel/2006/main">
          <x14:cfRule type="dataBar" id="{BCD89923-1C18-442B-BD5C-AEAF67839B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AP140</xm:sqref>
        </x14:conditionalFormatting>
        <x14:conditionalFormatting xmlns:xm="http://schemas.microsoft.com/office/excel/2006/main">
          <x14:cfRule type="dataBar" id="{8AD3EC74-10CB-4BE7-96D4-98068EAE0F3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AP144:AP145 AP147</xm:sqref>
        </x14:conditionalFormatting>
        <x14:conditionalFormatting xmlns:xm="http://schemas.microsoft.com/office/excel/2006/main">
          <x14:cfRule type="dataBar" id="{904CCE4D-EB20-4EF6-87F6-50222091727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AP146</xm:sqref>
        </x14:conditionalFormatting>
        <x14:conditionalFormatting xmlns:xm="http://schemas.microsoft.com/office/excel/2006/main">
          <x14:cfRule type="dataBar" id="{E05CC47A-6A89-47A2-A865-18338FAD0BA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AP150</xm:sqref>
        </x14:conditionalFormatting>
        <x14:conditionalFormatting xmlns:xm="http://schemas.microsoft.com/office/excel/2006/main">
          <x14:cfRule type="dataBar" id="{62474E9F-64E9-4AAF-BD76-3A76544350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AP151:AP157 AP148:AP149 AP141:AP143 AP159:AP164</xm:sqref>
        </x14:conditionalFormatting>
        <x14:conditionalFormatting xmlns:xm="http://schemas.microsoft.com/office/excel/2006/main">
          <x14:cfRule type="dataBar" id="{88B853D6-AC78-4461-88E3-0D5026ABC3C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AP158</xm:sqref>
        </x14:conditionalFormatting>
        <x14:conditionalFormatting xmlns:xm="http://schemas.microsoft.com/office/excel/2006/main">
          <x14:cfRule type="dataBar" id="{B8FFAEA2-ACAE-4254-8BEF-9FF65D4865A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AP165:AP166</xm:sqref>
        </x14:conditionalFormatting>
        <x14:conditionalFormatting xmlns:xm="http://schemas.microsoft.com/office/excel/2006/main">
          <x14:cfRule type="dataBar" id="{2965A8FC-C10B-4CF4-9F06-1C90EB535FB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AP167:AP171</xm:sqref>
        </x14:conditionalFormatting>
        <x14:conditionalFormatting xmlns:xm="http://schemas.microsoft.com/office/excel/2006/main">
          <x14:cfRule type="dataBar" id="{C2679756-8DF7-4FBB-B115-20657F027B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AP174</xm:sqref>
        </x14:conditionalFormatting>
        <x14:conditionalFormatting xmlns:xm="http://schemas.microsoft.com/office/excel/2006/main">
          <x14:cfRule type="dataBar" id="{004761C5-6168-49AB-8F8F-56DC21C453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AP176</xm:sqref>
        </x14:conditionalFormatting>
        <x14:conditionalFormatting xmlns:xm="http://schemas.microsoft.com/office/excel/2006/main">
          <x14:cfRule type="dataBar" id="{78EA0B65-4EA4-4845-B6E6-549FD1CA5A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AP179</xm:sqref>
        </x14:conditionalFormatting>
        <x14:conditionalFormatting xmlns:xm="http://schemas.microsoft.com/office/excel/2006/main">
          <x14:cfRule type="dataBar" id="{86E5D419-7758-4DC9-B488-1157C4B198D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AP182</xm:sqref>
        </x14:conditionalFormatting>
        <x14:conditionalFormatting xmlns:xm="http://schemas.microsoft.com/office/excel/2006/main">
          <x14:cfRule type="dataBar" id="{66AD9300-2205-48EC-AA56-BDAF9AEC783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AP186</xm:sqref>
        </x14:conditionalFormatting>
        <x14:conditionalFormatting xmlns:xm="http://schemas.microsoft.com/office/excel/2006/main">
          <x14:cfRule type="dataBar" id="{0DDB766A-9ABD-40F1-AB46-321885A9E34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AP188</xm:sqref>
        </x14:conditionalFormatting>
        <x14:conditionalFormatting xmlns:xm="http://schemas.microsoft.com/office/excel/2006/main">
          <x14:cfRule type="dataBar" id="{C2798FA2-FF36-45DF-B199-5FA2D29661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AP194</xm:sqref>
        </x14:conditionalFormatting>
        <x14:conditionalFormatting xmlns:xm="http://schemas.microsoft.com/office/excel/2006/main">
          <x14:cfRule type="dataBar" id="{A5A75BDC-9446-4874-9A61-B16B9E6C27D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AP195:AP197 AP187 AP189:AP193 AP180:AP181 AP172:AP173 AP183:AP185 AP177:AP178 AP175</xm:sqref>
        </x14:conditionalFormatting>
        <x14:conditionalFormatting xmlns:xm="http://schemas.microsoft.com/office/excel/2006/main">
          <x14:cfRule type="dataBar" id="{F1261F86-BBA7-40A7-83CC-1515744C306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BJ6</xm:sqref>
        </x14:conditionalFormatting>
        <x14:conditionalFormatting xmlns:xm="http://schemas.microsoft.com/office/excel/2006/main">
          <x14:cfRule type="dataBar" id="{5BE2DAF7-BC8F-4729-9DAC-A31B91A53EB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BJ7:BJ10 BJ5</xm:sqref>
        </x14:conditionalFormatting>
        <x14:conditionalFormatting xmlns:xm="http://schemas.microsoft.com/office/excel/2006/main">
          <x14:cfRule type="dataBar" id="{86B682BE-6BBD-414A-8BFF-A44E0CFB077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BJ11</xm:sqref>
        </x14:conditionalFormatting>
        <x14:conditionalFormatting xmlns:xm="http://schemas.microsoft.com/office/excel/2006/main">
          <x14:cfRule type="dataBar" id="{98D32D26-9FD6-44AC-9BC3-185C8AB6BA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BJ12</xm:sqref>
        </x14:conditionalFormatting>
        <x14:conditionalFormatting xmlns:xm="http://schemas.microsoft.com/office/excel/2006/main">
          <x14:cfRule type="dataBar" id="{35DAE1C0-2CFD-4A2A-8EC9-74B9CDE3287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BJ13:BJ15</xm:sqref>
        </x14:conditionalFormatting>
        <x14:conditionalFormatting xmlns:xm="http://schemas.microsoft.com/office/excel/2006/main">
          <x14:cfRule type="dataBar" id="{7519B225-B292-4FD3-B94F-86ACD30AC84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BJ16:BJ18</xm:sqref>
        </x14:conditionalFormatting>
        <x14:conditionalFormatting xmlns:xm="http://schemas.microsoft.com/office/excel/2006/main">
          <x14:cfRule type="dataBar" id="{1C8FB9F6-C1B2-4050-948E-F447621AA69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BJ19:BJ23</xm:sqref>
        </x14:conditionalFormatting>
        <x14:conditionalFormatting xmlns:xm="http://schemas.microsoft.com/office/excel/2006/main">
          <x14:cfRule type="dataBar" id="{E47FC945-F590-46F2-9FDB-CB7DBF12A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BJ24:BJ27</xm:sqref>
        </x14:conditionalFormatting>
        <x14:conditionalFormatting xmlns:xm="http://schemas.microsoft.com/office/excel/2006/main">
          <x14:cfRule type="dataBar" id="{C9DD52C5-61C9-454F-8E12-F0F7DD9E1D5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BJ28</xm:sqref>
        </x14:conditionalFormatting>
        <x14:conditionalFormatting xmlns:xm="http://schemas.microsoft.com/office/excel/2006/main">
          <x14:cfRule type="dataBar" id="{2E4BAEF4-01BC-4C2B-A06B-CD8DD0E668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BJ29:BJ34</xm:sqref>
        </x14:conditionalFormatting>
        <x14:conditionalFormatting xmlns:xm="http://schemas.microsoft.com/office/excel/2006/main">
          <x14:cfRule type="dataBar" id="{E6B2B0F2-A5AA-4BEF-A817-B0CA5BF19B9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BJ35:BJ36</xm:sqref>
        </x14:conditionalFormatting>
        <x14:conditionalFormatting xmlns:xm="http://schemas.microsoft.com/office/excel/2006/main">
          <x14:cfRule type="dataBar" id="{0342DB8B-BB53-4E85-A87E-E7D84650DC2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BJ37</xm:sqref>
        </x14:conditionalFormatting>
        <x14:conditionalFormatting xmlns:xm="http://schemas.microsoft.com/office/excel/2006/main">
          <x14:cfRule type="dataBar" id="{E4DFBC47-3A1D-495C-A980-72D61027793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BJ45</xm:sqref>
        </x14:conditionalFormatting>
        <x14:conditionalFormatting xmlns:xm="http://schemas.microsoft.com/office/excel/2006/main">
          <x14:cfRule type="dataBar" id="{D3970984-4624-4F99-8F15-C463BA7BBE3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BJ47</xm:sqref>
        </x14:conditionalFormatting>
        <x14:conditionalFormatting xmlns:xm="http://schemas.microsoft.com/office/excel/2006/main">
          <x14:cfRule type="dataBar" id="{C1BF61E1-516D-476F-A0CA-D2694753A54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BJ48:BJ54 BJ63:BJ66 BJ46 BJ38:BJ44 BJ57:BJ61</xm:sqref>
        </x14:conditionalFormatting>
        <x14:conditionalFormatting xmlns:xm="http://schemas.microsoft.com/office/excel/2006/main">
          <x14:cfRule type="dataBar" id="{3176BF43-213A-4717-868A-C390B46241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BJ55:BJ56</xm:sqref>
        </x14:conditionalFormatting>
        <x14:conditionalFormatting xmlns:xm="http://schemas.microsoft.com/office/excel/2006/main">
          <x14:cfRule type="dataBar" id="{90CFF1B4-402E-4522-9AF1-F739F5884B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BJ62</xm:sqref>
        </x14:conditionalFormatting>
        <x14:conditionalFormatting xmlns:xm="http://schemas.microsoft.com/office/excel/2006/main">
          <x14:cfRule type="dataBar" id="{06B468DA-F892-4296-9137-F8140FC1F5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BJ67:BJ69</xm:sqref>
        </x14:conditionalFormatting>
        <x14:conditionalFormatting xmlns:xm="http://schemas.microsoft.com/office/excel/2006/main">
          <x14:cfRule type="dataBar" id="{E3E75560-AFAB-4C9F-9480-D0ECA451C1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BJ70:BJ71 BJ73</xm:sqref>
        </x14:conditionalFormatting>
        <x14:conditionalFormatting xmlns:xm="http://schemas.microsoft.com/office/excel/2006/main">
          <x14:cfRule type="dataBar" id="{83B2F90C-DEB6-42A6-8A43-4FEAC575F0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BJ72</xm:sqref>
        </x14:conditionalFormatting>
        <x14:conditionalFormatting xmlns:xm="http://schemas.microsoft.com/office/excel/2006/main">
          <x14:cfRule type="dataBar" id="{A0465E0D-805E-4C5C-A48B-F646BD00F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BJ74:BJ99</xm:sqref>
        </x14:conditionalFormatting>
        <x14:conditionalFormatting xmlns:xm="http://schemas.microsoft.com/office/excel/2006/main">
          <x14:cfRule type="dataBar" id="{8F46BCC3-7E22-4B93-8AFB-86DAC02C0B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BJ100:BJ101</xm:sqref>
        </x14:conditionalFormatting>
        <x14:conditionalFormatting xmlns:xm="http://schemas.microsoft.com/office/excel/2006/main">
          <x14:cfRule type="dataBar" id="{372A71F8-6260-4A36-A0C9-27E192FDA35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BJ102:BJ103 BJ105:BJ107</xm:sqref>
        </x14:conditionalFormatting>
        <x14:conditionalFormatting xmlns:xm="http://schemas.microsoft.com/office/excel/2006/main">
          <x14:cfRule type="dataBar" id="{E7C8C193-E826-4870-BADA-35F69B0A54D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BJ104</xm:sqref>
        </x14:conditionalFormatting>
        <x14:conditionalFormatting xmlns:xm="http://schemas.microsoft.com/office/excel/2006/main">
          <x14:cfRule type="dataBar" id="{A274D325-7650-4B40-9AA7-F15E4B721E8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BJ108:BJ110</xm:sqref>
        </x14:conditionalFormatting>
        <x14:conditionalFormatting xmlns:xm="http://schemas.microsoft.com/office/excel/2006/main">
          <x14:cfRule type="dataBar" id="{8E029D9A-9166-4DCF-AA42-B6D02CE4E31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BJ111:BJ112 BJ117:BJ132</xm:sqref>
        </x14:conditionalFormatting>
        <x14:conditionalFormatting xmlns:xm="http://schemas.microsoft.com/office/excel/2006/main">
          <x14:cfRule type="dataBar" id="{60063980-31C1-4BD1-ADFC-BDF88A1D991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BJ114</xm:sqref>
        </x14:conditionalFormatting>
        <x14:conditionalFormatting xmlns:xm="http://schemas.microsoft.com/office/excel/2006/main">
          <x14:cfRule type="dataBar" id="{43BB0BA5-121E-4A1C-AE00-ABE9D8663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BJ115:BJ116 BJ113</xm:sqref>
        </x14:conditionalFormatting>
        <x14:conditionalFormatting xmlns:xm="http://schemas.microsoft.com/office/excel/2006/main">
          <x14:cfRule type="dataBar" id="{63F7312A-48B0-4BE7-B8DB-A09A3B133C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BJ119</xm:sqref>
        </x14:conditionalFormatting>
        <x14:conditionalFormatting xmlns:xm="http://schemas.microsoft.com/office/excel/2006/main">
          <x14:cfRule type="dataBar" id="{7C9F01ED-3DD5-4332-B327-67A7122D27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BJ126</xm:sqref>
        </x14:conditionalFormatting>
        <x14:conditionalFormatting xmlns:xm="http://schemas.microsoft.com/office/excel/2006/main">
          <x14:cfRule type="dataBar" id="{806D6E26-7D84-4560-BFA8-D8E40260F7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BJ127:BJ133</xm:sqref>
        </x14:conditionalFormatting>
        <x14:conditionalFormatting xmlns:xm="http://schemas.microsoft.com/office/excel/2006/main">
          <x14:cfRule type="dataBar" id="{F2BF9ECB-DD06-4AE7-961F-E34124D47E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BJ134:BJ137</xm:sqref>
        </x14:conditionalFormatting>
        <x14:conditionalFormatting xmlns:xm="http://schemas.microsoft.com/office/excel/2006/main">
          <x14:cfRule type="dataBar" id="{8F9B2DF4-BB1C-4156-BDCD-637DD815DC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BJ138:BJ139</xm:sqref>
        </x14:conditionalFormatting>
        <x14:conditionalFormatting xmlns:xm="http://schemas.microsoft.com/office/excel/2006/main">
          <x14:cfRule type="dataBar" id="{15BBFEF6-3DAE-407C-967A-E559F710A3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BJ140</xm:sqref>
        </x14:conditionalFormatting>
        <x14:conditionalFormatting xmlns:xm="http://schemas.microsoft.com/office/excel/2006/main">
          <x14:cfRule type="dataBar" id="{1248A63D-A44B-4C17-9298-451D57ED96F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BJ144:BJ145 BJ147</xm:sqref>
        </x14:conditionalFormatting>
        <x14:conditionalFormatting xmlns:xm="http://schemas.microsoft.com/office/excel/2006/main">
          <x14:cfRule type="dataBar" id="{E2199991-0522-46AE-8F54-0CE819FC08D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BJ146</xm:sqref>
        </x14:conditionalFormatting>
        <x14:conditionalFormatting xmlns:xm="http://schemas.microsoft.com/office/excel/2006/main">
          <x14:cfRule type="dataBar" id="{3C60006A-90E5-4ECA-B67A-B595ADBA13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BJ150</xm:sqref>
        </x14:conditionalFormatting>
        <x14:conditionalFormatting xmlns:xm="http://schemas.microsoft.com/office/excel/2006/main">
          <x14:cfRule type="dataBar" id="{488B6434-26BD-4B63-B584-8DEBE391B72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BJ151:BJ157 BJ148:BJ149 BJ141:BJ143 BJ159:BJ164</xm:sqref>
        </x14:conditionalFormatting>
        <x14:conditionalFormatting xmlns:xm="http://schemas.microsoft.com/office/excel/2006/main">
          <x14:cfRule type="dataBar" id="{56F82F69-269B-43C2-9964-2DEBFACED4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BJ158</xm:sqref>
        </x14:conditionalFormatting>
        <x14:conditionalFormatting xmlns:xm="http://schemas.microsoft.com/office/excel/2006/main">
          <x14:cfRule type="dataBar" id="{8D0D732C-8D0D-4C1A-887D-281B46881E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BJ165:BJ166</xm:sqref>
        </x14:conditionalFormatting>
        <x14:conditionalFormatting xmlns:xm="http://schemas.microsoft.com/office/excel/2006/main">
          <x14:cfRule type="dataBar" id="{2F7A9217-B8BB-4D58-A3C2-E63725FB3FF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BJ167:BJ171</xm:sqref>
        </x14:conditionalFormatting>
        <x14:conditionalFormatting xmlns:xm="http://schemas.microsoft.com/office/excel/2006/main">
          <x14:cfRule type="dataBar" id="{D3F58919-6CF3-488D-84D5-81DEE3BD484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BJ174</xm:sqref>
        </x14:conditionalFormatting>
        <x14:conditionalFormatting xmlns:xm="http://schemas.microsoft.com/office/excel/2006/main">
          <x14:cfRule type="dataBar" id="{1F2C4555-6CB5-4B63-B369-E5B9A0C4E35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BJ176</xm:sqref>
        </x14:conditionalFormatting>
        <x14:conditionalFormatting xmlns:xm="http://schemas.microsoft.com/office/excel/2006/main">
          <x14:cfRule type="dataBar" id="{E0EEA382-F358-49BE-8198-0D33CCDB1D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BJ179</xm:sqref>
        </x14:conditionalFormatting>
        <x14:conditionalFormatting xmlns:xm="http://schemas.microsoft.com/office/excel/2006/main">
          <x14:cfRule type="dataBar" id="{BFFF8087-1418-43BC-A65B-D258094E58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BJ182</xm:sqref>
        </x14:conditionalFormatting>
        <x14:conditionalFormatting xmlns:xm="http://schemas.microsoft.com/office/excel/2006/main">
          <x14:cfRule type="dataBar" id="{13E4D015-6D17-42EF-ADA5-229120249DA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BJ186</xm:sqref>
        </x14:conditionalFormatting>
        <x14:conditionalFormatting xmlns:xm="http://schemas.microsoft.com/office/excel/2006/main">
          <x14:cfRule type="dataBar" id="{EEE71E51-C8C0-47B6-BF3A-44DAC57B56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BJ188</xm:sqref>
        </x14:conditionalFormatting>
        <x14:conditionalFormatting xmlns:xm="http://schemas.microsoft.com/office/excel/2006/main">
          <x14:cfRule type="dataBar" id="{39A20AED-302E-4A02-AB02-F5DA0B559E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BJ194</xm:sqref>
        </x14:conditionalFormatting>
        <x14:conditionalFormatting xmlns:xm="http://schemas.microsoft.com/office/excel/2006/main">
          <x14:cfRule type="dataBar" id="{03431B2D-1D1D-4254-9F3B-766A1FF068A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BJ195:BJ197 BJ187 BJ189:BJ193 BJ180:BJ181 BJ172:BJ173 BJ183:BJ185 BJ177:BJ178 BJ175</xm:sqref>
        </x14:conditionalFormatting>
        <x14:conditionalFormatting xmlns:xm="http://schemas.microsoft.com/office/excel/2006/main">
          <x14:cfRule type="dataBar" id="{497907AE-35A6-4505-9700-433097456E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CD6</xm:sqref>
        </x14:conditionalFormatting>
        <x14:conditionalFormatting xmlns:xm="http://schemas.microsoft.com/office/excel/2006/main">
          <x14:cfRule type="dataBar" id="{842C8822-4481-47CA-AACA-EA1A807FC7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CD7:CD10 CD5</xm:sqref>
        </x14:conditionalFormatting>
        <x14:conditionalFormatting xmlns:xm="http://schemas.microsoft.com/office/excel/2006/main">
          <x14:cfRule type="dataBar" id="{D287C0E5-7BEE-4357-B5E5-7544229DFC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CD11</xm:sqref>
        </x14:conditionalFormatting>
        <x14:conditionalFormatting xmlns:xm="http://schemas.microsoft.com/office/excel/2006/main">
          <x14:cfRule type="dataBar" id="{47A5863E-EB59-457B-BDB7-4B847617BC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CD12</xm:sqref>
        </x14:conditionalFormatting>
        <x14:conditionalFormatting xmlns:xm="http://schemas.microsoft.com/office/excel/2006/main">
          <x14:cfRule type="dataBar" id="{5D16DEFA-BDDC-4373-B1A9-12A832AFC5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CD13:CD15</xm:sqref>
        </x14:conditionalFormatting>
        <x14:conditionalFormatting xmlns:xm="http://schemas.microsoft.com/office/excel/2006/main">
          <x14:cfRule type="dataBar" id="{AE278A5F-622B-429A-BB40-DF291D795C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CD16:CD18</xm:sqref>
        </x14:conditionalFormatting>
        <x14:conditionalFormatting xmlns:xm="http://schemas.microsoft.com/office/excel/2006/main">
          <x14:cfRule type="dataBar" id="{0CFA9ADC-06BE-4D94-8723-1E5D4DC7CCC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CD19:CD23</xm:sqref>
        </x14:conditionalFormatting>
        <x14:conditionalFormatting xmlns:xm="http://schemas.microsoft.com/office/excel/2006/main">
          <x14:cfRule type="dataBar" id="{8C0321D4-A81F-446F-BA55-36D840F0411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CD24:CD27</xm:sqref>
        </x14:conditionalFormatting>
        <x14:conditionalFormatting xmlns:xm="http://schemas.microsoft.com/office/excel/2006/main">
          <x14:cfRule type="dataBar" id="{EC07A00B-06BE-4449-82D9-1A90BA8210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CD28</xm:sqref>
        </x14:conditionalFormatting>
        <x14:conditionalFormatting xmlns:xm="http://schemas.microsoft.com/office/excel/2006/main">
          <x14:cfRule type="dataBar" id="{7C4F04E0-85D2-40CC-A2F8-22C8E7E62A6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CD29:CD34</xm:sqref>
        </x14:conditionalFormatting>
        <x14:conditionalFormatting xmlns:xm="http://schemas.microsoft.com/office/excel/2006/main">
          <x14:cfRule type="dataBar" id="{7D8F4EBF-F447-4EEE-88EF-B5D2A2B456C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CD35:CD36</xm:sqref>
        </x14:conditionalFormatting>
        <x14:conditionalFormatting xmlns:xm="http://schemas.microsoft.com/office/excel/2006/main">
          <x14:cfRule type="dataBar" id="{20033C19-B1D7-46B6-B073-7A16E06133D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CD37</xm:sqref>
        </x14:conditionalFormatting>
        <x14:conditionalFormatting xmlns:xm="http://schemas.microsoft.com/office/excel/2006/main">
          <x14:cfRule type="dataBar" id="{B3DE85D3-3E07-4FB7-89D3-B03B81B327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CD45</xm:sqref>
        </x14:conditionalFormatting>
        <x14:conditionalFormatting xmlns:xm="http://schemas.microsoft.com/office/excel/2006/main">
          <x14:cfRule type="dataBar" id="{1FD7BD06-22D1-43A6-A6E6-CCB3BB6DB10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CD47</xm:sqref>
        </x14:conditionalFormatting>
        <x14:conditionalFormatting xmlns:xm="http://schemas.microsoft.com/office/excel/2006/main">
          <x14:cfRule type="dataBar" id="{4F14CFDA-6191-4A22-9845-DD06D37285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CD48:CD54 CD63:CD66 CD46 CD38:CD44 CD57:CD61</xm:sqref>
        </x14:conditionalFormatting>
        <x14:conditionalFormatting xmlns:xm="http://schemas.microsoft.com/office/excel/2006/main">
          <x14:cfRule type="dataBar" id="{63977B12-8551-414B-B349-43210D6088E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CD55:CD56</xm:sqref>
        </x14:conditionalFormatting>
        <x14:conditionalFormatting xmlns:xm="http://schemas.microsoft.com/office/excel/2006/main">
          <x14:cfRule type="dataBar" id="{A91AF641-3CAD-46EB-B64C-8C1F4A8509C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CD62</xm:sqref>
        </x14:conditionalFormatting>
        <x14:conditionalFormatting xmlns:xm="http://schemas.microsoft.com/office/excel/2006/main">
          <x14:cfRule type="dataBar" id="{EBA93292-7EF3-4DBE-8D01-DE2855F1D0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CD67:CD69</xm:sqref>
        </x14:conditionalFormatting>
        <x14:conditionalFormatting xmlns:xm="http://schemas.microsoft.com/office/excel/2006/main">
          <x14:cfRule type="dataBar" id="{E9DB4F0B-A402-4EE0-A380-443BBAC5D16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CD70:CD71 CD73</xm:sqref>
        </x14:conditionalFormatting>
        <x14:conditionalFormatting xmlns:xm="http://schemas.microsoft.com/office/excel/2006/main">
          <x14:cfRule type="dataBar" id="{01414A64-BF15-46DA-8E51-05969F27A73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CD72</xm:sqref>
        </x14:conditionalFormatting>
        <x14:conditionalFormatting xmlns:xm="http://schemas.microsoft.com/office/excel/2006/main">
          <x14:cfRule type="dataBar" id="{DC87749C-C8F5-460E-81E1-6D1C7B8AC6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CD74:CD99</xm:sqref>
        </x14:conditionalFormatting>
        <x14:conditionalFormatting xmlns:xm="http://schemas.microsoft.com/office/excel/2006/main">
          <x14:cfRule type="dataBar" id="{4EF130BD-4349-4434-BF35-B441CEA0D6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CD100:CD101</xm:sqref>
        </x14:conditionalFormatting>
        <x14:conditionalFormatting xmlns:xm="http://schemas.microsoft.com/office/excel/2006/main">
          <x14:cfRule type="dataBar" id="{A96BB71B-0A85-4DBE-B5AE-42FF280356C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CD102:CD103 CD105:CD107</xm:sqref>
        </x14:conditionalFormatting>
        <x14:conditionalFormatting xmlns:xm="http://schemas.microsoft.com/office/excel/2006/main">
          <x14:cfRule type="dataBar" id="{530FAF7C-45F6-47C2-B8D4-16EF35B2AAC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CD104</xm:sqref>
        </x14:conditionalFormatting>
        <x14:conditionalFormatting xmlns:xm="http://schemas.microsoft.com/office/excel/2006/main">
          <x14:cfRule type="dataBar" id="{A01518C7-0916-4F49-9283-58332E6F730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CD108:CD110</xm:sqref>
        </x14:conditionalFormatting>
        <x14:conditionalFormatting xmlns:xm="http://schemas.microsoft.com/office/excel/2006/main">
          <x14:cfRule type="dataBar" id="{EB567466-8961-4C91-B59E-8818F1A3D54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CD111:CD112 CD117:CD132</xm:sqref>
        </x14:conditionalFormatting>
        <x14:conditionalFormatting xmlns:xm="http://schemas.microsoft.com/office/excel/2006/main">
          <x14:cfRule type="dataBar" id="{930FEE96-E7D4-4A4D-BDBC-4A680FBB6C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CD114</xm:sqref>
        </x14:conditionalFormatting>
        <x14:conditionalFormatting xmlns:xm="http://schemas.microsoft.com/office/excel/2006/main">
          <x14:cfRule type="dataBar" id="{9E35209E-52F9-4D11-A04F-EE10CC3462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CD115:CD116 CD113</xm:sqref>
        </x14:conditionalFormatting>
        <x14:conditionalFormatting xmlns:xm="http://schemas.microsoft.com/office/excel/2006/main">
          <x14:cfRule type="dataBar" id="{CCE78A94-7434-4349-AE14-02818C57F4A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CD119</xm:sqref>
        </x14:conditionalFormatting>
        <x14:conditionalFormatting xmlns:xm="http://schemas.microsoft.com/office/excel/2006/main">
          <x14:cfRule type="dataBar" id="{9F2D00E8-EC16-4222-B2B0-CA0B0E14CAB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CD126</xm:sqref>
        </x14:conditionalFormatting>
        <x14:conditionalFormatting xmlns:xm="http://schemas.microsoft.com/office/excel/2006/main">
          <x14:cfRule type="dataBar" id="{4CA427DE-2EDC-4EA8-9BFC-B570E1C4D8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CD127:CD133</xm:sqref>
        </x14:conditionalFormatting>
        <x14:conditionalFormatting xmlns:xm="http://schemas.microsoft.com/office/excel/2006/main">
          <x14:cfRule type="dataBar" id="{520FCD41-F82C-40D8-8E76-19196CA31EA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CD134:CD137</xm:sqref>
        </x14:conditionalFormatting>
        <x14:conditionalFormatting xmlns:xm="http://schemas.microsoft.com/office/excel/2006/main">
          <x14:cfRule type="dataBar" id="{5FC33D3B-A4BE-46BC-B949-5895301FD24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CD138:CD139</xm:sqref>
        </x14:conditionalFormatting>
        <x14:conditionalFormatting xmlns:xm="http://schemas.microsoft.com/office/excel/2006/main">
          <x14:cfRule type="dataBar" id="{C102B152-5100-484B-855C-637E2DC16F8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CD140</xm:sqref>
        </x14:conditionalFormatting>
        <x14:conditionalFormatting xmlns:xm="http://schemas.microsoft.com/office/excel/2006/main">
          <x14:cfRule type="dataBar" id="{18FF38C5-FC99-4CD9-A0A1-7957179E094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CD144:CD145 CD147</xm:sqref>
        </x14:conditionalFormatting>
        <x14:conditionalFormatting xmlns:xm="http://schemas.microsoft.com/office/excel/2006/main">
          <x14:cfRule type="dataBar" id="{C8005411-009F-476C-8383-A8B12C1577C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CD146</xm:sqref>
        </x14:conditionalFormatting>
        <x14:conditionalFormatting xmlns:xm="http://schemas.microsoft.com/office/excel/2006/main">
          <x14:cfRule type="dataBar" id="{0D5F2AD9-86C3-481A-BF10-21F0747CF9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CD150</xm:sqref>
        </x14:conditionalFormatting>
        <x14:conditionalFormatting xmlns:xm="http://schemas.microsoft.com/office/excel/2006/main">
          <x14:cfRule type="dataBar" id="{E321B4B5-B33E-4FD1-9544-FFF8AB1700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CD151:CD157 CD148:CD149 CD141:CD143 CD159:CD164</xm:sqref>
        </x14:conditionalFormatting>
        <x14:conditionalFormatting xmlns:xm="http://schemas.microsoft.com/office/excel/2006/main">
          <x14:cfRule type="dataBar" id="{38C6828F-F06A-483C-8DEE-50C290B1D54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CD158</xm:sqref>
        </x14:conditionalFormatting>
        <x14:conditionalFormatting xmlns:xm="http://schemas.microsoft.com/office/excel/2006/main">
          <x14:cfRule type="dataBar" id="{C03D52BB-8EE7-49DB-AAC5-3BD08031B4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CD165:CD166</xm:sqref>
        </x14:conditionalFormatting>
        <x14:conditionalFormatting xmlns:xm="http://schemas.microsoft.com/office/excel/2006/main">
          <x14:cfRule type="dataBar" id="{67290DC4-6BD4-455C-AD6C-0945FF301A9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CD167:CD171</xm:sqref>
        </x14:conditionalFormatting>
        <x14:conditionalFormatting xmlns:xm="http://schemas.microsoft.com/office/excel/2006/main">
          <x14:cfRule type="dataBar" id="{8A035C80-D1F8-41A8-90B7-63194A3AFA9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CD174</xm:sqref>
        </x14:conditionalFormatting>
        <x14:conditionalFormatting xmlns:xm="http://schemas.microsoft.com/office/excel/2006/main">
          <x14:cfRule type="dataBar" id="{FE1881C1-8FC1-4AB7-AF51-7E2441F26AC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CD176</xm:sqref>
        </x14:conditionalFormatting>
        <x14:conditionalFormatting xmlns:xm="http://schemas.microsoft.com/office/excel/2006/main">
          <x14:cfRule type="dataBar" id="{337180BC-E79B-439A-BAA0-30D72BF0008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CD179</xm:sqref>
        </x14:conditionalFormatting>
        <x14:conditionalFormatting xmlns:xm="http://schemas.microsoft.com/office/excel/2006/main">
          <x14:cfRule type="dataBar" id="{E70A7FA8-8AC0-4409-95A4-3AB947D0BD8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CD182</xm:sqref>
        </x14:conditionalFormatting>
        <x14:conditionalFormatting xmlns:xm="http://schemas.microsoft.com/office/excel/2006/main">
          <x14:cfRule type="dataBar" id="{8B22CEFB-97C0-4380-B22B-EFE77459CA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CD186</xm:sqref>
        </x14:conditionalFormatting>
        <x14:conditionalFormatting xmlns:xm="http://schemas.microsoft.com/office/excel/2006/main">
          <x14:cfRule type="dataBar" id="{50EBEF37-75A7-4842-8904-A549C7A9DCB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CD188</xm:sqref>
        </x14:conditionalFormatting>
        <x14:conditionalFormatting xmlns:xm="http://schemas.microsoft.com/office/excel/2006/main">
          <x14:cfRule type="dataBar" id="{C61753E0-B681-46C5-979B-C3FB547E615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CD194</xm:sqref>
        </x14:conditionalFormatting>
        <x14:conditionalFormatting xmlns:xm="http://schemas.microsoft.com/office/excel/2006/main">
          <x14:cfRule type="dataBar" id="{1DFA7160-302C-40AC-8EE7-96CFF558E9C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CD195:CD197 CD187 CD189:CD193 CD180:CD181 CD172:CD173 CD183:CD185 CD177:CD178 CD175</xm:sqref>
        </x14:conditionalFormatting>
        <x14:conditionalFormatting xmlns:xm="http://schemas.microsoft.com/office/excel/2006/main">
          <x14:cfRule type="dataBar" id="{BF2380F4-50C9-4C32-82C7-A97452251E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CX6</xm:sqref>
        </x14:conditionalFormatting>
        <x14:conditionalFormatting xmlns:xm="http://schemas.microsoft.com/office/excel/2006/main">
          <x14:cfRule type="dataBar" id="{03DA9E0A-AA38-49E3-9069-4D139C6CAC9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CX7:CX10 CX5</xm:sqref>
        </x14:conditionalFormatting>
        <x14:conditionalFormatting xmlns:xm="http://schemas.microsoft.com/office/excel/2006/main">
          <x14:cfRule type="dataBar" id="{D2C639E4-C903-40B6-9A01-AC9156FFAA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CX11</xm:sqref>
        </x14:conditionalFormatting>
        <x14:conditionalFormatting xmlns:xm="http://schemas.microsoft.com/office/excel/2006/main">
          <x14:cfRule type="dataBar" id="{BF56E8D7-D8AB-4A7B-B6F0-9F81FAD36F4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CX12</xm:sqref>
        </x14:conditionalFormatting>
        <x14:conditionalFormatting xmlns:xm="http://schemas.microsoft.com/office/excel/2006/main">
          <x14:cfRule type="dataBar" id="{663785BC-E5A9-4F83-808B-C64FD246825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CX13:CX15</xm:sqref>
        </x14:conditionalFormatting>
        <x14:conditionalFormatting xmlns:xm="http://schemas.microsoft.com/office/excel/2006/main">
          <x14:cfRule type="dataBar" id="{36F50FAD-38E8-4C49-8E53-3D6715C561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CX16:CX18</xm:sqref>
        </x14:conditionalFormatting>
        <x14:conditionalFormatting xmlns:xm="http://schemas.microsoft.com/office/excel/2006/main">
          <x14:cfRule type="dataBar" id="{FAB80C8C-B143-41AB-8CF6-2D5DB80B2AB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CX19:CX23</xm:sqref>
        </x14:conditionalFormatting>
        <x14:conditionalFormatting xmlns:xm="http://schemas.microsoft.com/office/excel/2006/main">
          <x14:cfRule type="dataBar" id="{97E043C7-C254-49E7-9EE6-962DD6405F5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CX24:CX27</xm:sqref>
        </x14:conditionalFormatting>
        <x14:conditionalFormatting xmlns:xm="http://schemas.microsoft.com/office/excel/2006/main">
          <x14:cfRule type="dataBar" id="{C0AF7CED-9785-426F-A5CF-CFE7744DAE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CX28</xm:sqref>
        </x14:conditionalFormatting>
        <x14:conditionalFormatting xmlns:xm="http://schemas.microsoft.com/office/excel/2006/main">
          <x14:cfRule type="dataBar" id="{A292AFD1-E9C8-4209-AD95-C048C07C42B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CX29:CX34</xm:sqref>
        </x14:conditionalFormatting>
        <x14:conditionalFormatting xmlns:xm="http://schemas.microsoft.com/office/excel/2006/main">
          <x14:cfRule type="dataBar" id="{38E1CB2E-8040-429F-84D3-DEA0C77B44C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CX35:CX36</xm:sqref>
        </x14:conditionalFormatting>
        <x14:conditionalFormatting xmlns:xm="http://schemas.microsoft.com/office/excel/2006/main">
          <x14:cfRule type="dataBar" id="{08C893ED-69F0-4AF1-A3A6-B329BB051D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CX37</xm:sqref>
        </x14:conditionalFormatting>
        <x14:conditionalFormatting xmlns:xm="http://schemas.microsoft.com/office/excel/2006/main">
          <x14:cfRule type="dataBar" id="{D0969753-58AA-41A0-8D70-88F470E5500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CX45</xm:sqref>
        </x14:conditionalFormatting>
        <x14:conditionalFormatting xmlns:xm="http://schemas.microsoft.com/office/excel/2006/main">
          <x14:cfRule type="dataBar" id="{05619D6A-59DF-4EA0-B01F-B6BCCCEE473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CX47</xm:sqref>
        </x14:conditionalFormatting>
        <x14:conditionalFormatting xmlns:xm="http://schemas.microsoft.com/office/excel/2006/main">
          <x14:cfRule type="dataBar" id="{E5945930-4A13-4F85-9593-76876486536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CX48:CX54 CX63:CX66 CX46 CX38:CX44 CX57:CX61</xm:sqref>
        </x14:conditionalFormatting>
        <x14:conditionalFormatting xmlns:xm="http://schemas.microsoft.com/office/excel/2006/main">
          <x14:cfRule type="dataBar" id="{AFC6D762-E361-4724-89CB-D90C896E8BA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CX55:CX56</xm:sqref>
        </x14:conditionalFormatting>
        <x14:conditionalFormatting xmlns:xm="http://schemas.microsoft.com/office/excel/2006/main">
          <x14:cfRule type="dataBar" id="{DF14C062-7A5D-46C4-9054-5F5D8EA533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CX62</xm:sqref>
        </x14:conditionalFormatting>
        <x14:conditionalFormatting xmlns:xm="http://schemas.microsoft.com/office/excel/2006/main">
          <x14:cfRule type="dataBar" id="{C1CD0898-4A88-4FDD-90EA-A489D9ECF6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CX67:CX69</xm:sqref>
        </x14:conditionalFormatting>
        <x14:conditionalFormatting xmlns:xm="http://schemas.microsoft.com/office/excel/2006/main">
          <x14:cfRule type="dataBar" id="{7AAA9EC1-B65B-464A-9CB0-55CF6A0BB6B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CX70:CX71 CX73</xm:sqref>
        </x14:conditionalFormatting>
        <x14:conditionalFormatting xmlns:xm="http://schemas.microsoft.com/office/excel/2006/main">
          <x14:cfRule type="dataBar" id="{7D2392E1-0253-4942-90E2-2CE399A22E5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CX72</xm:sqref>
        </x14:conditionalFormatting>
        <x14:conditionalFormatting xmlns:xm="http://schemas.microsoft.com/office/excel/2006/main">
          <x14:cfRule type="dataBar" id="{8C07F572-AD54-4999-AB13-562860D84D0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CX74:CX99</xm:sqref>
        </x14:conditionalFormatting>
        <x14:conditionalFormatting xmlns:xm="http://schemas.microsoft.com/office/excel/2006/main">
          <x14:cfRule type="dataBar" id="{7B9330AB-A91C-483F-8E38-73724AE99C5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CX100:CX101</xm:sqref>
        </x14:conditionalFormatting>
        <x14:conditionalFormatting xmlns:xm="http://schemas.microsoft.com/office/excel/2006/main">
          <x14:cfRule type="dataBar" id="{F86664CF-F836-439B-AD8B-D54A4F866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CX102:CX103 CX105:CX107</xm:sqref>
        </x14:conditionalFormatting>
        <x14:conditionalFormatting xmlns:xm="http://schemas.microsoft.com/office/excel/2006/main">
          <x14:cfRule type="dataBar" id="{9B007872-24F0-4E57-BCB6-4B5A3B70735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CX104</xm:sqref>
        </x14:conditionalFormatting>
        <x14:conditionalFormatting xmlns:xm="http://schemas.microsoft.com/office/excel/2006/main">
          <x14:cfRule type="dataBar" id="{CA3FC5F1-AFE3-4040-86BC-AD7EC3C05C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CX108:CX110</xm:sqref>
        </x14:conditionalFormatting>
        <x14:conditionalFormatting xmlns:xm="http://schemas.microsoft.com/office/excel/2006/main">
          <x14:cfRule type="dataBar" id="{12F99F00-33CF-4C33-B27E-7D7F2AECFE9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CX111:CX112 CX117:CX132</xm:sqref>
        </x14:conditionalFormatting>
        <x14:conditionalFormatting xmlns:xm="http://schemas.microsoft.com/office/excel/2006/main">
          <x14:cfRule type="dataBar" id="{3A660DBB-16A9-452D-A05C-8D6B55441EB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CX114</xm:sqref>
        </x14:conditionalFormatting>
        <x14:conditionalFormatting xmlns:xm="http://schemas.microsoft.com/office/excel/2006/main">
          <x14:cfRule type="dataBar" id="{3332618C-5091-4DCB-BF4D-C76E6D72B69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CX115:CX116 CX113</xm:sqref>
        </x14:conditionalFormatting>
        <x14:conditionalFormatting xmlns:xm="http://schemas.microsoft.com/office/excel/2006/main">
          <x14:cfRule type="dataBar" id="{F90DB91F-53C8-499C-9BD4-BB96163ED04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CX119</xm:sqref>
        </x14:conditionalFormatting>
        <x14:conditionalFormatting xmlns:xm="http://schemas.microsoft.com/office/excel/2006/main">
          <x14:cfRule type="dataBar" id="{EF43111B-A533-43CA-9685-A55AB502B8C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CX126</xm:sqref>
        </x14:conditionalFormatting>
        <x14:conditionalFormatting xmlns:xm="http://schemas.microsoft.com/office/excel/2006/main">
          <x14:cfRule type="dataBar" id="{4FC3A5E5-3941-4D4A-BA37-795F8BAE94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CX127:CX133</xm:sqref>
        </x14:conditionalFormatting>
        <x14:conditionalFormatting xmlns:xm="http://schemas.microsoft.com/office/excel/2006/main">
          <x14:cfRule type="dataBar" id="{0872775D-7A73-4B8A-9840-8B348AD04D7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CX134:CX137</xm:sqref>
        </x14:conditionalFormatting>
        <x14:conditionalFormatting xmlns:xm="http://schemas.microsoft.com/office/excel/2006/main">
          <x14:cfRule type="dataBar" id="{9ACC91C5-37C4-4F80-8FF4-0356A75C644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CX138:CX139</xm:sqref>
        </x14:conditionalFormatting>
        <x14:conditionalFormatting xmlns:xm="http://schemas.microsoft.com/office/excel/2006/main">
          <x14:cfRule type="dataBar" id="{FE28AADC-C0EE-47E2-A11F-F600CFD1551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CX140</xm:sqref>
        </x14:conditionalFormatting>
        <x14:conditionalFormatting xmlns:xm="http://schemas.microsoft.com/office/excel/2006/main">
          <x14:cfRule type="dataBar" id="{E1CAA2F7-4E8F-436D-8CE0-F321E04361F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CX144:CX145 CX147</xm:sqref>
        </x14:conditionalFormatting>
        <x14:conditionalFormatting xmlns:xm="http://schemas.microsoft.com/office/excel/2006/main">
          <x14:cfRule type="dataBar" id="{F5A3C9CA-DC9F-45D3-89B4-AA27E9E765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CX146</xm:sqref>
        </x14:conditionalFormatting>
        <x14:conditionalFormatting xmlns:xm="http://schemas.microsoft.com/office/excel/2006/main">
          <x14:cfRule type="dataBar" id="{F70D1FB6-DCC3-4BD3-9967-4980B79A5EE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CX150</xm:sqref>
        </x14:conditionalFormatting>
        <x14:conditionalFormatting xmlns:xm="http://schemas.microsoft.com/office/excel/2006/main">
          <x14:cfRule type="dataBar" id="{5A6E0B9A-CB78-486F-AE85-66336B1B62E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CX151:CX157 CX148:CX149 CX141:CX143 CX159:CX164</xm:sqref>
        </x14:conditionalFormatting>
        <x14:conditionalFormatting xmlns:xm="http://schemas.microsoft.com/office/excel/2006/main">
          <x14:cfRule type="dataBar" id="{205687C5-EF28-41E9-961F-ECEAA189ECB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CX158</xm:sqref>
        </x14:conditionalFormatting>
        <x14:conditionalFormatting xmlns:xm="http://schemas.microsoft.com/office/excel/2006/main">
          <x14:cfRule type="dataBar" id="{7169B584-6704-4A0F-87B6-3614E0293C2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CX165:CX166</xm:sqref>
        </x14:conditionalFormatting>
        <x14:conditionalFormatting xmlns:xm="http://schemas.microsoft.com/office/excel/2006/main">
          <x14:cfRule type="dataBar" id="{941D0666-A626-45CD-B585-6D525444AFE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CX167:CX171</xm:sqref>
        </x14:conditionalFormatting>
        <x14:conditionalFormatting xmlns:xm="http://schemas.microsoft.com/office/excel/2006/main">
          <x14:cfRule type="dataBar" id="{2E328AED-8675-41F4-B8C8-5D48AB6D04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CX174</xm:sqref>
        </x14:conditionalFormatting>
        <x14:conditionalFormatting xmlns:xm="http://schemas.microsoft.com/office/excel/2006/main">
          <x14:cfRule type="dataBar" id="{CCBC206E-F5B1-4A09-A47E-6741EACE153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CX176</xm:sqref>
        </x14:conditionalFormatting>
        <x14:conditionalFormatting xmlns:xm="http://schemas.microsoft.com/office/excel/2006/main">
          <x14:cfRule type="dataBar" id="{37C9D132-6F8A-4DF9-94AF-41C5F0314AB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CX179</xm:sqref>
        </x14:conditionalFormatting>
        <x14:conditionalFormatting xmlns:xm="http://schemas.microsoft.com/office/excel/2006/main">
          <x14:cfRule type="dataBar" id="{DC93F163-6627-4BF9-B7FF-89A82B641A8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CX182</xm:sqref>
        </x14:conditionalFormatting>
        <x14:conditionalFormatting xmlns:xm="http://schemas.microsoft.com/office/excel/2006/main">
          <x14:cfRule type="dataBar" id="{556F43CD-2428-47E9-BA74-7865D7808B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CX186</xm:sqref>
        </x14:conditionalFormatting>
        <x14:conditionalFormatting xmlns:xm="http://schemas.microsoft.com/office/excel/2006/main">
          <x14:cfRule type="dataBar" id="{999CE4F6-71FB-49DE-B925-D7D9ADFEA9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CX188</xm:sqref>
        </x14:conditionalFormatting>
        <x14:conditionalFormatting xmlns:xm="http://schemas.microsoft.com/office/excel/2006/main">
          <x14:cfRule type="dataBar" id="{494C7BB4-B237-4908-981A-82AEE735A1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CX194</xm:sqref>
        </x14:conditionalFormatting>
        <x14:conditionalFormatting xmlns:xm="http://schemas.microsoft.com/office/excel/2006/main">
          <x14:cfRule type="dataBar" id="{D607235C-5436-4D78-869C-C46FD9FDC88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CX195:CX197 CX187 CX189:CX193 CX180:CX181 CX172:CX173 CX183:CX185 CX177:CX178 CX175</xm:sqref>
        </x14:conditionalFormatting>
        <x14:conditionalFormatting xmlns:xm="http://schemas.microsoft.com/office/excel/2006/main">
          <x14:cfRule type="dataBar" id="{82DEDA20-0A28-4B0B-9C77-7ADC469D370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CX4:CZ4 CY5:CZ197</xm:sqref>
        </x14:conditionalFormatting>
        <x14:conditionalFormatting xmlns:xm="http://schemas.microsoft.com/office/excel/2006/main">
          <x14:cfRule type="dataBar" id="{F3946763-3816-4209-ADC9-FB77534BB4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DC5:DC197</xm:sqref>
        </x14:conditionalFormatting>
        <x14:conditionalFormatting xmlns:xm="http://schemas.microsoft.com/office/excel/2006/main">
          <x14:cfRule type="dataBar" id="{40942E18-FC19-48C2-B597-4CC55000B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DD5:DD197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DFB73-37CB-4854-A98F-D50F983F6593}">
  <dimension ref="B2:V272"/>
  <sheetViews>
    <sheetView workbookViewId="0">
      <selection activeCell="E1" sqref="E1:E1048576"/>
    </sheetView>
  </sheetViews>
  <sheetFormatPr defaultRowHeight="14.4" x14ac:dyDescent="0.3"/>
  <cols>
    <col min="3" max="3" width="9.44140625" customWidth="1"/>
    <col min="4" max="4" width="16.21875" customWidth="1"/>
    <col min="5" max="5" width="15.33203125" customWidth="1"/>
    <col min="6" max="6" width="17.88671875" customWidth="1"/>
    <col min="7" max="7" width="9.44140625" customWidth="1"/>
    <col min="8" max="8" width="18.21875" customWidth="1"/>
    <col min="9" max="9" width="13.21875" customWidth="1"/>
    <col min="10" max="10" width="15.5546875" customWidth="1"/>
    <col min="11" max="11" width="11.5546875" customWidth="1"/>
    <col min="12" max="12" width="14.33203125" customWidth="1"/>
    <col min="13" max="13" width="17.21875" customWidth="1"/>
    <col min="15" max="15" width="9.21875" customWidth="1"/>
    <col min="16" max="16" width="13.109375" customWidth="1"/>
    <col min="17" max="17" width="9.44140625" customWidth="1"/>
    <col min="18" max="18" width="11.21875" customWidth="1"/>
    <col min="19" max="19" width="13.88671875" customWidth="1"/>
    <col min="20" max="20" width="11.5546875" customWidth="1"/>
    <col min="21" max="21" width="18.88671875" customWidth="1"/>
  </cols>
  <sheetData>
    <row r="2" spans="2:22" x14ac:dyDescent="0.3">
      <c r="B2" t="s">
        <v>2</v>
      </c>
      <c r="C2" t="s">
        <v>3</v>
      </c>
      <c r="D2" t="s">
        <v>5</v>
      </c>
      <c r="E2" t="s">
        <v>7</v>
      </c>
      <c r="F2" t="s">
        <v>9</v>
      </c>
      <c r="G2" t="s">
        <v>10</v>
      </c>
      <c r="H2" t="s">
        <v>12</v>
      </c>
      <c r="I2" t="s">
        <v>13</v>
      </c>
      <c r="J2" t="s">
        <v>14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</row>
    <row r="3" spans="2:22" x14ac:dyDescent="0.3">
      <c r="B3" t="s">
        <v>28</v>
      </c>
      <c r="C3">
        <v>290.59999999999997</v>
      </c>
      <c r="D3">
        <v>400</v>
      </c>
      <c r="E3">
        <v>5</v>
      </c>
      <c r="F3">
        <v>2</v>
      </c>
      <c r="G3">
        <v>19</v>
      </c>
      <c r="H3">
        <v>2</v>
      </c>
      <c r="I3">
        <v>7</v>
      </c>
      <c r="J3">
        <v>328</v>
      </c>
      <c r="K3">
        <v>0</v>
      </c>
      <c r="L3">
        <v>0</v>
      </c>
      <c r="M3">
        <v>3</v>
      </c>
      <c r="N3">
        <v>3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</row>
    <row r="4" spans="2:22" x14ac:dyDescent="0.3">
      <c r="B4" t="s">
        <v>31</v>
      </c>
      <c r="C4">
        <v>330.59999999999997</v>
      </c>
      <c r="D4">
        <v>400</v>
      </c>
      <c r="E4">
        <v>5</v>
      </c>
      <c r="F4">
        <v>0</v>
      </c>
      <c r="G4">
        <v>13</v>
      </c>
      <c r="H4">
        <v>5</v>
      </c>
      <c r="I4">
        <v>10</v>
      </c>
      <c r="J4">
        <v>533</v>
      </c>
      <c r="K4">
        <v>0</v>
      </c>
      <c r="L4">
        <v>0</v>
      </c>
      <c r="M4">
        <v>1</v>
      </c>
      <c r="N4">
        <v>3</v>
      </c>
      <c r="O4">
        <v>2</v>
      </c>
      <c r="P4">
        <v>0</v>
      </c>
      <c r="Q4">
        <v>0</v>
      </c>
      <c r="R4">
        <v>0</v>
      </c>
      <c r="S4">
        <v>0</v>
      </c>
      <c r="T4">
        <v>0</v>
      </c>
    </row>
    <row r="5" spans="2:22" x14ac:dyDescent="0.3">
      <c r="B5" t="s">
        <v>33</v>
      </c>
    </row>
    <row r="6" spans="2:22" x14ac:dyDescent="0.3">
      <c r="B6" t="s">
        <v>34</v>
      </c>
      <c r="C6">
        <v>267.39999999999998</v>
      </c>
      <c r="D6">
        <v>360</v>
      </c>
      <c r="E6">
        <v>5</v>
      </c>
      <c r="F6">
        <v>1</v>
      </c>
      <c r="G6">
        <v>15</v>
      </c>
      <c r="H6">
        <v>2</v>
      </c>
      <c r="I6">
        <v>4</v>
      </c>
      <c r="J6">
        <v>562</v>
      </c>
      <c r="K6">
        <v>1</v>
      </c>
      <c r="L6">
        <v>0</v>
      </c>
      <c r="M6">
        <v>0</v>
      </c>
      <c r="N6">
        <v>2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</row>
    <row r="7" spans="2:22" x14ac:dyDescent="0.3">
      <c r="B7" t="s">
        <v>35</v>
      </c>
      <c r="C7">
        <v>15.5</v>
      </c>
      <c r="D7">
        <v>49</v>
      </c>
      <c r="E7">
        <v>2</v>
      </c>
      <c r="F7">
        <v>0</v>
      </c>
      <c r="G7">
        <v>0</v>
      </c>
      <c r="H7">
        <v>1</v>
      </c>
      <c r="I7">
        <v>1</v>
      </c>
      <c r="J7">
        <v>18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2:22" x14ac:dyDescent="0.3">
      <c r="B8" t="s">
        <v>36</v>
      </c>
      <c r="P8">
        <v>0</v>
      </c>
      <c r="Q8">
        <v>0</v>
      </c>
      <c r="R8">
        <v>0</v>
      </c>
      <c r="S8">
        <v>0</v>
      </c>
      <c r="T8">
        <v>0</v>
      </c>
    </row>
    <row r="9" spans="2:22" x14ac:dyDescent="0.3">
      <c r="B9" t="s">
        <v>38</v>
      </c>
      <c r="C9">
        <v>166.00000000000003</v>
      </c>
      <c r="D9">
        <v>268</v>
      </c>
      <c r="E9">
        <v>5</v>
      </c>
      <c r="F9">
        <v>0</v>
      </c>
      <c r="G9">
        <v>28</v>
      </c>
      <c r="H9">
        <v>1</v>
      </c>
      <c r="I9">
        <v>1</v>
      </c>
      <c r="J9">
        <v>271</v>
      </c>
      <c r="K9">
        <v>0</v>
      </c>
      <c r="L9">
        <v>0</v>
      </c>
      <c r="M9">
        <v>2</v>
      </c>
      <c r="N9">
        <v>1</v>
      </c>
      <c r="O9">
        <v>2</v>
      </c>
      <c r="P9">
        <v>0</v>
      </c>
      <c r="Q9">
        <v>0</v>
      </c>
      <c r="R9">
        <v>0</v>
      </c>
      <c r="S9">
        <v>0</v>
      </c>
      <c r="T9">
        <v>0</v>
      </c>
    </row>
    <row r="10" spans="2:22" x14ac:dyDescent="0.3">
      <c r="B10" t="s">
        <v>39</v>
      </c>
      <c r="C10">
        <v>98.6</v>
      </c>
      <c r="D10">
        <v>198</v>
      </c>
      <c r="E10">
        <v>3</v>
      </c>
      <c r="F10">
        <v>0</v>
      </c>
      <c r="G10">
        <v>24</v>
      </c>
      <c r="H10" t="s">
        <v>32</v>
      </c>
      <c r="I10" t="s">
        <v>32</v>
      </c>
      <c r="J10">
        <v>204</v>
      </c>
      <c r="K10">
        <v>0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2:22" x14ac:dyDescent="0.3">
      <c r="B11" t="s">
        <v>40</v>
      </c>
      <c r="C11">
        <v>74</v>
      </c>
      <c r="D11">
        <v>94</v>
      </c>
      <c r="E11">
        <v>2</v>
      </c>
      <c r="F11">
        <v>0</v>
      </c>
      <c r="G11">
        <v>12</v>
      </c>
      <c r="H11">
        <v>2</v>
      </c>
      <c r="I11">
        <v>2</v>
      </c>
      <c r="J11">
        <v>48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2:22" x14ac:dyDescent="0.3">
      <c r="B12" t="s">
        <v>41</v>
      </c>
      <c r="C12">
        <v>120.6</v>
      </c>
      <c r="D12">
        <v>232</v>
      </c>
      <c r="E12">
        <v>3</v>
      </c>
      <c r="F12">
        <v>0</v>
      </c>
      <c r="G12">
        <v>21</v>
      </c>
      <c r="H12">
        <v>1</v>
      </c>
      <c r="I12">
        <v>2</v>
      </c>
      <c r="J12">
        <v>167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2:22" x14ac:dyDescent="0.3">
      <c r="B13" t="s">
        <v>42</v>
      </c>
      <c r="C13">
        <v>169.5</v>
      </c>
      <c r="D13">
        <v>259</v>
      </c>
      <c r="E13">
        <v>4</v>
      </c>
      <c r="F13">
        <v>0</v>
      </c>
      <c r="G13">
        <v>23</v>
      </c>
      <c r="H13">
        <v>1</v>
      </c>
      <c r="I13">
        <v>2</v>
      </c>
      <c r="J13">
        <v>203</v>
      </c>
      <c r="K13">
        <v>0</v>
      </c>
      <c r="L13">
        <v>0</v>
      </c>
      <c r="M13">
        <v>2</v>
      </c>
      <c r="N13">
        <v>0</v>
      </c>
      <c r="O13">
        <v>0</v>
      </c>
      <c r="P13">
        <v>10</v>
      </c>
      <c r="Q13">
        <v>5</v>
      </c>
      <c r="R13">
        <v>0</v>
      </c>
      <c r="S13">
        <v>0</v>
      </c>
      <c r="T13">
        <v>0</v>
      </c>
    </row>
    <row r="14" spans="2:22" x14ac:dyDescent="0.3">
      <c r="B14" t="s">
        <v>43</v>
      </c>
      <c r="C14">
        <v>52.5</v>
      </c>
      <c r="D14">
        <v>139</v>
      </c>
      <c r="E14">
        <v>5</v>
      </c>
      <c r="F14">
        <v>0</v>
      </c>
      <c r="G14">
        <v>12</v>
      </c>
      <c r="H14">
        <v>0</v>
      </c>
      <c r="I14">
        <v>0</v>
      </c>
      <c r="J14">
        <v>33</v>
      </c>
      <c r="K14">
        <v>0</v>
      </c>
      <c r="L14">
        <v>0</v>
      </c>
      <c r="M14">
        <v>0</v>
      </c>
      <c r="N14">
        <v>0</v>
      </c>
      <c r="O14">
        <v>0</v>
      </c>
      <c r="P14">
        <v>5</v>
      </c>
      <c r="Q14">
        <v>2</v>
      </c>
      <c r="R14">
        <v>0</v>
      </c>
      <c r="S14">
        <v>0</v>
      </c>
      <c r="T14">
        <v>0</v>
      </c>
    </row>
    <row r="15" spans="2:22" x14ac:dyDescent="0.3">
      <c r="B15" t="s">
        <v>45</v>
      </c>
      <c r="C15">
        <v>2.2000000000000002</v>
      </c>
      <c r="D15">
        <v>2</v>
      </c>
      <c r="E15">
        <v>1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2:22" x14ac:dyDescent="0.3">
      <c r="B16" t="s">
        <v>46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2:20" x14ac:dyDescent="0.3">
      <c r="B17" t="s">
        <v>47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2:20" x14ac:dyDescent="0.3">
      <c r="B18" t="s">
        <v>49</v>
      </c>
      <c r="C18">
        <v>62.6</v>
      </c>
      <c r="D18">
        <v>100</v>
      </c>
      <c r="E18">
        <v>2</v>
      </c>
      <c r="F18">
        <v>0</v>
      </c>
      <c r="G18">
        <v>6</v>
      </c>
      <c r="H18">
        <v>1</v>
      </c>
      <c r="I18">
        <v>2</v>
      </c>
      <c r="J18">
        <v>93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2:20" x14ac:dyDescent="0.3">
      <c r="B19" t="s">
        <v>50</v>
      </c>
      <c r="C19">
        <v>72.3</v>
      </c>
      <c r="D19">
        <v>195</v>
      </c>
      <c r="E19">
        <v>5</v>
      </c>
      <c r="F19">
        <v>0</v>
      </c>
      <c r="G19">
        <v>18</v>
      </c>
      <c r="H19">
        <v>1</v>
      </c>
      <c r="I19">
        <v>1</v>
      </c>
      <c r="J19">
        <v>34</v>
      </c>
      <c r="K19">
        <v>0</v>
      </c>
      <c r="L19">
        <v>0</v>
      </c>
      <c r="M19">
        <v>0</v>
      </c>
      <c r="N19">
        <v>0</v>
      </c>
      <c r="O19">
        <v>2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2:20" x14ac:dyDescent="0.3">
      <c r="B20" t="s">
        <v>51</v>
      </c>
      <c r="C20">
        <v>25.3</v>
      </c>
      <c r="D20">
        <v>105</v>
      </c>
      <c r="E20">
        <v>3</v>
      </c>
      <c r="F20">
        <v>0</v>
      </c>
      <c r="G20">
        <v>4</v>
      </c>
      <c r="H20">
        <v>0</v>
      </c>
      <c r="I20">
        <v>0</v>
      </c>
      <c r="J20">
        <v>19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2:20" x14ac:dyDescent="0.3">
      <c r="B21" t="s">
        <v>53</v>
      </c>
      <c r="C21">
        <v>109</v>
      </c>
      <c r="D21">
        <v>192</v>
      </c>
      <c r="E21">
        <v>5</v>
      </c>
      <c r="F21">
        <v>0</v>
      </c>
      <c r="G21">
        <v>24</v>
      </c>
      <c r="H21">
        <v>0</v>
      </c>
      <c r="I21">
        <v>0</v>
      </c>
      <c r="J21">
        <v>184</v>
      </c>
      <c r="K21">
        <v>0</v>
      </c>
      <c r="L21">
        <v>0</v>
      </c>
      <c r="M21">
        <v>1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2:20" x14ac:dyDescent="0.3">
      <c r="B22" t="s">
        <v>54</v>
      </c>
      <c r="C22">
        <v>214.70000000000002</v>
      </c>
      <c r="D22">
        <v>331</v>
      </c>
      <c r="E22">
        <v>5</v>
      </c>
      <c r="F22">
        <v>1</v>
      </c>
      <c r="G22">
        <v>48</v>
      </c>
      <c r="H22">
        <v>2</v>
      </c>
      <c r="I22">
        <v>0</v>
      </c>
      <c r="J22">
        <v>273</v>
      </c>
      <c r="K22">
        <v>0</v>
      </c>
      <c r="L22">
        <v>0</v>
      </c>
      <c r="M22">
        <v>4</v>
      </c>
      <c r="N22">
        <v>1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2:20" x14ac:dyDescent="0.3">
      <c r="B23" t="s">
        <v>55</v>
      </c>
      <c r="C23">
        <v>212.2</v>
      </c>
      <c r="D23">
        <v>400</v>
      </c>
      <c r="E23">
        <v>5</v>
      </c>
      <c r="F23">
        <v>0</v>
      </c>
      <c r="G23">
        <v>61</v>
      </c>
      <c r="H23">
        <v>4</v>
      </c>
      <c r="I23">
        <v>2</v>
      </c>
      <c r="J23">
        <v>201</v>
      </c>
      <c r="K23">
        <v>0</v>
      </c>
      <c r="L23">
        <v>0</v>
      </c>
      <c r="M23">
        <v>1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2:20" x14ac:dyDescent="0.3">
      <c r="B24" t="s">
        <v>56</v>
      </c>
      <c r="C24">
        <v>104.5</v>
      </c>
      <c r="D24">
        <v>277</v>
      </c>
      <c r="E24">
        <v>5</v>
      </c>
      <c r="F24">
        <v>0</v>
      </c>
      <c r="G24">
        <v>29</v>
      </c>
      <c r="H24">
        <v>4</v>
      </c>
      <c r="I24" t="s">
        <v>32</v>
      </c>
      <c r="J24">
        <v>99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2:20" x14ac:dyDescent="0.3">
      <c r="B25" t="s">
        <v>57</v>
      </c>
      <c r="C25">
        <v>3.7</v>
      </c>
      <c r="D25">
        <v>7</v>
      </c>
      <c r="E25">
        <v>1</v>
      </c>
      <c r="F25">
        <v>0</v>
      </c>
      <c r="G25">
        <v>3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2:20" x14ac:dyDescent="0.3">
      <c r="B26" t="s">
        <v>59</v>
      </c>
      <c r="C26">
        <v>74.900000000000006</v>
      </c>
      <c r="D26">
        <v>99</v>
      </c>
      <c r="E26">
        <v>2</v>
      </c>
      <c r="F26">
        <v>0</v>
      </c>
      <c r="G26">
        <v>18</v>
      </c>
      <c r="H26">
        <v>3</v>
      </c>
      <c r="I26">
        <v>1</v>
      </c>
      <c r="J26">
        <v>60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2:20" x14ac:dyDescent="0.3">
      <c r="B27" t="s">
        <v>60</v>
      </c>
      <c r="C27">
        <v>83.300000000000011</v>
      </c>
      <c r="D27">
        <v>157</v>
      </c>
      <c r="E27">
        <v>3</v>
      </c>
      <c r="F27">
        <v>0</v>
      </c>
      <c r="G27">
        <v>15</v>
      </c>
      <c r="H27">
        <v>2</v>
      </c>
      <c r="I27">
        <v>0</v>
      </c>
      <c r="J27">
        <v>88</v>
      </c>
      <c r="K27">
        <v>0</v>
      </c>
      <c r="L27">
        <v>1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2:20" x14ac:dyDescent="0.3">
      <c r="B28" t="s">
        <v>61</v>
      </c>
      <c r="F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2:20" x14ac:dyDescent="0.3">
      <c r="B29" t="s">
        <v>62</v>
      </c>
      <c r="C29">
        <v>252.39999999999998</v>
      </c>
      <c r="D29">
        <v>400</v>
      </c>
      <c r="E29">
        <v>5</v>
      </c>
      <c r="F29">
        <v>0</v>
      </c>
      <c r="G29">
        <v>59</v>
      </c>
      <c r="H29">
        <v>6</v>
      </c>
      <c r="I29">
        <v>0</v>
      </c>
      <c r="J29">
        <v>232</v>
      </c>
      <c r="K29">
        <v>0</v>
      </c>
      <c r="L29">
        <v>5</v>
      </c>
      <c r="M29">
        <v>0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2:20" x14ac:dyDescent="0.3">
      <c r="B30" t="s">
        <v>63</v>
      </c>
      <c r="C30">
        <v>45.100000000000009</v>
      </c>
      <c r="D30">
        <v>137</v>
      </c>
      <c r="E30">
        <v>4</v>
      </c>
      <c r="F30">
        <v>0</v>
      </c>
      <c r="G30">
        <v>21</v>
      </c>
      <c r="H30">
        <v>0</v>
      </c>
      <c r="I30">
        <v>0</v>
      </c>
      <c r="J30">
        <v>52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2:20" x14ac:dyDescent="0.3">
      <c r="B31" t="s">
        <v>65</v>
      </c>
      <c r="C31">
        <v>10.6</v>
      </c>
      <c r="D31">
        <v>36</v>
      </c>
      <c r="E31">
        <v>2</v>
      </c>
      <c r="F31">
        <v>0</v>
      </c>
      <c r="G31">
        <v>4</v>
      </c>
      <c r="H31">
        <v>0</v>
      </c>
      <c r="I31">
        <v>0</v>
      </c>
      <c r="J31">
        <v>15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2:20" x14ac:dyDescent="0.3">
      <c r="B32" t="s">
        <v>66</v>
      </c>
      <c r="C32">
        <v>21.9</v>
      </c>
      <c r="D32">
        <v>33</v>
      </c>
      <c r="E32">
        <v>3</v>
      </c>
      <c r="F32">
        <v>0</v>
      </c>
      <c r="G32">
        <v>8</v>
      </c>
      <c r="H32">
        <v>1</v>
      </c>
      <c r="I32">
        <v>0</v>
      </c>
      <c r="J32">
        <v>18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2:20" x14ac:dyDescent="0.3">
      <c r="B33" t="s">
        <v>67</v>
      </c>
      <c r="F33">
        <v>0</v>
      </c>
      <c r="H33">
        <v>0</v>
      </c>
      <c r="I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2:20" x14ac:dyDescent="0.3">
      <c r="B34" t="s">
        <v>68</v>
      </c>
      <c r="C34">
        <v>119.5</v>
      </c>
      <c r="D34">
        <v>363</v>
      </c>
      <c r="E34">
        <v>5</v>
      </c>
      <c r="F34">
        <v>0</v>
      </c>
      <c r="G34">
        <v>37</v>
      </c>
      <c r="H34">
        <v>0</v>
      </c>
      <c r="I34">
        <v>0</v>
      </c>
      <c r="J34">
        <v>86</v>
      </c>
      <c r="K34">
        <v>0</v>
      </c>
      <c r="L34">
        <v>0</v>
      </c>
      <c r="M34">
        <v>2</v>
      </c>
      <c r="N34">
        <v>1</v>
      </c>
      <c r="O34" t="s">
        <v>32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2:20" x14ac:dyDescent="0.3">
      <c r="B35" t="s">
        <v>69</v>
      </c>
      <c r="C35">
        <v>82.2</v>
      </c>
      <c r="D35">
        <v>158</v>
      </c>
      <c r="E35">
        <v>3</v>
      </c>
      <c r="F35">
        <v>0</v>
      </c>
      <c r="G35">
        <v>26</v>
      </c>
      <c r="H35">
        <v>3</v>
      </c>
      <c r="I35" t="s">
        <v>32</v>
      </c>
      <c r="J35">
        <v>27</v>
      </c>
      <c r="K35">
        <v>0</v>
      </c>
      <c r="L35">
        <v>0</v>
      </c>
      <c r="M35">
        <v>0</v>
      </c>
      <c r="N35">
        <v>0</v>
      </c>
      <c r="O35">
        <v>2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2:20" x14ac:dyDescent="0.3">
      <c r="B36" t="s">
        <v>70</v>
      </c>
      <c r="C36">
        <v>46.599999999999994</v>
      </c>
      <c r="D36">
        <v>124</v>
      </c>
      <c r="E36">
        <v>2</v>
      </c>
      <c r="F36">
        <v>0</v>
      </c>
      <c r="G36">
        <v>22</v>
      </c>
      <c r="H36" t="s">
        <v>32</v>
      </c>
      <c r="I36" t="s">
        <v>32</v>
      </c>
      <c r="J36">
        <v>61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2:20" x14ac:dyDescent="0.3">
      <c r="B37" t="s">
        <v>71</v>
      </c>
      <c r="F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2:20" x14ac:dyDescent="0.3">
      <c r="B38" t="s">
        <v>72</v>
      </c>
      <c r="C38">
        <v>53.400000000000006</v>
      </c>
      <c r="D38">
        <v>118</v>
      </c>
      <c r="E38">
        <v>5</v>
      </c>
      <c r="F38">
        <v>0</v>
      </c>
      <c r="G38">
        <v>19</v>
      </c>
      <c r="H38">
        <v>0</v>
      </c>
      <c r="I38">
        <v>0</v>
      </c>
      <c r="J38">
        <v>78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2:20" x14ac:dyDescent="0.3">
      <c r="B39" t="s">
        <v>73</v>
      </c>
      <c r="C39">
        <v>36</v>
      </c>
      <c r="D39">
        <v>42</v>
      </c>
      <c r="E39">
        <v>3</v>
      </c>
      <c r="F39">
        <v>0</v>
      </c>
      <c r="G39">
        <v>12</v>
      </c>
      <c r="H39">
        <v>0</v>
      </c>
      <c r="I39">
        <v>0</v>
      </c>
      <c r="J39">
        <v>24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2:20" x14ac:dyDescent="0.3">
      <c r="B40" t="s">
        <v>75</v>
      </c>
      <c r="C40">
        <v>71.899999999999991</v>
      </c>
      <c r="D40">
        <v>141</v>
      </c>
      <c r="E40">
        <v>3</v>
      </c>
      <c r="F40">
        <v>0</v>
      </c>
      <c r="G40">
        <v>20</v>
      </c>
      <c r="H40">
        <v>2</v>
      </c>
      <c r="I40">
        <v>0</v>
      </c>
      <c r="J40">
        <v>84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2:20" x14ac:dyDescent="0.3">
      <c r="B41" t="s">
        <v>76</v>
      </c>
      <c r="C41">
        <v>180.1</v>
      </c>
      <c r="D41">
        <v>185</v>
      </c>
      <c r="E41">
        <v>4</v>
      </c>
      <c r="F41">
        <v>1</v>
      </c>
      <c r="G41">
        <v>18</v>
      </c>
      <c r="H41">
        <v>4</v>
      </c>
      <c r="I41">
        <v>5</v>
      </c>
      <c r="J41">
        <v>143</v>
      </c>
      <c r="K41" t="s">
        <v>32</v>
      </c>
      <c r="L41">
        <v>1</v>
      </c>
      <c r="M41">
        <v>0</v>
      </c>
      <c r="N41">
        <v>2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2:20" x14ac:dyDescent="0.3">
      <c r="B42" t="s">
        <v>77</v>
      </c>
      <c r="C42">
        <v>11.9</v>
      </c>
      <c r="D42">
        <v>7</v>
      </c>
      <c r="E42">
        <v>1</v>
      </c>
      <c r="F42">
        <v>0</v>
      </c>
      <c r="G42">
        <v>2</v>
      </c>
      <c r="H42">
        <v>0</v>
      </c>
      <c r="I42">
        <v>0</v>
      </c>
      <c r="J42">
        <v>11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2:20" x14ac:dyDescent="0.3">
      <c r="B43" t="s">
        <v>79</v>
      </c>
      <c r="C43">
        <v>354.4</v>
      </c>
      <c r="D43">
        <v>381</v>
      </c>
      <c r="E43">
        <v>5</v>
      </c>
      <c r="F43">
        <v>1</v>
      </c>
      <c r="G43">
        <v>6</v>
      </c>
      <c r="H43">
        <v>2</v>
      </c>
      <c r="I43">
        <v>5</v>
      </c>
      <c r="J43">
        <v>502</v>
      </c>
      <c r="K43">
        <v>0</v>
      </c>
      <c r="L43">
        <v>0</v>
      </c>
      <c r="M43">
        <v>0</v>
      </c>
      <c r="N43">
        <v>3</v>
      </c>
      <c r="O43">
        <v>2</v>
      </c>
      <c r="P43">
        <v>18</v>
      </c>
      <c r="Q43">
        <v>10</v>
      </c>
      <c r="R43">
        <v>1</v>
      </c>
      <c r="S43">
        <v>0</v>
      </c>
      <c r="T43">
        <v>0</v>
      </c>
    </row>
    <row r="44" spans="2:20" x14ac:dyDescent="0.3">
      <c r="B44" t="s">
        <v>80</v>
      </c>
      <c r="F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2:20" x14ac:dyDescent="0.3">
      <c r="B45" t="s">
        <v>81</v>
      </c>
      <c r="C45">
        <v>277.39999999999998</v>
      </c>
      <c r="D45">
        <v>400</v>
      </c>
      <c r="E45">
        <v>5</v>
      </c>
      <c r="F45">
        <v>0</v>
      </c>
      <c r="G45">
        <v>21</v>
      </c>
      <c r="H45">
        <v>2</v>
      </c>
      <c r="I45">
        <v>7</v>
      </c>
      <c r="J45">
        <v>397</v>
      </c>
      <c r="K45">
        <v>0</v>
      </c>
      <c r="L45">
        <v>0</v>
      </c>
      <c r="M45">
        <v>0</v>
      </c>
      <c r="N45">
        <v>5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2:20" x14ac:dyDescent="0.3">
      <c r="B46" t="s">
        <v>82</v>
      </c>
      <c r="F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2:20" x14ac:dyDescent="0.3">
      <c r="B47" t="s">
        <v>83</v>
      </c>
      <c r="C47">
        <v>167.9</v>
      </c>
      <c r="D47">
        <v>383</v>
      </c>
      <c r="E47">
        <v>5</v>
      </c>
      <c r="F47">
        <v>0</v>
      </c>
      <c r="G47">
        <v>11</v>
      </c>
      <c r="H47">
        <v>0</v>
      </c>
      <c r="I47">
        <v>6</v>
      </c>
      <c r="J47">
        <v>232</v>
      </c>
      <c r="K47">
        <v>0</v>
      </c>
      <c r="L47">
        <v>0</v>
      </c>
      <c r="M47">
        <v>0</v>
      </c>
      <c r="N47">
        <v>2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2:20" x14ac:dyDescent="0.3">
      <c r="B48" t="s">
        <v>84</v>
      </c>
      <c r="F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2:20" x14ac:dyDescent="0.3">
      <c r="B49" t="s">
        <v>85</v>
      </c>
      <c r="C49">
        <v>238.00000000000003</v>
      </c>
      <c r="D49">
        <v>400</v>
      </c>
      <c r="E49">
        <v>5</v>
      </c>
      <c r="F49">
        <v>1</v>
      </c>
      <c r="G49">
        <v>65</v>
      </c>
      <c r="H49">
        <v>2</v>
      </c>
      <c r="I49">
        <v>2</v>
      </c>
      <c r="J49">
        <v>305</v>
      </c>
      <c r="K49">
        <v>0</v>
      </c>
      <c r="L49">
        <v>0</v>
      </c>
      <c r="M49">
        <v>0</v>
      </c>
      <c r="N49">
        <v>2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2:20" x14ac:dyDescent="0.3">
      <c r="B50" t="s">
        <v>86</v>
      </c>
      <c r="C50">
        <v>79.599999999999994</v>
      </c>
      <c r="D50">
        <v>260</v>
      </c>
      <c r="E50">
        <v>5</v>
      </c>
      <c r="F50">
        <v>0</v>
      </c>
      <c r="G50">
        <v>24</v>
      </c>
      <c r="H50">
        <v>0</v>
      </c>
      <c r="I50">
        <v>1</v>
      </c>
      <c r="J50">
        <v>153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2:20" x14ac:dyDescent="0.3">
      <c r="B51" t="s">
        <v>87</v>
      </c>
      <c r="C51">
        <v>80.099999999999994</v>
      </c>
      <c r="D51">
        <v>145</v>
      </c>
      <c r="E51">
        <v>2</v>
      </c>
      <c r="F51">
        <v>0</v>
      </c>
      <c r="G51">
        <v>17</v>
      </c>
      <c r="H51">
        <v>1</v>
      </c>
      <c r="I51">
        <v>0</v>
      </c>
      <c r="J51">
        <v>98</v>
      </c>
      <c r="K51">
        <v>0</v>
      </c>
      <c r="L51">
        <v>0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2:20" x14ac:dyDescent="0.3">
      <c r="B52" t="s">
        <v>88</v>
      </c>
      <c r="C52">
        <v>180.5</v>
      </c>
      <c r="D52">
        <v>367</v>
      </c>
      <c r="E52">
        <v>5</v>
      </c>
      <c r="F52">
        <v>1</v>
      </c>
      <c r="G52">
        <v>41</v>
      </c>
      <c r="H52">
        <v>0</v>
      </c>
      <c r="I52">
        <v>2</v>
      </c>
      <c r="J52">
        <v>194</v>
      </c>
      <c r="K52">
        <v>0</v>
      </c>
      <c r="L52">
        <v>0</v>
      </c>
      <c r="M52">
        <v>0</v>
      </c>
      <c r="N52">
        <v>1</v>
      </c>
      <c r="O52">
        <v>4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2:20" x14ac:dyDescent="0.3">
      <c r="B53" t="s">
        <v>89</v>
      </c>
      <c r="F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2:20" x14ac:dyDescent="0.3">
      <c r="B54" t="s">
        <v>90</v>
      </c>
      <c r="C54">
        <v>28</v>
      </c>
      <c r="D54">
        <v>45</v>
      </c>
      <c r="E54">
        <v>3</v>
      </c>
      <c r="F54">
        <v>0</v>
      </c>
      <c r="G54">
        <v>3</v>
      </c>
      <c r="H54">
        <v>0</v>
      </c>
      <c r="I54">
        <v>0</v>
      </c>
      <c r="J54">
        <v>37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2:20" x14ac:dyDescent="0.3">
      <c r="B55" t="s">
        <v>91</v>
      </c>
      <c r="C55">
        <v>233</v>
      </c>
      <c r="D55">
        <v>384</v>
      </c>
      <c r="E55">
        <v>5</v>
      </c>
      <c r="F55">
        <v>1</v>
      </c>
      <c r="G55">
        <v>50</v>
      </c>
      <c r="H55">
        <v>2</v>
      </c>
      <c r="I55">
        <v>4</v>
      </c>
      <c r="J55">
        <v>253</v>
      </c>
      <c r="K55">
        <v>1</v>
      </c>
      <c r="L55">
        <v>0</v>
      </c>
      <c r="M55">
        <v>1</v>
      </c>
      <c r="N55">
        <v>0</v>
      </c>
      <c r="O55">
        <v>4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2:20" x14ac:dyDescent="0.3">
      <c r="B56" t="s">
        <v>92</v>
      </c>
      <c r="F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2:20" x14ac:dyDescent="0.3">
      <c r="B57" t="s">
        <v>93</v>
      </c>
      <c r="C57">
        <v>3</v>
      </c>
      <c r="D57">
        <v>16</v>
      </c>
      <c r="E57">
        <v>2</v>
      </c>
      <c r="F57">
        <v>0</v>
      </c>
      <c r="G57">
        <v>1</v>
      </c>
      <c r="H57">
        <v>0</v>
      </c>
      <c r="I57">
        <v>0</v>
      </c>
      <c r="J57">
        <v>2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2:20" x14ac:dyDescent="0.3">
      <c r="B58" t="s">
        <v>94</v>
      </c>
      <c r="C58">
        <v>114.5</v>
      </c>
      <c r="D58">
        <v>177</v>
      </c>
      <c r="E58">
        <v>3</v>
      </c>
      <c r="F58">
        <v>0</v>
      </c>
      <c r="G58">
        <v>45</v>
      </c>
      <c r="H58">
        <v>3</v>
      </c>
      <c r="I58">
        <v>1</v>
      </c>
      <c r="J58">
        <v>89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2:20" x14ac:dyDescent="0.3">
      <c r="B59" t="s">
        <v>95</v>
      </c>
      <c r="C59">
        <v>28.8</v>
      </c>
      <c r="D59">
        <v>70</v>
      </c>
      <c r="E59">
        <v>4</v>
      </c>
      <c r="F59">
        <v>0</v>
      </c>
      <c r="G59">
        <v>13</v>
      </c>
      <c r="H59">
        <v>0</v>
      </c>
      <c r="I59">
        <v>0</v>
      </c>
      <c r="J59">
        <v>23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2:20" x14ac:dyDescent="0.3">
      <c r="B60" t="s">
        <v>96</v>
      </c>
      <c r="F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2:20" x14ac:dyDescent="0.3">
      <c r="B61" t="s">
        <v>97</v>
      </c>
      <c r="C61">
        <v>159.5</v>
      </c>
      <c r="D61">
        <v>285</v>
      </c>
      <c r="E61">
        <v>5</v>
      </c>
      <c r="F61">
        <v>0</v>
      </c>
      <c r="G61">
        <v>38</v>
      </c>
      <c r="H61">
        <v>3</v>
      </c>
      <c r="I61">
        <v>1</v>
      </c>
      <c r="J61">
        <v>246</v>
      </c>
      <c r="K61">
        <v>0</v>
      </c>
      <c r="L61">
        <v>0</v>
      </c>
      <c r="M61">
        <v>2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2:20" x14ac:dyDescent="0.3">
      <c r="B62" t="s">
        <v>98</v>
      </c>
      <c r="C62">
        <v>193.10000000000002</v>
      </c>
      <c r="D62">
        <v>356</v>
      </c>
      <c r="E62">
        <v>5</v>
      </c>
      <c r="F62">
        <v>0</v>
      </c>
      <c r="G62">
        <v>61</v>
      </c>
      <c r="H62">
        <v>2</v>
      </c>
      <c r="I62">
        <v>1</v>
      </c>
      <c r="J62">
        <v>217</v>
      </c>
      <c r="K62">
        <v>0</v>
      </c>
      <c r="L62">
        <v>1</v>
      </c>
      <c r="M62">
        <v>1</v>
      </c>
      <c r="N62">
        <v>2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</row>
    <row r="63" spans="2:20" x14ac:dyDescent="0.3">
      <c r="B63" t="s">
        <v>99</v>
      </c>
      <c r="C63">
        <v>108.1</v>
      </c>
      <c r="D63">
        <v>234</v>
      </c>
      <c r="E63">
        <v>4</v>
      </c>
      <c r="F63">
        <v>0</v>
      </c>
      <c r="G63">
        <v>45</v>
      </c>
      <c r="H63">
        <v>4</v>
      </c>
      <c r="I63">
        <v>0</v>
      </c>
      <c r="J63">
        <v>64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2:20" x14ac:dyDescent="0.3">
      <c r="B64" t="s">
        <v>100</v>
      </c>
      <c r="F64">
        <v>0</v>
      </c>
    </row>
    <row r="65" spans="2:20" x14ac:dyDescent="0.3">
      <c r="B65" t="s">
        <v>101</v>
      </c>
      <c r="F65">
        <v>0</v>
      </c>
    </row>
    <row r="66" spans="2:20" x14ac:dyDescent="0.3">
      <c r="B66" t="s">
        <v>102</v>
      </c>
      <c r="C66">
        <v>6.6</v>
      </c>
      <c r="D66">
        <v>20</v>
      </c>
      <c r="E66">
        <v>1</v>
      </c>
      <c r="F66">
        <v>0</v>
      </c>
      <c r="G66">
        <v>2</v>
      </c>
      <c r="H66">
        <v>0</v>
      </c>
      <c r="I66">
        <v>0</v>
      </c>
      <c r="J66">
        <v>13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2:20" x14ac:dyDescent="0.3">
      <c r="B67" t="s">
        <v>103</v>
      </c>
      <c r="C67">
        <v>243</v>
      </c>
      <c r="D67">
        <v>400</v>
      </c>
      <c r="E67">
        <v>5</v>
      </c>
      <c r="F67">
        <v>0</v>
      </c>
      <c r="G67">
        <v>77</v>
      </c>
      <c r="H67">
        <v>4</v>
      </c>
      <c r="I67">
        <v>3</v>
      </c>
      <c r="J67">
        <v>165</v>
      </c>
      <c r="K67">
        <v>0</v>
      </c>
      <c r="L67">
        <v>1</v>
      </c>
      <c r="M67">
        <v>0</v>
      </c>
      <c r="N67">
        <v>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2:20" x14ac:dyDescent="0.3">
      <c r="B68" t="s">
        <v>104</v>
      </c>
      <c r="F68">
        <v>0</v>
      </c>
    </row>
    <row r="69" spans="2:20" x14ac:dyDescent="0.3">
      <c r="B69" t="s">
        <v>105</v>
      </c>
      <c r="F69">
        <v>0</v>
      </c>
    </row>
    <row r="70" spans="2:20" x14ac:dyDescent="0.3">
      <c r="B70" t="s">
        <v>106</v>
      </c>
      <c r="F70">
        <v>0</v>
      </c>
    </row>
    <row r="71" spans="2:20" x14ac:dyDescent="0.3">
      <c r="B71" t="s">
        <v>107</v>
      </c>
      <c r="C71">
        <v>104.89999999999999</v>
      </c>
      <c r="D71">
        <v>178</v>
      </c>
      <c r="E71">
        <v>5</v>
      </c>
      <c r="F71">
        <v>0</v>
      </c>
      <c r="G71">
        <v>32</v>
      </c>
      <c r="H71">
        <v>2</v>
      </c>
      <c r="I71">
        <v>0</v>
      </c>
      <c r="J71">
        <v>48</v>
      </c>
      <c r="K71">
        <v>0</v>
      </c>
      <c r="L71">
        <v>0</v>
      </c>
      <c r="M71">
        <v>4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2:20" x14ac:dyDescent="0.3">
      <c r="B72" t="s">
        <v>108</v>
      </c>
      <c r="F72">
        <v>0</v>
      </c>
    </row>
    <row r="73" spans="2:20" x14ac:dyDescent="0.3">
      <c r="B73" t="s">
        <v>109</v>
      </c>
      <c r="C73">
        <v>91.3</v>
      </c>
      <c r="D73">
        <v>202</v>
      </c>
      <c r="E73">
        <v>4</v>
      </c>
      <c r="F73">
        <v>0</v>
      </c>
      <c r="G73">
        <v>38</v>
      </c>
      <c r="H73">
        <v>4</v>
      </c>
      <c r="I73">
        <v>0</v>
      </c>
      <c r="J73">
        <v>48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2:20" x14ac:dyDescent="0.3">
      <c r="B74" t="s">
        <v>110</v>
      </c>
      <c r="C74">
        <v>79.7</v>
      </c>
      <c r="D74">
        <v>195</v>
      </c>
      <c r="E74">
        <v>5</v>
      </c>
      <c r="F74">
        <v>0</v>
      </c>
      <c r="G74">
        <v>20</v>
      </c>
      <c r="H74">
        <v>5</v>
      </c>
      <c r="I74">
        <v>0</v>
      </c>
      <c r="J74">
        <v>44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2:20" x14ac:dyDescent="0.3">
      <c r="B75" t="s">
        <v>111</v>
      </c>
      <c r="C75">
        <v>-7.9</v>
      </c>
      <c r="D75">
        <v>11</v>
      </c>
      <c r="E75">
        <v>1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</row>
    <row r="76" spans="2:20" x14ac:dyDescent="0.3">
      <c r="B76" t="s">
        <v>112</v>
      </c>
      <c r="F76">
        <v>0</v>
      </c>
    </row>
    <row r="77" spans="2:20" x14ac:dyDescent="0.3">
      <c r="B77" t="s">
        <v>113</v>
      </c>
      <c r="C77">
        <v>43.1</v>
      </c>
      <c r="D77">
        <v>119</v>
      </c>
      <c r="E77">
        <v>5</v>
      </c>
      <c r="F77">
        <v>0</v>
      </c>
      <c r="G77">
        <v>22</v>
      </c>
      <c r="H77">
        <v>1</v>
      </c>
      <c r="I77">
        <v>0</v>
      </c>
      <c r="J77">
        <v>23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2:20" x14ac:dyDescent="0.3">
      <c r="B78" t="s">
        <v>114</v>
      </c>
      <c r="C78">
        <v>102.1</v>
      </c>
      <c r="D78">
        <v>281</v>
      </c>
      <c r="E78">
        <v>5</v>
      </c>
      <c r="F78">
        <v>0</v>
      </c>
      <c r="G78">
        <v>38</v>
      </c>
      <c r="H78">
        <v>1</v>
      </c>
      <c r="I78">
        <v>0</v>
      </c>
      <c r="J78">
        <v>173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2:20" x14ac:dyDescent="0.3">
      <c r="B79" t="s">
        <v>115</v>
      </c>
      <c r="F79">
        <v>0</v>
      </c>
      <c r="I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2:20" x14ac:dyDescent="0.3">
      <c r="B80" t="s">
        <v>116</v>
      </c>
      <c r="C80">
        <v>63.7</v>
      </c>
      <c r="D80">
        <v>143</v>
      </c>
      <c r="E80">
        <v>3</v>
      </c>
      <c r="F80">
        <v>0</v>
      </c>
      <c r="G80">
        <v>22</v>
      </c>
      <c r="H80">
        <v>2</v>
      </c>
      <c r="I80">
        <v>0</v>
      </c>
      <c r="J80">
        <v>39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</row>
    <row r="81" spans="2:20" x14ac:dyDescent="0.3">
      <c r="B81" t="s">
        <v>117</v>
      </c>
      <c r="C81">
        <v>11</v>
      </c>
      <c r="D81">
        <v>50</v>
      </c>
      <c r="E81">
        <v>1</v>
      </c>
      <c r="F81">
        <v>0</v>
      </c>
      <c r="G81">
        <v>6</v>
      </c>
      <c r="H81" t="s">
        <v>32</v>
      </c>
      <c r="I81" t="s">
        <v>32</v>
      </c>
      <c r="J81" t="s">
        <v>32</v>
      </c>
      <c r="K81" t="s">
        <v>32</v>
      </c>
      <c r="L81" t="s">
        <v>32</v>
      </c>
      <c r="M81" t="s">
        <v>32</v>
      </c>
      <c r="N81" t="s">
        <v>32</v>
      </c>
      <c r="O81" t="s">
        <v>32</v>
      </c>
      <c r="P81" t="s">
        <v>32</v>
      </c>
      <c r="Q81" t="s">
        <v>32</v>
      </c>
      <c r="R81" t="s">
        <v>32</v>
      </c>
      <c r="S81" t="s">
        <v>32</v>
      </c>
      <c r="T81" t="s">
        <v>32</v>
      </c>
    </row>
    <row r="82" spans="2:20" x14ac:dyDescent="0.3">
      <c r="B82" t="s">
        <v>118</v>
      </c>
      <c r="C82">
        <v>28.4</v>
      </c>
      <c r="D82">
        <v>36</v>
      </c>
      <c r="E82">
        <v>3</v>
      </c>
      <c r="F82">
        <v>0</v>
      </c>
      <c r="G82">
        <v>6</v>
      </c>
      <c r="H82">
        <v>1</v>
      </c>
      <c r="I82">
        <v>0</v>
      </c>
      <c r="J82">
        <v>27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2:20" x14ac:dyDescent="0.3">
      <c r="B83" t="s">
        <v>119</v>
      </c>
      <c r="C83">
        <v>31.9</v>
      </c>
      <c r="D83">
        <v>49</v>
      </c>
      <c r="E83">
        <v>2</v>
      </c>
      <c r="F83">
        <v>0</v>
      </c>
      <c r="G83">
        <v>8</v>
      </c>
      <c r="H83">
        <v>0</v>
      </c>
      <c r="I83">
        <v>0</v>
      </c>
      <c r="J83">
        <v>25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2:20" x14ac:dyDescent="0.3">
      <c r="B84" t="s">
        <v>120</v>
      </c>
      <c r="C84">
        <v>123.29999999999998</v>
      </c>
      <c r="D84">
        <v>315</v>
      </c>
      <c r="E84">
        <v>5</v>
      </c>
      <c r="F84">
        <v>0</v>
      </c>
      <c r="G84">
        <v>58</v>
      </c>
      <c r="H84">
        <v>0</v>
      </c>
      <c r="I84">
        <v>0</v>
      </c>
      <c r="J84">
        <v>101</v>
      </c>
      <c r="K84">
        <v>0</v>
      </c>
      <c r="L84">
        <v>0</v>
      </c>
      <c r="M84">
        <v>3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2:20" x14ac:dyDescent="0.3">
      <c r="B85" t="s">
        <v>122</v>
      </c>
      <c r="C85">
        <v>122.19999999999999</v>
      </c>
      <c r="D85">
        <v>240</v>
      </c>
      <c r="E85">
        <v>3</v>
      </c>
      <c r="F85">
        <v>0</v>
      </c>
      <c r="G85">
        <v>5</v>
      </c>
      <c r="H85">
        <v>1</v>
      </c>
      <c r="I85">
        <v>4</v>
      </c>
      <c r="J85">
        <v>301</v>
      </c>
      <c r="K85">
        <v>0</v>
      </c>
      <c r="L85">
        <v>0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2:20" x14ac:dyDescent="0.3">
      <c r="B86" t="s">
        <v>123</v>
      </c>
      <c r="C86">
        <v>105.39999999999999</v>
      </c>
      <c r="D86">
        <v>297</v>
      </c>
      <c r="E86">
        <v>4</v>
      </c>
      <c r="F86">
        <v>0</v>
      </c>
      <c r="G86">
        <v>26</v>
      </c>
      <c r="H86">
        <v>1</v>
      </c>
      <c r="I86">
        <v>4</v>
      </c>
      <c r="J86">
        <v>222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2:20" x14ac:dyDescent="0.3">
      <c r="B87" t="s">
        <v>124</v>
      </c>
      <c r="F87">
        <v>0</v>
      </c>
    </row>
    <row r="88" spans="2:20" x14ac:dyDescent="0.3">
      <c r="B88" t="s">
        <v>125</v>
      </c>
      <c r="F88">
        <v>0</v>
      </c>
    </row>
    <row r="89" spans="2:20" x14ac:dyDescent="0.3">
      <c r="B89" t="s">
        <v>126</v>
      </c>
      <c r="C89">
        <v>49.4</v>
      </c>
      <c r="D89">
        <v>254</v>
      </c>
      <c r="E89">
        <v>4</v>
      </c>
      <c r="F89">
        <v>0</v>
      </c>
      <c r="G89">
        <v>5</v>
      </c>
      <c r="H89">
        <v>1</v>
      </c>
      <c r="I89">
        <v>1</v>
      </c>
      <c r="J89">
        <v>152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2:20" x14ac:dyDescent="0.3">
      <c r="B90" t="s">
        <v>127</v>
      </c>
      <c r="C90">
        <v>71.2</v>
      </c>
      <c r="D90">
        <v>111</v>
      </c>
      <c r="E90">
        <v>5</v>
      </c>
      <c r="F90">
        <v>0</v>
      </c>
      <c r="G90">
        <v>10</v>
      </c>
      <c r="H90">
        <v>2</v>
      </c>
      <c r="I90">
        <v>2</v>
      </c>
      <c r="J90">
        <v>91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2:20" x14ac:dyDescent="0.3">
      <c r="B91" t="s">
        <v>128</v>
      </c>
      <c r="C91">
        <v>123.20000000000002</v>
      </c>
      <c r="D91">
        <v>328</v>
      </c>
      <c r="E91">
        <v>5</v>
      </c>
      <c r="F91">
        <v>0</v>
      </c>
      <c r="G91">
        <v>17</v>
      </c>
      <c r="H91">
        <v>1</v>
      </c>
      <c r="I91">
        <v>2</v>
      </c>
      <c r="J91">
        <v>341</v>
      </c>
      <c r="K91">
        <v>0</v>
      </c>
      <c r="L91">
        <v>0</v>
      </c>
      <c r="M91">
        <v>0</v>
      </c>
      <c r="N91">
        <v>1</v>
      </c>
      <c r="O91">
        <v>1</v>
      </c>
      <c r="P91">
        <v>0</v>
      </c>
      <c r="Q91">
        <v>0</v>
      </c>
      <c r="R91">
        <v>0</v>
      </c>
      <c r="S91">
        <v>1</v>
      </c>
      <c r="T91">
        <v>0</v>
      </c>
    </row>
    <row r="92" spans="2:20" x14ac:dyDescent="0.3">
      <c r="B92" t="s">
        <v>129</v>
      </c>
      <c r="C92">
        <v>5.2</v>
      </c>
      <c r="D92">
        <v>69</v>
      </c>
      <c r="E92">
        <v>1</v>
      </c>
      <c r="F92">
        <v>0</v>
      </c>
      <c r="G92">
        <v>2</v>
      </c>
      <c r="H92">
        <v>0</v>
      </c>
      <c r="I92">
        <v>0</v>
      </c>
      <c r="J92">
        <v>16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2:20" x14ac:dyDescent="0.3">
      <c r="B93" t="s">
        <v>130</v>
      </c>
      <c r="F93">
        <v>0</v>
      </c>
    </row>
    <row r="94" spans="2:20" x14ac:dyDescent="0.3">
      <c r="B94" t="s">
        <v>131</v>
      </c>
      <c r="C94">
        <v>4.5999999999999996</v>
      </c>
      <c r="D94">
        <v>10</v>
      </c>
      <c r="E94">
        <v>1</v>
      </c>
      <c r="F94">
        <v>0</v>
      </c>
      <c r="G94">
        <v>0</v>
      </c>
      <c r="H94">
        <v>0</v>
      </c>
      <c r="I94">
        <v>0</v>
      </c>
      <c r="J94">
        <v>23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2:20" x14ac:dyDescent="0.3">
      <c r="B95" t="s">
        <v>132</v>
      </c>
      <c r="C95">
        <v>88</v>
      </c>
      <c r="D95">
        <v>220</v>
      </c>
      <c r="E95">
        <v>5</v>
      </c>
      <c r="F95">
        <v>0</v>
      </c>
      <c r="G95">
        <v>32</v>
      </c>
      <c r="H95">
        <v>2</v>
      </c>
      <c r="I95">
        <v>0</v>
      </c>
      <c r="J95">
        <v>210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2:20" x14ac:dyDescent="0.3">
      <c r="B96" t="s">
        <v>133</v>
      </c>
      <c r="C96">
        <v>128.19999999999999</v>
      </c>
      <c r="D96">
        <v>400</v>
      </c>
      <c r="E96">
        <v>5</v>
      </c>
      <c r="F96">
        <v>0</v>
      </c>
      <c r="G96">
        <v>28</v>
      </c>
      <c r="H96">
        <v>1</v>
      </c>
      <c r="I96">
        <v>1</v>
      </c>
      <c r="J96">
        <v>356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2:20" x14ac:dyDescent="0.3">
      <c r="B97" t="s">
        <v>134</v>
      </c>
      <c r="F97">
        <v>0</v>
      </c>
    </row>
    <row r="98" spans="2:20" x14ac:dyDescent="0.3">
      <c r="B98" t="s">
        <v>135</v>
      </c>
      <c r="F98">
        <v>0</v>
      </c>
    </row>
    <row r="99" spans="2:20" x14ac:dyDescent="0.3">
      <c r="B99" t="s">
        <v>136</v>
      </c>
      <c r="C99">
        <v>77.599999999999994</v>
      </c>
      <c r="D99">
        <v>232</v>
      </c>
      <c r="E99">
        <v>3</v>
      </c>
      <c r="F99">
        <v>0</v>
      </c>
      <c r="G99">
        <v>21</v>
      </c>
      <c r="H99">
        <v>0</v>
      </c>
      <c r="I99">
        <v>1</v>
      </c>
      <c r="J99">
        <v>118</v>
      </c>
      <c r="K99">
        <v>0</v>
      </c>
      <c r="L99">
        <v>0</v>
      </c>
      <c r="M99">
        <v>0</v>
      </c>
      <c r="N99">
        <v>0</v>
      </c>
      <c r="O99">
        <v>1</v>
      </c>
      <c r="P99">
        <v>2</v>
      </c>
      <c r="Q99">
        <v>3</v>
      </c>
      <c r="R99">
        <v>0</v>
      </c>
      <c r="S99">
        <v>0</v>
      </c>
      <c r="T99">
        <v>0</v>
      </c>
    </row>
    <row r="100" spans="2:20" x14ac:dyDescent="0.3">
      <c r="B100" t="s">
        <v>137</v>
      </c>
      <c r="C100">
        <v>179.39999999999998</v>
      </c>
      <c r="D100">
        <v>328</v>
      </c>
      <c r="E100">
        <v>5</v>
      </c>
      <c r="F100">
        <v>0</v>
      </c>
      <c r="G100">
        <v>21</v>
      </c>
      <c r="H100">
        <v>0</v>
      </c>
      <c r="I100">
        <v>4</v>
      </c>
      <c r="J100">
        <v>327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4</v>
      </c>
      <c r="Q100">
        <v>7</v>
      </c>
      <c r="R100">
        <v>0</v>
      </c>
      <c r="S100">
        <v>0</v>
      </c>
      <c r="T100">
        <v>0</v>
      </c>
    </row>
    <row r="101" spans="2:20" x14ac:dyDescent="0.3">
      <c r="B101" t="s">
        <v>138</v>
      </c>
      <c r="C101">
        <v>3.8</v>
      </c>
      <c r="D101">
        <v>30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14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2:20" x14ac:dyDescent="0.3">
      <c r="B102" t="s">
        <v>139</v>
      </c>
      <c r="F102">
        <v>0</v>
      </c>
    </row>
    <row r="103" spans="2:20" x14ac:dyDescent="0.3">
      <c r="B103" t="s">
        <v>140</v>
      </c>
      <c r="C103">
        <v>57.4</v>
      </c>
      <c r="D103">
        <v>259</v>
      </c>
      <c r="E103">
        <v>4</v>
      </c>
      <c r="F103">
        <v>0</v>
      </c>
      <c r="G103">
        <v>7</v>
      </c>
      <c r="H103">
        <v>2</v>
      </c>
      <c r="I103">
        <v>0</v>
      </c>
      <c r="J103">
        <v>72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2:20" x14ac:dyDescent="0.3">
      <c r="B104" t="s">
        <v>141</v>
      </c>
      <c r="C104">
        <v>13.2</v>
      </c>
      <c r="D104">
        <v>23</v>
      </c>
      <c r="E104">
        <v>1</v>
      </c>
      <c r="F104">
        <v>0</v>
      </c>
      <c r="G104">
        <v>1</v>
      </c>
      <c r="H104">
        <v>1</v>
      </c>
      <c r="I104">
        <v>0</v>
      </c>
      <c r="J104">
        <v>26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2:20" x14ac:dyDescent="0.3">
      <c r="B105" t="s">
        <v>142</v>
      </c>
      <c r="C105">
        <v>25.200000000000003</v>
      </c>
      <c r="D105">
        <v>49</v>
      </c>
      <c r="E105">
        <v>4</v>
      </c>
      <c r="F105">
        <v>0</v>
      </c>
      <c r="G105">
        <v>8</v>
      </c>
      <c r="H105">
        <v>0</v>
      </c>
      <c r="I105">
        <v>1</v>
      </c>
      <c r="J105">
        <v>51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2:20" x14ac:dyDescent="0.3">
      <c r="B106" t="s">
        <v>143</v>
      </c>
      <c r="C106">
        <v>52.2</v>
      </c>
      <c r="D106">
        <v>90</v>
      </c>
      <c r="E106">
        <v>5</v>
      </c>
      <c r="F106">
        <v>0</v>
      </c>
      <c r="G106">
        <v>12</v>
      </c>
      <c r="H106">
        <v>1</v>
      </c>
      <c r="I106">
        <v>1</v>
      </c>
      <c r="J106">
        <v>96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2:20" x14ac:dyDescent="0.3">
      <c r="B107" t="s">
        <v>144</v>
      </c>
      <c r="C107">
        <v>157</v>
      </c>
      <c r="D107">
        <v>313</v>
      </c>
      <c r="E107">
        <v>5</v>
      </c>
      <c r="F107">
        <v>0</v>
      </c>
      <c r="G107">
        <v>50</v>
      </c>
      <c r="H107">
        <v>5</v>
      </c>
      <c r="I107">
        <v>2</v>
      </c>
      <c r="J107">
        <v>305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</v>
      </c>
      <c r="T107">
        <v>0</v>
      </c>
    </row>
    <row r="108" spans="2:20" x14ac:dyDescent="0.3">
      <c r="B108" t="s">
        <v>145</v>
      </c>
      <c r="C108">
        <v>153</v>
      </c>
      <c r="D108">
        <v>317</v>
      </c>
      <c r="E108">
        <v>5</v>
      </c>
      <c r="F108">
        <v>0</v>
      </c>
      <c r="G108">
        <v>41</v>
      </c>
      <c r="H108">
        <v>4</v>
      </c>
      <c r="I108">
        <v>2</v>
      </c>
      <c r="J108">
        <v>275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2:20" x14ac:dyDescent="0.3">
      <c r="B109" t="s">
        <v>146</v>
      </c>
      <c r="C109">
        <v>87.800000000000011</v>
      </c>
      <c r="D109">
        <v>133</v>
      </c>
      <c r="E109">
        <v>4</v>
      </c>
      <c r="F109">
        <v>0</v>
      </c>
      <c r="G109">
        <v>12</v>
      </c>
      <c r="H109">
        <v>2</v>
      </c>
      <c r="I109">
        <v>1</v>
      </c>
      <c r="J109">
        <v>134</v>
      </c>
      <c r="K109">
        <v>0</v>
      </c>
      <c r="L109">
        <v>0</v>
      </c>
      <c r="M109">
        <v>4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2:20" x14ac:dyDescent="0.3">
      <c r="B110" t="s">
        <v>147</v>
      </c>
      <c r="F110">
        <v>0</v>
      </c>
    </row>
    <row r="111" spans="2:20" x14ac:dyDescent="0.3">
      <c r="B111" t="s">
        <v>148</v>
      </c>
      <c r="C111">
        <v>83.399999999999991</v>
      </c>
      <c r="D111">
        <v>340</v>
      </c>
      <c r="E111">
        <v>5</v>
      </c>
      <c r="F111">
        <v>0</v>
      </c>
      <c r="G111">
        <v>47</v>
      </c>
      <c r="H111">
        <v>2</v>
      </c>
      <c r="I111">
        <v>0</v>
      </c>
      <c r="J111">
        <v>112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2:20" x14ac:dyDescent="0.3">
      <c r="B112" t="s">
        <v>149</v>
      </c>
      <c r="F112">
        <v>0</v>
      </c>
    </row>
    <row r="113" spans="2:20" x14ac:dyDescent="0.3">
      <c r="B113" t="s">
        <v>150</v>
      </c>
      <c r="F113">
        <v>0</v>
      </c>
    </row>
    <row r="114" spans="2:20" x14ac:dyDescent="0.3">
      <c r="B114" t="s">
        <v>151</v>
      </c>
      <c r="C114">
        <v>138.20000000000002</v>
      </c>
      <c r="D114">
        <v>400</v>
      </c>
      <c r="E114">
        <v>5</v>
      </c>
      <c r="F114">
        <v>0</v>
      </c>
      <c r="G114">
        <v>48</v>
      </c>
      <c r="H114">
        <v>5</v>
      </c>
      <c r="I114">
        <v>2</v>
      </c>
      <c r="J114">
        <v>136</v>
      </c>
      <c r="K114">
        <v>0</v>
      </c>
      <c r="L114">
        <v>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2:20" x14ac:dyDescent="0.3">
      <c r="B115" t="s">
        <v>152</v>
      </c>
      <c r="C115">
        <v>89</v>
      </c>
      <c r="D115">
        <v>310</v>
      </c>
      <c r="E115">
        <v>5</v>
      </c>
      <c r="F115">
        <v>0</v>
      </c>
      <c r="G115">
        <v>42</v>
      </c>
      <c r="H115">
        <v>4</v>
      </c>
      <c r="I115">
        <v>0</v>
      </c>
      <c r="J115">
        <v>95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2:20" x14ac:dyDescent="0.3">
      <c r="B116" t="s">
        <v>153</v>
      </c>
      <c r="F116">
        <v>0</v>
      </c>
    </row>
    <row r="117" spans="2:20" x14ac:dyDescent="0.3">
      <c r="B117" t="s">
        <v>154</v>
      </c>
      <c r="C117">
        <v>23.599999999999998</v>
      </c>
      <c r="D117">
        <v>98</v>
      </c>
      <c r="E117">
        <v>5</v>
      </c>
      <c r="F117">
        <v>0</v>
      </c>
      <c r="G117">
        <v>12</v>
      </c>
      <c r="H117">
        <v>1</v>
      </c>
      <c r="I117">
        <v>0</v>
      </c>
      <c r="J117">
        <v>23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2:20" x14ac:dyDescent="0.3">
      <c r="B118" t="s">
        <v>155</v>
      </c>
      <c r="C118">
        <v>60.599999999999994</v>
      </c>
      <c r="D118">
        <v>172</v>
      </c>
      <c r="E118">
        <v>4</v>
      </c>
      <c r="F118">
        <v>0</v>
      </c>
      <c r="G118">
        <v>30</v>
      </c>
      <c r="H118">
        <v>1</v>
      </c>
      <c r="I118">
        <v>0</v>
      </c>
      <c r="J118">
        <v>33</v>
      </c>
      <c r="K118">
        <v>0</v>
      </c>
      <c r="L118">
        <v>0</v>
      </c>
      <c r="M118">
        <v>1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</row>
    <row r="119" spans="2:20" x14ac:dyDescent="0.3">
      <c r="B119" t="s">
        <v>156</v>
      </c>
      <c r="C119">
        <v>159.19999999999999</v>
      </c>
      <c r="D119">
        <v>302</v>
      </c>
      <c r="E119">
        <v>5</v>
      </c>
      <c r="F119">
        <v>0</v>
      </c>
      <c r="G119">
        <v>46</v>
      </c>
      <c r="H119">
        <v>10</v>
      </c>
      <c r="I119">
        <v>1</v>
      </c>
      <c r="J119">
        <v>146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2:20" x14ac:dyDescent="0.3">
      <c r="B120" t="s">
        <v>157</v>
      </c>
      <c r="C120">
        <v>31.6</v>
      </c>
      <c r="D120">
        <v>166</v>
      </c>
      <c r="E120">
        <v>4</v>
      </c>
      <c r="F120">
        <v>0</v>
      </c>
      <c r="G120">
        <v>25</v>
      </c>
      <c r="H120">
        <v>1</v>
      </c>
      <c r="I120">
        <v>0</v>
      </c>
      <c r="J120">
        <v>23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</row>
    <row r="121" spans="2:20" x14ac:dyDescent="0.3">
      <c r="B121" t="s">
        <v>158</v>
      </c>
      <c r="C121">
        <v>7.6</v>
      </c>
      <c r="D121">
        <v>57</v>
      </c>
      <c r="E121">
        <v>2</v>
      </c>
      <c r="F121">
        <v>0</v>
      </c>
      <c r="G121">
        <v>2</v>
      </c>
      <c r="H121">
        <v>0</v>
      </c>
      <c r="I121">
        <v>0</v>
      </c>
      <c r="J121">
        <v>28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2:20" x14ac:dyDescent="0.3">
      <c r="B122" t="s">
        <v>159</v>
      </c>
      <c r="F122">
        <v>0</v>
      </c>
    </row>
    <row r="123" spans="2:20" x14ac:dyDescent="0.3">
      <c r="B123" t="s">
        <v>160</v>
      </c>
      <c r="F123">
        <v>0</v>
      </c>
    </row>
    <row r="124" spans="2:20" x14ac:dyDescent="0.3">
      <c r="B124" t="s">
        <v>161</v>
      </c>
      <c r="C124">
        <v>31.2</v>
      </c>
      <c r="D124">
        <v>87</v>
      </c>
      <c r="E124">
        <v>4</v>
      </c>
      <c r="F124">
        <v>0</v>
      </c>
      <c r="G124">
        <v>16</v>
      </c>
      <c r="H124">
        <v>2</v>
      </c>
      <c r="I124">
        <v>0</v>
      </c>
      <c r="J124">
        <v>6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2:20" x14ac:dyDescent="0.3">
      <c r="B125" t="s">
        <v>162</v>
      </c>
      <c r="C125">
        <v>2.2000000000000002</v>
      </c>
      <c r="D125">
        <v>8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11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2:20" x14ac:dyDescent="0.3">
      <c r="B126" t="s">
        <v>163</v>
      </c>
      <c r="F126">
        <v>0</v>
      </c>
    </row>
    <row r="127" spans="2:20" x14ac:dyDescent="0.3">
      <c r="B127" t="s">
        <v>164</v>
      </c>
      <c r="C127">
        <v>131</v>
      </c>
      <c r="D127">
        <v>305</v>
      </c>
      <c r="E127">
        <v>5</v>
      </c>
      <c r="F127">
        <v>0</v>
      </c>
      <c r="G127">
        <v>57</v>
      </c>
      <c r="H127">
        <v>5</v>
      </c>
      <c r="I127">
        <v>0</v>
      </c>
      <c r="J127">
        <v>125</v>
      </c>
      <c r="K127">
        <v>0</v>
      </c>
      <c r="L127">
        <v>0</v>
      </c>
      <c r="M127">
        <v>2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2:20" x14ac:dyDescent="0.3">
      <c r="B128" t="s">
        <v>165</v>
      </c>
      <c r="C128">
        <v>121</v>
      </c>
      <c r="D128">
        <v>201</v>
      </c>
      <c r="E128">
        <v>3</v>
      </c>
      <c r="F128">
        <v>0</v>
      </c>
      <c r="G128">
        <v>12</v>
      </c>
      <c r="H128">
        <v>0</v>
      </c>
      <c r="I128">
        <v>3</v>
      </c>
      <c r="J128">
        <v>239</v>
      </c>
      <c r="K128">
        <v>0</v>
      </c>
      <c r="L128">
        <v>0</v>
      </c>
      <c r="M128">
        <v>2</v>
      </c>
      <c r="N128">
        <v>2</v>
      </c>
      <c r="O128">
        <v>0</v>
      </c>
      <c r="P128">
        <v>0</v>
      </c>
      <c r="Q128">
        <v>0</v>
      </c>
      <c r="R128">
        <v>0</v>
      </c>
      <c r="S128">
        <v>2</v>
      </c>
      <c r="T128">
        <v>0</v>
      </c>
    </row>
    <row r="129" spans="2:20" x14ac:dyDescent="0.3">
      <c r="B129" t="s">
        <v>166</v>
      </c>
      <c r="C129">
        <v>113.3</v>
      </c>
      <c r="D129">
        <v>184</v>
      </c>
      <c r="E129">
        <v>3</v>
      </c>
      <c r="F129">
        <v>0</v>
      </c>
      <c r="G129">
        <v>6</v>
      </c>
      <c r="H129">
        <v>2</v>
      </c>
      <c r="I129">
        <v>3</v>
      </c>
      <c r="J129">
        <v>272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2:20" x14ac:dyDescent="0.3">
      <c r="B130" t="s">
        <v>167</v>
      </c>
      <c r="C130">
        <v>24</v>
      </c>
      <c r="D130">
        <v>85</v>
      </c>
      <c r="E130">
        <v>2</v>
      </c>
      <c r="F130">
        <v>0</v>
      </c>
      <c r="G130">
        <v>3</v>
      </c>
      <c r="H130">
        <v>0</v>
      </c>
      <c r="I130">
        <v>0</v>
      </c>
      <c r="J130">
        <v>60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</v>
      </c>
      <c r="Q130">
        <v>1</v>
      </c>
      <c r="R130">
        <v>0</v>
      </c>
      <c r="S130">
        <v>0</v>
      </c>
      <c r="T130">
        <v>0</v>
      </c>
    </row>
    <row r="131" spans="2:20" x14ac:dyDescent="0.3">
      <c r="B131" t="s">
        <v>168</v>
      </c>
      <c r="C131">
        <v>17</v>
      </c>
      <c r="D131">
        <v>40</v>
      </c>
      <c r="E131">
        <v>2</v>
      </c>
      <c r="F131">
        <v>0</v>
      </c>
      <c r="G131">
        <v>2</v>
      </c>
      <c r="H131">
        <v>0</v>
      </c>
      <c r="I131">
        <v>0</v>
      </c>
      <c r="J131">
        <v>75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2:20" x14ac:dyDescent="0.3">
      <c r="B132" t="s">
        <v>170</v>
      </c>
      <c r="C132">
        <v>172.6</v>
      </c>
      <c r="D132">
        <v>308</v>
      </c>
      <c r="E132">
        <v>4</v>
      </c>
      <c r="F132">
        <v>0</v>
      </c>
      <c r="G132">
        <v>16</v>
      </c>
      <c r="H132">
        <v>2</v>
      </c>
      <c r="I132">
        <v>6</v>
      </c>
      <c r="J132">
        <v>313</v>
      </c>
      <c r="K132">
        <v>0</v>
      </c>
      <c r="L132">
        <v>0</v>
      </c>
      <c r="M132">
        <v>0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2:20" x14ac:dyDescent="0.3">
      <c r="B133" t="s">
        <v>171</v>
      </c>
      <c r="F133">
        <v>0</v>
      </c>
    </row>
    <row r="134" spans="2:20" x14ac:dyDescent="0.3">
      <c r="B134" t="s">
        <v>172</v>
      </c>
      <c r="C134">
        <v>103.69999999999999</v>
      </c>
      <c r="D134">
        <v>324</v>
      </c>
      <c r="E134">
        <v>5</v>
      </c>
      <c r="F134">
        <v>0</v>
      </c>
      <c r="G134">
        <v>20</v>
      </c>
      <c r="H134">
        <v>5</v>
      </c>
      <c r="I134">
        <v>1</v>
      </c>
      <c r="J134">
        <v>148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2:20" x14ac:dyDescent="0.3">
      <c r="B135" t="s">
        <v>173</v>
      </c>
      <c r="C135">
        <v>106.4</v>
      </c>
      <c r="D135">
        <v>320</v>
      </c>
      <c r="E135">
        <v>4</v>
      </c>
      <c r="F135">
        <v>0</v>
      </c>
      <c r="G135">
        <v>22</v>
      </c>
      <c r="H135">
        <v>2</v>
      </c>
      <c r="I135">
        <v>1</v>
      </c>
      <c r="J135">
        <v>277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2:20" x14ac:dyDescent="0.3">
      <c r="B136" t="s">
        <v>174</v>
      </c>
      <c r="C136">
        <v>85.199999999999989</v>
      </c>
      <c r="D136">
        <v>251</v>
      </c>
      <c r="E136">
        <v>4</v>
      </c>
      <c r="F136">
        <v>0</v>
      </c>
      <c r="G136">
        <v>12</v>
      </c>
      <c r="H136">
        <v>1</v>
      </c>
      <c r="I136">
        <v>2</v>
      </c>
      <c r="J136">
        <v>177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2:20" x14ac:dyDescent="0.3">
      <c r="B137" t="s">
        <v>175</v>
      </c>
      <c r="F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2:20" x14ac:dyDescent="0.3">
      <c r="B138" t="s">
        <v>176</v>
      </c>
      <c r="C138">
        <v>26</v>
      </c>
      <c r="D138">
        <v>106</v>
      </c>
      <c r="E138">
        <v>2</v>
      </c>
      <c r="F138">
        <v>0</v>
      </c>
      <c r="G138">
        <v>10</v>
      </c>
      <c r="H138">
        <v>0</v>
      </c>
      <c r="I138">
        <v>0</v>
      </c>
      <c r="J138">
        <v>80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2:20" x14ac:dyDescent="0.3">
      <c r="B139" t="s">
        <v>177</v>
      </c>
      <c r="F139">
        <v>0</v>
      </c>
      <c r="H139">
        <v>0</v>
      </c>
      <c r="I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2:20" x14ac:dyDescent="0.3">
      <c r="B140" t="s">
        <v>178</v>
      </c>
      <c r="C140">
        <v>35.799999999999997</v>
      </c>
      <c r="D140">
        <v>160</v>
      </c>
      <c r="E140">
        <v>2</v>
      </c>
      <c r="F140">
        <v>0</v>
      </c>
      <c r="G140">
        <v>13</v>
      </c>
      <c r="H140">
        <v>0</v>
      </c>
      <c r="I140">
        <v>0</v>
      </c>
      <c r="J140">
        <v>74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2:20" x14ac:dyDescent="0.3">
      <c r="B141" t="s">
        <v>179</v>
      </c>
      <c r="C141">
        <v>92</v>
      </c>
      <c r="D141">
        <v>225</v>
      </c>
      <c r="E141">
        <v>4</v>
      </c>
      <c r="F141">
        <v>0</v>
      </c>
      <c r="G141">
        <v>25</v>
      </c>
      <c r="H141">
        <v>2</v>
      </c>
      <c r="I141">
        <v>1</v>
      </c>
      <c r="J141">
        <v>85</v>
      </c>
      <c r="K141">
        <v>0</v>
      </c>
      <c r="L141">
        <v>0</v>
      </c>
      <c r="M141">
        <v>1</v>
      </c>
      <c r="N141">
        <v>0</v>
      </c>
      <c r="O141">
        <v>1</v>
      </c>
      <c r="P141">
        <v>5</v>
      </c>
      <c r="Q141">
        <v>1</v>
      </c>
      <c r="R141">
        <v>0</v>
      </c>
      <c r="S141">
        <v>0</v>
      </c>
      <c r="T141">
        <v>0</v>
      </c>
    </row>
    <row r="142" spans="2:20" x14ac:dyDescent="0.3">
      <c r="B142" t="s">
        <v>180</v>
      </c>
      <c r="C142">
        <v>4.5999999999999996</v>
      </c>
      <c r="D142">
        <v>23</v>
      </c>
      <c r="E142">
        <v>1</v>
      </c>
      <c r="F142">
        <v>0</v>
      </c>
      <c r="G142">
        <v>1</v>
      </c>
      <c r="H142">
        <v>0</v>
      </c>
      <c r="I142">
        <v>0</v>
      </c>
      <c r="J142">
        <v>18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2:20" x14ac:dyDescent="0.3">
      <c r="B143" t="s">
        <v>310</v>
      </c>
      <c r="C143">
        <v>41.400000000000006</v>
      </c>
      <c r="D143">
        <v>152</v>
      </c>
      <c r="E143">
        <v>4</v>
      </c>
      <c r="F143">
        <v>0</v>
      </c>
      <c r="G143">
        <v>15</v>
      </c>
      <c r="H143">
        <v>0</v>
      </c>
      <c r="I143">
        <v>0</v>
      </c>
      <c r="J143">
        <v>47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</v>
      </c>
      <c r="Q143">
        <v>1</v>
      </c>
      <c r="R143">
        <v>0</v>
      </c>
      <c r="S143">
        <v>0</v>
      </c>
      <c r="T143">
        <v>0</v>
      </c>
    </row>
    <row r="144" spans="2:20" x14ac:dyDescent="0.3">
      <c r="B144" t="s">
        <v>181</v>
      </c>
      <c r="F144">
        <v>0</v>
      </c>
    </row>
    <row r="145" spans="2:20" x14ac:dyDescent="0.3">
      <c r="B145" t="s">
        <v>182</v>
      </c>
      <c r="F145">
        <v>0</v>
      </c>
    </row>
    <row r="146" spans="2:20" x14ac:dyDescent="0.3">
      <c r="B146" t="s">
        <v>183</v>
      </c>
      <c r="F146">
        <v>0</v>
      </c>
    </row>
    <row r="147" spans="2:20" x14ac:dyDescent="0.3">
      <c r="B147" t="s">
        <v>184</v>
      </c>
      <c r="C147">
        <v>92.4</v>
      </c>
      <c r="D147">
        <v>148</v>
      </c>
      <c r="E147">
        <v>4</v>
      </c>
      <c r="F147">
        <v>1</v>
      </c>
      <c r="G147">
        <v>16</v>
      </c>
      <c r="H147">
        <v>2</v>
      </c>
      <c r="I147">
        <v>1</v>
      </c>
      <c r="J147">
        <v>45</v>
      </c>
      <c r="K147">
        <v>1</v>
      </c>
      <c r="L147">
        <v>0</v>
      </c>
      <c r="M147">
        <v>0</v>
      </c>
      <c r="N147">
        <v>0</v>
      </c>
      <c r="O147">
        <v>3</v>
      </c>
      <c r="P147">
        <v>0</v>
      </c>
      <c r="Q147">
        <v>0</v>
      </c>
      <c r="R147">
        <v>0</v>
      </c>
      <c r="S147">
        <v>1</v>
      </c>
      <c r="T147">
        <v>0</v>
      </c>
    </row>
    <row r="148" spans="2:20" x14ac:dyDescent="0.3">
      <c r="B148" t="s">
        <v>185</v>
      </c>
      <c r="C148">
        <v>4</v>
      </c>
      <c r="D148">
        <v>11</v>
      </c>
      <c r="E148">
        <v>1</v>
      </c>
      <c r="F148">
        <v>0</v>
      </c>
      <c r="G148">
        <v>4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2:20" x14ac:dyDescent="0.3">
      <c r="B149" t="s">
        <v>186</v>
      </c>
      <c r="F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2:20" x14ac:dyDescent="0.3">
      <c r="B150" t="s">
        <v>187</v>
      </c>
      <c r="C150">
        <v>60.599999999999994</v>
      </c>
      <c r="D150">
        <v>241</v>
      </c>
      <c r="E150">
        <v>5</v>
      </c>
      <c r="F150">
        <v>0</v>
      </c>
      <c r="G150">
        <v>15</v>
      </c>
      <c r="H150">
        <v>1</v>
      </c>
      <c r="I150">
        <v>0</v>
      </c>
      <c r="J150">
        <v>70</v>
      </c>
      <c r="K150">
        <v>0</v>
      </c>
      <c r="L150">
        <v>0</v>
      </c>
      <c r="M150">
        <v>0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2:20" x14ac:dyDescent="0.3">
      <c r="B151" t="s">
        <v>188</v>
      </c>
      <c r="C151">
        <v>166</v>
      </c>
      <c r="D151">
        <v>294</v>
      </c>
      <c r="E151">
        <v>4</v>
      </c>
      <c r="F151">
        <v>0</v>
      </c>
      <c r="G151">
        <v>50</v>
      </c>
      <c r="H151">
        <v>8</v>
      </c>
      <c r="I151">
        <v>0</v>
      </c>
      <c r="J151">
        <v>85</v>
      </c>
      <c r="K151">
        <v>0</v>
      </c>
      <c r="L151">
        <v>2</v>
      </c>
      <c r="M151">
        <v>2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2:20" x14ac:dyDescent="0.3">
      <c r="B152" t="s">
        <v>189</v>
      </c>
      <c r="C152">
        <v>151</v>
      </c>
      <c r="D152">
        <v>331</v>
      </c>
      <c r="E152">
        <v>5</v>
      </c>
      <c r="F152">
        <v>0</v>
      </c>
      <c r="G152">
        <v>57</v>
      </c>
      <c r="H152">
        <v>1</v>
      </c>
      <c r="I152">
        <v>0</v>
      </c>
      <c r="J152">
        <v>250</v>
      </c>
      <c r="K152">
        <v>0</v>
      </c>
      <c r="L152">
        <v>0</v>
      </c>
      <c r="M152">
        <v>2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2:20" x14ac:dyDescent="0.3">
      <c r="B153" t="s">
        <v>190</v>
      </c>
      <c r="C153">
        <v>105.8</v>
      </c>
      <c r="D153">
        <v>192</v>
      </c>
      <c r="E153">
        <v>3</v>
      </c>
      <c r="F153">
        <v>0</v>
      </c>
      <c r="G153">
        <v>39</v>
      </c>
      <c r="H153">
        <v>3</v>
      </c>
      <c r="I153">
        <v>0</v>
      </c>
      <c r="J153">
        <v>94</v>
      </c>
      <c r="K153">
        <v>0</v>
      </c>
      <c r="L153">
        <v>0</v>
      </c>
      <c r="M153">
        <v>3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2:20" x14ac:dyDescent="0.3">
      <c r="B154" t="s">
        <v>191</v>
      </c>
      <c r="F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2:20" x14ac:dyDescent="0.3">
      <c r="B155" t="s">
        <v>192</v>
      </c>
      <c r="F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2:20" x14ac:dyDescent="0.3">
      <c r="B156" t="s">
        <v>193</v>
      </c>
      <c r="F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2:20" x14ac:dyDescent="0.3">
      <c r="B157" t="s">
        <v>194</v>
      </c>
      <c r="C157">
        <v>63.2</v>
      </c>
      <c r="D157">
        <v>160</v>
      </c>
      <c r="E157">
        <v>5</v>
      </c>
      <c r="F157">
        <v>0</v>
      </c>
      <c r="G157">
        <v>29</v>
      </c>
      <c r="H157">
        <v>2</v>
      </c>
      <c r="I157">
        <v>0</v>
      </c>
      <c r="J157">
        <v>56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2:20" x14ac:dyDescent="0.3">
      <c r="B158" t="s">
        <v>195</v>
      </c>
      <c r="F158">
        <v>0</v>
      </c>
      <c r="I158">
        <v>0</v>
      </c>
    </row>
    <row r="159" spans="2:20" x14ac:dyDescent="0.3">
      <c r="B159" t="s">
        <v>196</v>
      </c>
      <c r="C159">
        <v>21.6</v>
      </c>
      <c r="D159">
        <v>80</v>
      </c>
      <c r="E159">
        <v>1</v>
      </c>
      <c r="F159">
        <v>0</v>
      </c>
      <c r="G159">
        <v>9</v>
      </c>
      <c r="H159">
        <v>1</v>
      </c>
      <c r="I159">
        <v>0</v>
      </c>
      <c r="J159">
        <v>28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2:20" x14ac:dyDescent="0.3">
      <c r="B160" t="s">
        <v>197</v>
      </c>
      <c r="F160">
        <v>0</v>
      </c>
      <c r="I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2:20" x14ac:dyDescent="0.3">
      <c r="B161" t="s">
        <v>198</v>
      </c>
      <c r="C161">
        <v>49.6</v>
      </c>
      <c r="D161">
        <v>143</v>
      </c>
      <c r="E161">
        <v>2</v>
      </c>
      <c r="F161">
        <v>0</v>
      </c>
      <c r="G161">
        <v>20</v>
      </c>
      <c r="H161">
        <v>1</v>
      </c>
      <c r="I161">
        <v>0</v>
      </c>
      <c r="J161">
        <v>78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2:20" x14ac:dyDescent="0.3">
      <c r="B162" t="s">
        <v>199</v>
      </c>
      <c r="C162">
        <v>62.6</v>
      </c>
      <c r="D162">
        <v>156</v>
      </c>
      <c r="E162">
        <v>3</v>
      </c>
      <c r="F162">
        <v>0</v>
      </c>
      <c r="G162">
        <v>23</v>
      </c>
      <c r="H162">
        <v>2</v>
      </c>
      <c r="I162">
        <v>0</v>
      </c>
      <c r="J162">
        <v>58</v>
      </c>
      <c r="K162">
        <v>0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2:20" x14ac:dyDescent="0.3">
      <c r="B163" t="s">
        <v>200</v>
      </c>
      <c r="C163">
        <v>4.7</v>
      </c>
      <c r="D163">
        <v>25</v>
      </c>
      <c r="E163">
        <v>2</v>
      </c>
      <c r="F163">
        <v>0</v>
      </c>
      <c r="G163">
        <v>3</v>
      </c>
      <c r="H163">
        <v>0</v>
      </c>
      <c r="I163">
        <v>0</v>
      </c>
      <c r="J163">
        <v>3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2:20" x14ac:dyDescent="0.3">
      <c r="B164" t="s">
        <v>187</v>
      </c>
      <c r="F164">
        <v>0</v>
      </c>
    </row>
    <row r="165" spans="2:20" x14ac:dyDescent="0.3">
      <c r="B165" t="s">
        <v>201</v>
      </c>
      <c r="F165">
        <v>0</v>
      </c>
    </row>
    <row r="166" spans="2:20" x14ac:dyDescent="0.3">
      <c r="B166" t="s">
        <v>202</v>
      </c>
      <c r="C166">
        <v>119.4</v>
      </c>
      <c r="D166">
        <v>400</v>
      </c>
      <c r="E166">
        <v>5</v>
      </c>
      <c r="F166">
        <v>0</v>
      </c>
      <c r="G166">
        <v>47</v>
      </c>
      <c r="H166">
        <v>4</v>
      </c>
      <c r="I166">
        <v>0</v>
      </c>
      <c r="J166">
        <v>77</v>
      </c>
      <c r="K166">
        <v>0</v>
      </c>
      <c r="L166">
        <v>1</v>
      </c>
      <c r="M166">
        <v>2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2:20" x14ac:dyDescent="0.3">
      <c r="B167" t="s">
        <v>203</v>
      </c>
      <c r="C167">
        <v>67.100000000000009</v>
      </c>
      <c r="D167">
        <v>219</v>
      </c>
      <c r="E167">
        <v>5</v>
      </c>
      <c r="F167">
        <v>0</v>
      </c>
      <c r="G167">
        <v>38</v>
      </c>
      <c r="H167">
        <v>1</v>
      </c>
      <c r="I167">
        <v>0</v>
      </c>
      <c r="J167">
        <v>76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2:20" x14ac:dyDescent="0.3">
      <c r="B168" t="s">
        <v>204</v>
      </c>
      <c r="C168">
        <v>64.100000000000009</v>
      </c>
      <c r="D168">
        <v>206</v>
      </c>
      <c r="E168">
        <v>4</v>
      </c>
      <c r="F168">
        <v>0</v>
      </c>
      <c r="G168">
        <v>33</v>
      </c>
      <c r="H168">
        <v>3</v>
      </c>
      <c r="I168">
        <v>0</v>
      </c>
      <c r="J168">
        <v>24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2:20" x14ac:dyDescent="0.3">
      <c r="B169" t="s">
        <v>205</v>
      </c>
      <c r="C169">
        <v>32.5</v>
      </c>
      <c r="D169">
        <v>142</v>
      </c>
      <c r="E169">
        <v>3</v>
      </c>
      <c r="F169">
        <v>0</v>
      </c>
      <c r="G169">
        <v>10</v>
      </c>
      <c r="H169">
        <v>1</v>
      </c>
      <c r="I169">
        <v>0</v>
      </c>
      <c r="J169">
        <v>55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2:20" x14ac:dyDescent="0.3">
      <c r="B170" t="s">
        <v>206</v>
      </c>
      <c r="C170">
        <v>24.400000000000002</v>
      </c>
      <c r="D170">
        <v>78</v>
      </c>
      <c r="E170">
        <v>3</v>
      </c>
      <c r="F170">
        <v>0</v>
      </c>
      <c r="G170">
        <v>8</v>
      </c>
      <c r="H170">
        <v>0</v>
      </c>
      <c r="I170">
        <v>0</v>
      </c>
      <c r="J170">
        <v>47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2:20" x14ac:dyDescent="0.3">
      <c r="B171" t="s">
        <v>207</v>
      </c>
      <c r="F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2:20" x14ac:dyDescent="0.3">
      <c r="B172" t="s">
        <v>208</v>
      </c>
      <c r="C172">
        <v>42.3</v>
      </c>
      <c r="D172">
        <v>178</v>
      </c>
      <c r="E172">
        <v>5</v>
      </c>
      <c r="F172">
        <v>0</v>
      </c>
      <c r="G172">
        <v>23</v>
      </c>
      <c r="H172">
        <v>1</v>
      </c>
      <c r="I172">
        <v>0</v>
      </c>
      <c r="J172">
        <v>48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2:20" x14ac:dyDescent="0.3">
      <c r="B173" t="s">
        <v>209</v>
      </c>
      <c r="C173">
        <v>9.6</v>
      </c>
      <c r="D173">
        <v>16</v>
      </c>
      <c r="E173">
        <v>1</v>
      </c>
      <c r="F173">
        <v>0</v>
      </c>
      <c r="G173">
        <v>1</v>
      </c>
      <c r="H173">
        <v>1</v>
      </c>
      <c r="I173">
        <v>0</v>
      </c>
      <c r="J173">
        <v>8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2:20" x14ac:dyDescent="0.3">
      <c r="B174" t="s">
        <v>210</v>
      </c>
      <c r="F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2:20" x14ac:dyDescent="0.3">
      <c r="B175" t="s">
        <v>211</v>
      </c>
      <c r="C175">
        <v>64.5</v>
      </c>
      <c r="D175">
        <v>180</v>
      </c>
      <c r="E175">
        <v>4</v>
      </c>
      <c r="F175">
        <v>0</v>
      </c>
      <c r="G175">
        <v>29</v>
      </c>
      <c r="H175">
        <v>2</v>
      </c>
      <c r="I175">
        <v>1</v>
      </c>
      <c r="J175">
        <v>55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2:20" x14ac:dyDescent="0.3">
      <c r="B176" t="s">
        <v>212</v>
      </c>
      <c r="F176">
        <v>0</v>
      </c>
    </row>
    <row r="177" spans="2:20" x14ac:dyDescent="0.3">
      <c r="B177" t="s">
        <v>213</v>
      </c>
      <c r="F177">
        <v>0</v>
      </c>
    </row>
    <row r="178" spans="2:20" x14ac:dyDescent="0.3">
      <c r="B178" t="s">
        <v>214</v>
      </c>
      <c r="F178">
        <v>0</v>
      </c>
    </row>
    <row r="179" spans="2:20" x14ac:dyDescent="0.3">
      <c r="B179" t="s">
        <v>215</v>
      </c>
      <c r="C179">
        <v>131.79999999999998</v>
      </c>
      <c r="D179">
        <v>313</v>
      </c>
      <c r="E179">
        <v>5</v>
      </c>
      <c r="F179">
        <v>0</v>
      </c>
      <c r="G179">
        <v>49</v>
      </c>
      <c r="H179">
        <v>5</v>
      </c>
      <c r="I179">
        <v>0</v>
      </c>
      <c r="J179">
        <v>127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2:20" x14ac:dyDescent="0.3">
      <c r="B180" t="s">
        <v>216</v>
      </c>
      <c r="C180">
        <v>39.6</v>
      </c>
      <c r="D180">
        <v>46</v>
      </c>
      <c r="E180">
        <v>2</v>
      </c>
      <c r="F180">
        <v>0</v>
      </c>
      <c r="G180">
        <v>8</v>
      </c>
      <c r="H180">
        <v>2</v>
      </c>
      <c r="I180">
        <v>0</v>
      </c>
      <c r="J180">
        <v>13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2:20" x14ac:dyDescent="0.3">
      <c r="B181" t="s">
        <v>217</v>
      </c>
      <c r="C181">
        <v>13.999999999999998</v>
      </c>
      <c r="D181">
        <v>41</v>
      </c>
      <c r="E181">
        <v>3</v>
      </c>
      <c r="F181">
        <v>0</v>
      </c>
      <c r="G181">
        <v>8</v>
      </c>
      <c r="H181">
        <v>0</v>
      </c>
      <c r="I181">
        <v>0</v>
      </c>
      <c r="J181">
        <v>27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2:20" x14ac:dyDescent="0.3">
      <c r="B182" t="s">
        <v>218</v>
      </c>
      <c r="F182">
        <v>0</v>
      </c>
    </row>
    <row r="183" spans="2:20" x14ac:dyDescent="0.3">
      <c r="B183" t="s">
        <v>219</v>
      </c>
      <c r="F183">
        <v>0</v>
      </c>
    </row>
    <row r="184" spans="2:20" x14ac:dyDescent="0.3">
      <c r="B184" t="s">
        <v>220</v>
      </c>
      <c r="C184">
        <v>87.699999999999989</v>
      </c>
      <c r="D184">
        <v>224</v>
      </c>
      <c r="E184">
        <v>4</v>
      </c>
      <c r="F184">
        <v>0</v>
      </c>
      <c r="G184">
        <v>14</v>
      </c>
      <c r="H184">
        <v>1</v>
      </c>
      <c r="I184">
        <v>1</v>
      </c>
      <c r="J184">
        <v>224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2:20" x14ac:dyDescent="0.3">
      <c r="B185" t="s">
        <v>222</v>
      </c>
      <c r="C185">
        <v>261.39999999999998</v>
      </c>
      <c r="D185">
        <v>400</v>
      </c>
      <c r="E185">
        <v>5</v>
      </c>
      <c r="F185">
        <v>1</v>
      </c>
      <c r="G185">
        <v>11</v>
      </c>
      <c r="H185">
        <v>0</v>
      </c>
      <c r="I185">
        <v>8</v>
      </c>
      <c r="J185">
        <v>482</v>
      </c>
      <c r="K185">
        <v>0</v>
      </c>
      <c r="L185">
        <v>0</v>
      </c>
      <c r="M185">
        <v>0</v>
      </c>
      <c r="N185">
        <v>3</v>
      </c>
      <c r="O185">
        <v>2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2:20" x14ac:dyDescent="0.3">
      <c r="B186" t="s">
        <v>223</v>
      </c>
      <c r="F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2:20" x14ac:dyDescent="0.3">
      <c r="B187" t="s">
        <v>224</v>
      </c>
      <c r="F187">
        <v>0</v>
      </c>
    </row>
    <row r="188" spans="2:20" x14ac:dyDescent="0.3">
      <c r="B188" t="s">
        <v>225</v>
      </c>
      <c r="C188">
        <v>187.20000000000002</v>
      </c>
      <c r="D188">
        <v>389</v>
      </c>
      <c r="E188">
        <v>5</v>
      </c>
      <c r="F188">
        <v>0</v>
      </c>
      <c r="G188">
        <v>19</v>
      </c>
      <c r="H188">
        <v>2</v>
      </c>
      <c r="I188">
        <v>5</v>
      </c>
      <c r="J188">
        <v>291</v>
      </c>
      <c r="K188">
        <v>0</v>
      </c>
      <c r="L188">
        <v>0</v>
      </c>
      <c r="M188">
        <v>0</v>
      </c>
      <c r="N188">
        <v>2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2:20" x14ac:dyDescent="0.3">
      <c r="B189" t="s">
        <v>226</v>
      </c>
      <c r="C189">
        <v>170.5</v>
      </c>
      <c r="D189">
        <v>187</v>
      </c>
      <c r="E189">
        <v>5</v>
      </c>
      <c r="F189">
        <v>0</v>
      </c>
      <c r="G189">
        <v>11</v>
      </c>
      <c r="H189">
        <v>0</v>
      </c>
      <c r="I189">
        <v>2</v>
      </c>
      <c r="J189">
        <v>317</v>
      </c>
      <c r="K189">
        <v>0</v>
      </c>
      <c r="L189">
        <v>0</v>
      </c>
      <c r="M189">
        <v>0</v>
      </c>
      <c r="N189">
        <v>4</v>
      </c>
      <c r="O189">
        <v>0</v>
      </c>
      <c r="P189">
        <v>3</v>
      </c>
      <c r="Q189">
        <v>0</v>
      </c>
      <c r="R189">
        <v>0</v>
      </c>
      <c r="S189">
        <v>0</v>
      </c>
      <c r="T189">
        <v>0</v>
      </c>
    </row>
    <row r="190" spans="2:20" x14ac:dyDescent="0.3">
      <c r="B190" t="s">
        <v>227</v>
      </c>
      <c r="C190">
        <v>8.6</v>
      </c>
      <c r="D190">
        <v>13</v>
      </c>
      <c r="E190">
        <v>3</v>
      </c>
      <c r="F190">
        <v>0</v>
      </c>
      <c r="G190">
        <v>5</v>
      </c>
      <c r="H190">
        <v>0</v>
      </c>
      <c r="I190">
        <v>0</v>
      </c>
      <c r="J190">
        <v>12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2:20" x14ac:dyDescent="0.3">
      <c r="B191" t="s">
        <v>228</v>
      </c>
      <c r="C191">
        <v>36.6</v>
      </c>
      <c r="D191">
        <v>68</v>
      </c>
      <c r="E191">
        <v>1</v>
      </c>
      <c r="F191">
        <v>0</v>
      </c>
      <c r="G191">
        <v>0</v>
      </c>
      <c r="H191">
        <v>0</v>
      </c>
      <c r="I191">
        <v>1</v>
      </c>
      <c r="J191">
        <v>114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2:20" x14ac:dyDescent="0.3">
      <c r="B192" t="s">
        <v>229</v>
      </c>
      <c r="F192">
        <v>0</v>
      </c>
    </row>
    <row r="193" spans="2:20" x14ac:dyDescent="0.3">
      <c r="B193" t="s">
        <v>230</v>
      </c>
      <c r="C193">
        <v>3</v>
      </c>
      <c r="D193">
        <v>12</v>
      </c>
      <c r="E193">
        <v>1</v>
      </c>
      <c r="F193">
        <v>0</v>
      </c>
      <c r="G193" t="s">
        <v>32</v>
      </c>
      <c r="H193" t="s">
        <v>32</v>
      </c>
      <c r="I193" t="s">
        <v>32</v>
      </c>
      <c r="J193">
        <v>9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2:20" x14ac:dyDescent="0.3">
      <c r="B194" t="s">
        <v>231</v>
      </c>
      <c r="C194">
        <v>252.20000000000005</v>
      </c>
      <c r="D194">
        <v>396</v>
      </c>
      <c r="E194">
        <v>5</v>
      </c>
      <c r="F194">
        <v>0</v>
      </c>
      <c r="G194">
        <v>39</v>
      </c>
      <c r="H194">
        <v>1</v>
      </c>
      <c r="I194">
        <v>4</v>
      </c>
      <c r="J194">
        <v>438</v>
      </c>
      <c r="K194">
        <v>0</v>
      </c>
      <c r="L194">
        <v>0</v>
      </c>
      <c r="M194">
        <v>0</v>
      </c>
      <c r="N194">
        <v>4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2:20" x14ac:dyDescent="0.3">
      <c r="B195" t="s">
        <v>232</v>
      </c>
      <c r="C195">
        <v>159.4</v>
      </c>
      <c r="D195">
        <v>380</v>
      </c>
      <c r="E195">
        <v>5</v>
      </c>
      <c r="F195">
        <v>0</v>
      </c>
      <c r="G195">
        <v>47</v>
      </c>
      <c r="H195">
        <v>1</v>
      </c>
      <c r="I195">
        <v>0</v>
      </c>
      <c r="J195">
        <v>277</v>
      </c>
      <c r="K195">
        <v>0</v>
      </c>
      <c r="L195">
        <v>0</v>
      </c>
      <c r="M195">
        <v>1</v>
      </c>
      <c r="N195">
        <v>0</v>
      </c>
      <c r="O195">
        <v>3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2:20" x14ac:dyDescent="0.3">
      <c r="B196" t="s">
        <v>233</v>
      </c>
      <c r="C196">
        <v>238.6</v>
      </c>
      <c r="D196">
        <v>320</v>
      </c>
      <c r="E196">
        <v>4</v>
      </c>
      <c r="F196">
        <v>1</v>
      </c>
      <c r="G196">
        <v>30</v>
      </c>
      <c r="H196">
        <v>1</v>
      </c>
      <c r="I196">
        <v>1</v>
      </c>
      <c r="J196">
        <v>338</v>
      </c>
      <c r="K196">
        <v>2</v>
      </c>
      <c r="L196">
        <v>0</v>
      </c>
      <c r="M196">
        <v>0</v>
      </c>
      <c r="N196">
        <v>1</v>
      </c>
      <c r="O196">
        <v>4</v>
      </c>
      <c r="P196">
        <v>9</v>
      </c>
      <c r="Q196">
        <v>3</v>
      </c>
      <c r="R196">
        <v>0</v>
      </c>
      <c r="S196">
        <v>0</v>
      </c>
      <c r="T196">
        <v>0</v>
      </c>
    </row>
    <row r="197" spans="2:20" x14ac:dyDescent="0.3">
      <c r="B197" t="s">
        <v>234</v>
      </c>
      <c r="C197">
        <v>5.6</v>
      </c>
      <c r="D197">
        <v>12</v>
      </c>
      <c r="E197">
        <v>1</v>
      </c>
      <c r="F197">
        <v>0</v>
      </c>
      <c r="G197">
        <v>3</v>
      </c>
      <c r="H197">
        <v>0</v>
      </c>
      <c r="I197">
        <v>0</v>
      </c>
      <c r="J197">
        <v>7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2:20" x14ac:dyDescent="0.3">
      <c r="B198" t="s">
        <v>235</v>
      </c>
      <c r="C198">
        <v>33.200000000000003</v>
      </c>
      <c r="D198">
        <v>65</v>
      </c>
      <c r="E198">
        <v>3</v>
      </c>
      <c r="F198">
        <v>0</v>
      </c>
      <c r="G198">
        <v>5</v>
      </c>
      <c r="H198">
        <v>0</v>
      </c>
      <c r="I198">
        <v>1</v>
      </c>
      <c r="J198">
        <v>61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2:20" x14ac:dyDescent="0.3">
      <c r="B199" t="s">
        <v>236</v>
      </c>
      <c r="C199">
        <v>111</v>
      </c>
      <c r="D199">
        <v>303</v>
      </c>
      <c r="E199">
        <v>5</v>
      </c>
      <c r="F199">
        <v>0</v>
      </c>
      <c r="G199">
        <v>32</v>
      </c>
      <c r="H199">
        <v>1</v>
      </c>
      <c r="I199">
        <v>1</v>
      </c>
      <c r="J199">
        <v>86</v>
      </c>
      <c r="K199">
        <v>0</v>
      </c>
      <c r="L199">
        <v>0</v>
      </c>
      <c r="M199">
        <v>0</v>
      </c>
      <c r="N199">
        <v>1</v>
      </c>
      <c r="O199">
        <v>2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2:20" x14ac:dyDescent="0.3">
      <c r="B200" t="s">
        <v>237</v>
      </c>
      <c r="C200">
        <v>8.8000000000000007</v>
      </c>
      <c r="D200">
        <v>32</v>
      </c>
      <c r="E200">
        <v>2</v>
      </c>
      <c r="F200">
        <v>0</v>
      </c>
      <c r="G200">
        <v>4</v>
      </c>
      <c r="H200">
        <v>0</v>
      </c>
      <c r="I200">
        <v>0</v>
      </c>
      <c r="J200">
        <v>8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2:20" x14ac:dyDescent="0.3">
      <c r="B201" t="s">
        <v>238</v>
      </c>
      <c r="C201">
        <v>34.799999999999997</v>
      </c>
      <c r="D201">
        <v>74</v>
      </c>
      <c r="E201">
        <v>3</v>
      </c>
      <c r="F201">
        <v>0</v>
      </c>
      <c r="G201">
        <v>14</v>
      </c>
      <c r="H201">
        <v>1</v>
      </c>
      <c r="I201">
        <v>0</v>
      </c>
      <c r="J201">
        <v>44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2:20" x14ac:dyDescent="0.3">
      <c r="B202" t="s">
        <v>239</v>
      </c>
      <c r="C202">
        <v>40.200000000000003</v>
      </c>
      <c r="D202">
        <v>89</v>
      </c>
      <c r="E202">
        <v>2</v>
      </c>
      <c r="F202">
        <v>0</v>
      </c>
      <c r="G202">
        <v>14</v>
      </c>
      <c r="H202">
        <v>0</v>
      </c>
      <c r="I202">
        <v>0</v>
      </c>
      <c r="J202">
        <v>21</v>
      </c>
      <c r="K202">
        <v>0</v>
      </c>
      <c r="L202">
        <v>1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2:20" x14ac:dyDescent="0.3">
      <c r="B203" t="s">
        <v>240</v>
      </c>
      <c r="F203">
        <v>0</v>
      </c>
      <c r="I203">
        <v>0</v>
      </c>
    </row>
    <row r="204" spans="2:20" x14ac:dyDescent="0.3">
      <c r="B204" t="s">
        <v>241</v>
      </c>
      <c r="C204">
        <v>134.19999999999999</v>
      </c>
      <c r="D204">
        <v>241</v>
      </c>
      <c r="E204">
        <v>5</v>
      </c>
      <c r="F204">
        <v>1</v>
      </c>
      <c r="G204">
        <v>52</v>
      </c>
      <c r="H204">
        <v>2</v>
      </c>
      <c r="I204">
        <v>0</v>
      </c>
      <c r="J204">
        <v>197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2:20" x14ac:dyDescent="0.3">
      <c r="B205" t="s">
        <v>242</v>
      </c>
      <c r="F205">
        <v>0</v>
      </c>
    </row>
    <row r="206" spans="2:20" x14ac:dyDescent="0.3">
      <c r="B206" t="s">
        <v>243</v>
      </c>
      <c r="C206">
        <v>69.5</v>
      </c>
      <c r="D206">
        <v>97</v>
      </c>
      <c r="E206">
        <v>2</v>
      </c>
      <c r="F206">
        <v>0</v>
      </c>
      <c r="G206">
        <v>28</v>
      </c>
      <c r="H206">
        <v>4</v>
      </c>
      <c r="I206">
        <v>0</v>
      </c>
      <c r="J206">
        <v>19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2:20" x14ac:dyDescent="0.3">
      <c r="B207" t="s">
        <v>244</v>
      </c>
      <c r="C207">
        <v>181.8</v>
      </c>
      <c r="D207">
        <v>313</v>
      </c>
      <c r="E207">
        <v>5</v>
      </c>
      <c r="F207">
        <v>0</v>
      </c>
      <c r="G207">
        <v>78</v>
      </c>
      <c r="H207">
        <v>4</v>
      </c>
      <c r="I207">
        <v>1</v>
      </c>
      <c r="J207">
        <v>139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2:20" x14ac:dyDescent="0.3">
      <c r="B208" t="s">
        <v>245</v>
      </c>
      <c r="C208">
        <v>174.60000000000002</v>
      </c>
      <c r="D208">
        <v>400</v>
      </c>
      <c r="E208">
        <v>5</v>
      </c>
      <c r="F208">
        <v>0</v>
      </c>
      <c r="G208">
        <v>59</v>
      </c>
      <c r="H208">
        <v>5</v>
      </c>
      <c r="I208">
        <v>0</v>
      </c>
      <c r="J208">
        <v>143</v>
      </c>
      <c r="K208">
        <v>0</v>
      </c>
      <c r="L208">
        <v>0</v>
      </c>
      <c r="M208">
        <v>4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2:20" x14ac:dyDescent="0.3">
      <c r="B209" t="s">
        <v>246</v>
      </c>
      <c r="C209">
        <v>122.80000000000001</v>
      </c>
      <c r="D209">
        <v>240</v>
      </c>
      <c r="E209">
        <v>5</v>
      </c>
      <c r="F209">
        <v>0</v>
      </c>
      <c r="G209">
        <v>45</v>
      </c>
      <c r="H209">
        <v>6</v>
      </c>
      <c r="I209">
        <v>1</v>
      </c>
      <c r="J209">
        <v>99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2:20" x14ac:dyDescent="0.3">
      <c r="B210" t="s">
        <v>247</v>
      </c>
      <c r="C210">
        <v>85.6</v>
      </c>
      <c r="D210">
        <v>236</v>
      </c>
      <c r="E210">
        <v>4</v>
      </c>
      <c r="F210">
        <v>0</v>
      </c>
      <c r="G210">
        <v>36</v>
      </c>
      <c r="H210">
        <v>3</v>
      </c>
      <c r="I210" t="s">
        <v>32</v>
      </c>
      <c r="J210">
        <v>28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2:20" x14ac:dyDescent="0.3">
      <c r="B211" t="s">
        <v>248</v>
      </c>
      <c r="C211">
        <v>18</v>
      </c>
      <c r="D211">
        <v>95</v>
      </c>
      <c r="E211">
        <v>2</v>
      </c>
      <c r="F211">
        <v>0</v>
      </c>
      <c r="G211">
        <v>13</v>
      </c>
      <c r="H211" t="s">
        <v>32</v>
      </c>
      <c r="I211" t="s">
        <v>32</v>
      </c>
      <c r="J211">
        <v>15</v>
      </c>
      <c r="K211">
        <v>0</v>
      </c>
      <c r="L211" t="s">
        <v>32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2:20" x14ac:dyDescent="0.3">
      <c r="B212" t="s">
        <v>249</v>
      </c>
      <c r="C212">
        <v>64.8</v>
      </c>
      <c r="D212">
        <v>137</v>
      </c>
      <c r="E212">
        <v>3</v>
      </c>
      <c r="F212">
        <v>0</v>
      </c>
      <c r="G212">
        <v>26</v>
      </c>
      <c r="H212">
        <v>3</v>
      </c>
      <c r="I212" t="s">
        <v>32</v>
      </c>
      <c r="J212">
        <v>4</v>
      </c>
      <c r="K212">
        <v>0</v>
      </c>
      <c r="L212">
        <v>2</v>
      </c>
      <c r="M212">
        <v>0</v>
      </c>
      <c r="N212" t="s">
        <v>32</v>
      </c>
      <c r="O212" t="s">
        <v>32</v>
      </c>
      <c r="P212" t="s">
        <v>32</v>
      </c>
      <c r="Q212" t="s">
        <v>32</v>
      </c>
      <c r="R212" t="s">
        <v>32</v>
      </c>
      <c r="S212" t="s">
        <v>32</v>
      </c>
      <c r="T212">
        <v>1</v>
      </c>
    </row>
    <row r="213" spans="2:20" x14ac:dyDescent="0.3">
      <c r="B213" t="s">
        <v>250</v>
      </c>
      <c r="C213">
        <v>28</v>
      </c>
      <c r="D213">
        <v>101</v>
      </c>
      <c r="E213">
        <v>4</v>
      </c>
      <c r="F213">
        <v>0</v>
      </c>
      <c r="G213">
        <v>18</v>
      </c>
      <c r="H213" t="s">
        <v>32</v>
      </c>
      <c r="I213" t="s">
        <v>32</v>
      </c>
      <c r="J213">
        <v>8</v>
      </c>
      <c r="K213">
        <v>0</v>
      </c>
      <c r="L213">
        <v>0</v>
      </c>
      <c r="M213">
        <v>0</v>
      </c>
      <c r="N213" t="s">
        <v>32</v>
      </c>
      <c r="O213" t="s">
        <v>32</v>
      </c>
      <c r="P213" t="s">
        <v>32</v>
      </c>
      <c r="Q213" t="s">
        <v>32</v>
      </c>
      <c r="R213" t="s">
        <v>32</v>
      </c>
      <c r="S213" t="s">
        <v>32</v>
      </c>
      <c r="T213" t="s">
        <v>32</v>
      </c>
    </row>
    <row r="214" spans="2:20" x14ac:dyDescent="0.3">
      <c r="B214" t="s">
        <v>251</v>
      </c>
      <c r="C214">
        <v>18</v>
      </c>
      <c r="D214">
        <v>49</v>
      </c>
      <c r="E214">
        <v>2</v>
      </c>
      <c r="F214">
        <v>0</v>
      </c>
      <c r="G214">
        <v>13</v>
      </c>
      <c r="H214" t="s">
        <v>32</v>
      </c>
      <c r="I214" t="s">
        <v>32</v>
      </c>
      <c r="J214">
        <v>14</v>
      </c>
      <c r="K214">
        <v>0</v>
      </c>
      <c r="L214">
        <v>0</v>
      </c>
      <c r="M214">
        <v>0</v>
      </c>
      <c r="N214" t="s">
        <v>32</v>
      </c>
      <c r="O214" t="s">
        <v>32</v>
      </c>
      <c r="P214" t="s">
        <v>32</v>
      </c>
      <c r="Q214" t="s">
        <v>32</v>
      </c>
      <c r="R214" t="s">
        <v>32</v>
      </c>
      <c r="S214" t="s">
        <v>32</v>
      </c>
      <c r="T214" t="s">
        <v>32</v>
      </c>
    </row>
    <row r="215" spans="2:20" x14ac:dyDescent="0.3">
      <c r="B215" t="s">
        <v>252</v>
      </c>
      <c r="C215">
        <v>25.4</v>
      </c>
      <c r="D215">
        <v>74</v>
      </c>
      <c r="E215">
        <v>4</v>
      </c>
      <c r="F215">
        <v>0</v>
      </c>
      <c r="G215">
        <v>14</v>
      </c>
      <c r="H215">
        <v>1</v>
      </c>
      <c r="I215" t="s">
        <v>32</v>
      </c>
      <c r="J215">
        <v>7</v>
      </c>
      <c r="K215">
        <v>0</v>
      </c>
      <c r="L215">
        <v>0</v>
      </c>
      <c r="M215">
        <v>0</v>
      </c>
      <c r="N215" t="s">
        <v>32</v>
      </c>
      <c r="O215" t="s">
        <v>32</v>
      </c>
      <c r="P215" t="s">
        <v>32</v>
      </c>
      <c r="Q215" t="s">
        <v>32</v>
      </c>
      <c r="R215" t="s">
        <v>32</v>
      </c>
      <c r="S215" t="s">
        <v>32</v>
      </c>
      <c r="T215" t="s">
        <v>32</v>
      </c>
    </row>
    <row r="216" spans="2:20" x14ac:dyDescent="0.3">
      <c r="B216" t="s">
        <v>253</v>
      </c>
      <c r="C216">
        <v>128.4</v>
      </c>
      <c r="D216">
        <v>306</v>
      </c>
      <c r="E216">
        <v>5</v>
      </c>
      <c r="F216">
        <v>0</v>
      </c>
      <c r="G216">
        <v>47</v>
      </c>
      <c r="H216" t="s">
        <v>32</v>
      </c>
      <c r="I216" t="s">
        <v>32</v>
      </c>
      <c r="J216">
        <v>242</v>
      </c>
      <c r="K216">
        <v>0</v>
      </c>
      <c r="L216">
        <v>0</v>
      </c>
      <c r="M216">
        <v>2</v>
      </c>
      <c r="N216" t="s">
        <v>32</v>
      </c>
      <c r="O216" t="s">
        <v>32</v>
      </c>
      <c r="P216" t="s">
        <v>32</v>
      </c>
      <c r="Q216" t="s">
        <v>32</v>
      </c>
      <c r="R216" t="s">
        <v>32</v>
      </c>
      <c r="S216" t="s">
        <v>32</v>
      </c>
      <c r="T216" t="s">
        <v>32</v>
      </c>
    </row>
    <row r="217" spans="2:20" x14ac:dyDescent="0.3">
      <c r="B217" t="s">
        <v>254</v>
      </c>
      <c r="C217">
        <v>100.8</v>
      </c>
      <c r="D217">
        <v>250</v>
      </c>
      <c r="E217">
        <v>4</v>
      </c>
      <c r="F217">
        <v>0</v>
      </c>
      <c r="G217">
        <v>39</v>
      </c>
      <c r="H217">
        <v>2</v>
      </c>
      <c r="I217" t="s">
        <v>32</v>
      </c>
      <c r="J217">
        <v>102</v>
      </c>
      <c r="K217">
        <v>0</v>
      </c>
      <c r="L217">
        <v>0</v>
      </c>
      <c r="M217">
        <v>2</v>
      </c>
      <c r="N217" t="s">
        <v>32</v>
      </c>
      <c r="O217" t="s">
        <v>32</v>
      </c>
      <c r="P217" t="s">
        <v>32</v>
      </c>
      <c r="Q217" t="s">
        <v>32</v>
      </c>
      <c r="R217" t="s">
        <v>32</v>
      </c>
      <c r="S217" t="s">
        <v>32</v>
      </c>
      <c r="T217" t="s">
        <v>32</v>
      </c>
    </row>
    <row r="218" spans="2:20" x14ac:dyDescent="0.3">
      <c r="B218" t="s">
        <v>255</v>
      </c>
      <c r="F218">
        <v>0</v>
      </c>
    </row>
    <row r="219" spans="2:20" x14ac:dyDescent="0.3">
      <c r="B219" t="s">
        <v>256</v>
      </c>
      <c r="F219">
        <v>0</v>
      </c>
    </row>
    <row r="220" spans="2:20" x14ac:dyDescent="0.3">
      <c r="B220" t="s">
        <v>257</v>
      </c>
      <c r="C220">
        <v>4.4000000000000004</v>
      </c>
      <c r="D220">
        <v>20</v>
      </c>
      <c r="E220">
        <v>1</v>
      </c>
      <c r="F220">
        <v>0</v>
      </c>
      <c r="G220">
        <v>1</v>
      </c>
      <c r="H220" t="s">
        <v>32</v>
      </c>
      <c r="I220" t="s">
        <v>32</v>
      </c>
      <c r="J220">
        <v>7</v>
      </c>
      <c r="K220" t="s">
        <v>32</v>
      </c>
      <c r="L220" t="s">
        <v>32</v>
      </c>
      <c r="M220" t="s">
        <v>32</v>
      </c>
      <c r="N220" t="s">
        <v>32</v>
      </c>
      <c r="O220" t="s">
        <v>32</v>
      </c>
      <c r="P220" t="s">
        <v>32</v>
      </c>
      <c r="Q220" t="s">
        <v>32</v>
      </c>
      <c r="R220" t="s">
        <v>32</v>
      </c>
      <c r="S220" t="s">
        <v>32</v>
      </c>
      <c r="T220" t="s">
        <v>32</v>
      </c>
    </row>
    <row r="221" spans="2:20" x14ac:dyDescent="0.3">
      <c r="B221" t="s">
        <v>258</v>
      </c>
      <c r="F221">
        <v>0</v>
      </c>
    </row>
    <row r="222" spans="2:20" x14ac:dyDescent="0.3">
      <c r="B222" t="s">
        <v>259</v>
      </c>
      <c r="C222">
        <v>36.5</v>
      </c>
      <c r="D222">
        <v>88</v>
      </c>
      <c r="E222">
        <v>4</v>
      </c>
      <c r="F222">
        <v>0</v>
      </c>
      <c r="G222">
        <v>13</v>
      </c>
      <c r="H222" t="s">
        <v>32</v>
      </c>
      <c r="I222" t="s">
        <v>32</v>
      </c>
      <c r="J222">
        <v>23</v>
      </c>
      <c r="K222" t="s">
        <v>32</v>
      </c>
      <c r="L222">
        <v>1</v>
      </c>
      <c r="M222">
        <v>1</v>
      </c>
      <c r="N222" t="s">
        <v>32</v>
      </c>
      <c r="O222" t="s">
        <v>32</v>
      </c>
      <c r="P222" t="s">
        <v>32</v>
      </c>
      <c r="Q222" t="s">
        <v>32</v>
      </c>
      <c r="R222" t="s">
        <v>32</v>
      </c>
      <c r="S222" t="s">
        <v>32</v>
      </c>
      <c r="T222" t="s">
        <v>32</v>
      </c>
    </row>
    <row r="223" spans="2:20" x14ac:dyDescent="0.3">
      <c r="B223" t="s">
        <v>260</v>
      </c>
      <c r="C223">
        <v>14.6</v>
      </c>
      <c r="D223">
        <v>30</v>
      </c>
      <c r="E223">
        <v>1</v>
      </c>
      <c r="F223">
        <v>0</v>
      </c>
      <c r="G223">
        <v>11</v>
      </c>
      <c r="H223" t="s">
        <v>32</v>
      </c>
      <c r="I223" t="s">
        <v>32</v>
      </c>
      <c r="J223">
        <v>3</v>
      </c>
      <c r="K223" t="s">
        <v>32</v>
      </c>
      <c r="L223" t="s">
        <v>32</v>
      </c>
      <c r="M223" t="s">
        <v>32</v>
      </c>
      <c r="N223" t="s">
        <v>32</v>
      </c>
      <c r="O223" t="s">
        <v>32</v>
      </c>
      <c r="P223" t="s">
        <v>32</v>
      </c>
      <c r="Q223" t="s">
        <v>32</v>
      </c>
      <c r="R223" t="s">
        <v>32</v>
      </c>
      <c r="S223" t="s">
        <v>32</v>
      </c>
      <c r="T223" t="s">
        <v>32</v>
      </c>
    </row>
    <row r="224" spans="2:20" x14ac:dyDescent="0.3">
      <c r="B224" t="s">
        <v>261</v>
      </c>
      <c r="C224">
        <v>134.6</v>
      </c>
      <c r="D224">
        <v>277</v>
      </c>
      <c r="E224">
        <v>5</v>
      </c>
      <c r="F224">
        <v>0</v>
      </c>
      <c r="G224">
        <v>35</v>
      </c>
      <c r="H224">
        <v>4</v>
      </c>
      <c r="I224" t="s">
        <v>32</v>
      </c>
      <c r="J224">
        <v>160</v>
      </c>
      <c r="K224" t="s">
        <v>32</v>
      </c>
      <c r="L224">
        <v>2</v>
      </c>
      <c r="M224" t="s">
        <v>32</v>
      </c>
      <c r="N224">
        <v>1</v>
      </c>
      <c r="O224" t="s">
        <v>32</v>
      </c>
      <c r="P224" t="s">
        <v>32</v>
      </c>
      <c r="Q224" t="s">
        <v>32</v>
      </c>
      <c r="R224" t="s">
        <v>32</v>
      </c>
      <c r="S224">
        <v>1</v>
      </c>
      <c r="T224" t="s">
        <v>32</v>
      </c>
    </row>
    <row r="225" spans="2:20" x14ac:dyDescent="0.3">
      <c r="B225" t="s">
        <v>262</v>
      </c>
      <c r="C225">
        <v>151.19999999999999</v>
      </c>
      <c r="D225">
        <v>298</v>
      </c>
      <c r="E225">
        <v>4</v>
      </c>
      <c r="F225">
        <v>0</v>
      </c>
      <c r="G225">
        <v>31</v>
      </c>
      <c r="H225">
        <v>2</v>
      </c>
      <c r="I225">
        <v>2</v>
      </c>
      <c r="J225">
        <v>231</v>
      </c>
      <c r="K225" t="s">
        <v>32</v>
      </c>
      <c r="L225" t="s">
        <v>32</v>
      </c>
      <c r="M225" t="s">
        <v>32</v>
      </c>
      <c r="N225">
        <v>2</v>
      </c>
      <c r="O225" t="s">
        <v>32</v>
      </c>
      <c r="P225" t="s">
        <v>32</v>
      </c>
      <c r="Q225" t="s">
        <v>32</v>
      </c>
      <c r="R225" t="s">
        <v>32</v>
      </c>
      <c r="S225" t="s">
        <v>32</v>
      </c>
      <c r="T225" t="s">
        <v>32</v>
      </c>
    </row>
    <row r="226" spans="2:20" x14ac:dyDescent="0.3">
      <c r="B226" t="s">
        <v>263</v>
      </c>
      <c r="C226">
        <v>33</v>
      </c>
      <c r="D226">
        <v>118</v>
      </c>
      <c r="E226">
        <v>2</v>
      </c>
      <c r="F226">
        <v>0</v>
      </c>
      <c r="G226">
        <v>6</v>
      </c>
      <c r="H226" t="s">
        <v>32</v>
      </c>
      <c r="I226" t="s">
        <v>32</v>
      </c>
      <c r="J226">
        <v>108</v>
      </c>
      <c r="K226" t="s">
        <v>32</v>
      </c>
      <c r="L226" t="s">
        <v>32</v>
      </c>
      <c r="M226" t="s">
        <v>32</v>
      </c>
      <c r="N226" t="s">
        <v>32</v>
      </c>
      <c r="O226" t="s">
        <v>32</v>
      </c>
      <c r="P226" t="s">
        <v>32</v>
      </c>
      <c r="Q226" t="s">
        <v>32</v>
      </c>
      <c r="R226" t="s">
        <v>32</v>
      </c>
      <c r="S226" t="s">
        <v>32</v>
      </c>
      <c r="T226" t="s">
        <v>32</v>
      </c>
    </row>
    <row r="227" spans="2:20" x14ac:dyDescent="0.3">
      <c r="B227" t="s">
        <v>264</v>
      </c>
      <c r="C227">
        <v>46.3</v>
      </c>
      <c r="D227">
        <v>108</v>
      </c>
      <c r="E227">
        <v>4</v>
      </c>
      <c r="F227">
        <v>0</v>
      </c>
      <c r="G227">
        <v>5</v>
      </c>
      <c r="H227" t="s">
        <v>32</v>
      </c>
      <c r="I227" t="s">
        <v>32</v>
      </c>
      <c r="J227">
        <v>83</v>
      </c>
      <c r="K227" t="s">
        <v>32</v>
      </c>
      <c r="L227" t="s">
        <v>32</v>
      </c>
      <c r="M227">
        <v>1</v>
      </c>
      <c r="N227">
        <v>1</v>
      </c>
      <c r="O227" t="s">
        <v>32</v>
      </c>
      <c r="P227" t="s">
        <v>32</v>
      </c>
      <c r="Q227" t="s">
        <v>32</v>
      </c>
      <c r="R227" t="s">
        <v>32</v>
      </c>
      <c r="S227" t="s">
        <v>32</v>
      </c>
      <c r="T227" t="s">
        <v>32</v>
      </c>
    </row>
    <row r="228" spans="2:20" x14ac:dyDescent="0.3">
      <c r="B228" t="s">
        <v>311</v>
      </c>
      <c r="C228">
        <v>112.4</v>
      </c>
      <c r="D228">
        <v>256</v>
      </c>
      <c r="E228">
        <v>4</v>
      </c>
      <c r="F228">
        <v>0</v>
      </c>
      <c r="G228">
        <v>11</v>
      </c>
      <c r="H228">
        <v>3</v>
      </c>
      <c r="I228">
        <v>3</v>
      </c>
      <c r="J228">
        <v>182</v>
      </c>
      <c r="K228" t="s">
        <v>32</v>
      </c>
      <c r="L228" t="s">
        <v>32</v>
      </c>
      <c r="M228" t="s">
        <v>32</v>
      </c>
      <c r="N228">
        <v>1</v>
      </c>
      <c r="O228" t="s">
        <v>32</v>
      </c>
      <c r="P228" t="s">
        <v>32</v>
      </c>
      <c r="Q228" t="s">
        <v>32</v>
      </c>
      <c r="R228" t="s">
        <v>32</v>
      </c>
      <c r="S228" t="s">
        <v>32</v>
      </c>
      <c r="T228" t="s">
        <v>32</v>
      </c>
    </row>
    <row r="229" spans="2:20" x14ac:dyDescent="0.3">
      <c r="B229" t="s">
        <v>266</v>
      </c>
      <c r="F229">
        <v>0</v>
      </c>
    </row>
    <row r="230" spans="2:20" x14ac:dyDescent="0.3">
      <c r="B230" t="s">
        <v>267</v>
      </c>
      <c r="F230">
        <v>0</v>
      </c>
    </row>
    <row r="231" spans="2:20" x14ac:dyDescent="0.3">
      <c r="B231" t="s">
        <v>268</v>
      </c>
      <c r="C231">
        <v>157.79999999999998</v>
      </c>
      <c r="D231">
        <v>360</v>
      </c>
      <c r="E231">
        <v>5</v>
      </c>
      <c r="F231">
        <v>1</v>
      </c>
      <c r="G231">
        <v>11</v>
      </c>
      <c r="H231">
        <v>2</v>
      </c>
      <c r="I231" t="s">
        <v>32</v>
      </c>
      <c r="J231">
        <v>449</v>
      </c>
      <c r="K231" t="s">
        <v>32</v>
      </c>
      <c r="L231" t="s">
        <v>32</v>
      </c>
      <c r="M231" t="s">
        <v>32</v>
      </c>
      <c r="N231">
        <v>1</v>
      </c>
      <c r="O231">
        <v>1</v>
      </c>
      <c r="P231" t="s">
        <v>32</v>
      </c>
      <c r="Q231" t="s">
        <v>32</v>
      </c>
      <c r="R231" t="s">
        <v>32</v>
      </c>
      <c r="S231" t="s">
        <v>32</v>
      </c>
      <c r="T231">
        <v>1</v>
      </c>
    </row>
    <row r="232" spans="2:20" x14ac:dyDescent="0.3">
      <c r="B232" t="s">
        <v>269</v>
      </c>
      <c r="F232">
        <v>0</v>
      </c>
    </row>
    <row r="233" spans="2:20" x14ac:dyDescent="0.3">
      <c r="B233" t="s">
        <v>270</v>
      </c>
      <c r="F233">
        <v>0</v>
      </c>
    </row>
    <row r="234" spans="2:20" x14ac:dyDescent="0.3">
      <c r="B234" t="s">
        <v>271</v>
      </c>
      <c r="C234">
        <v>159.19999999999999</v>
      </c>
      <c r="D234">
        <v>354</v>
      </c>
      <c r="E234">
        <v>5</v>
      </c>
      <c r="F234">
        <v>0</v>
      </c>
      <c r="G234">
        <v>45</v>
      </c>
      <c r="H234">
        <v>1</v>
      </c>
      <c r="I234" t="s">
        <v>32</v>
      </c>
      <c r="J234">
        <v>186</v>
      </c>
      <c r="K234" t="s">
        <v>32</v>
      </c>
      <c r="L234" t="s">
        <v>32</v>
      </c>
      <c r="M234">
        <v>2</v>
      </c>
      <c r="N234" t="s">
        <v>32</v>
      </c>
      <c r="O234" t="s">
        <v>32</v>
      </c>
      <c r="P234">
        <v>5</v>
      </c>
      <c r="Q234">
        <v>6</v>
      </c>
      <c r="R234" t="s">
        <v>32</v>
      </c>
      <c r="S234" t="s">
        <v>32</v>
      </c>
      <c r="T234" t="s">
        <v>32</v>
      </c>
    </row>
    <row r="235" spans="2:20" x14ac:dyDescent="0.3">
      <c r="B235" t="s">
        <v>272</v>
      </c>
      <c r="C235">
        <v>20.400000000000002</v>
      </c>
      <c r="D235">
        <v>97</v>
      </c>
      <c r="E235">
        <v>2</v>
      </c>
      <c r="F235">
        <v>0</v>
      </c>
      <c r="G235">
        <v>8</v>
      </c>
      <c r="H235" t="s">
        <v>32</v>
      </c>
      <c r="I235" t="s">
        <v>32</v>
      </c>
      <c r="J235">
        <v>62</v>
      </c>
      <c r="K235" t="s">
        <v>32</v>
      </c>
      <c r="L235" t="s">
        <v>32</v>
      </c>
      <c r="M235" t="s">
        <v>32</v>
      </c>
      <c r="N235" t="s">
        <v>32</v>
      </c>
      <c r="O235" t="s">
        <v>32</v>
      </c>
      <c r="P235" t="s">
        <v>32</v>
      </c>
      <c r="Q235" t="s">
        <v>32</v>
      </c>
      <c r="R235" t="s">
        <v>32</v>
      </c>
      <c r="S235" t="s">
        <v>32</v>
      </c>
      <c r="T235" t="s">
        <v>32</v>
      </c>
    </row>
    <row r="236" spans="2:20" x14ac:dyDescent="0.3">
      <c r="B236" t="s">
        <v>273</v>
      </c>
      <c r="C236">
        <v>146.60000000000002</v>
      </c>
      <c r="D236">
        <v>225</v>
      </c>
      <c r="E236">
        <v>4</v>
      </c>
      <c r="F236">
        <v>1</v>
      </c>
      <c r="G236">
        <v>18</v>
      </c>
      <c r="H236">
        <v>2</v>
      </c>
      <c r="I236">
        <v>2</v>
      </c>
      <c r="J236">
        <v>203</v>
      </c>
      <c r="K236" t="s">
        <v>32</v>
      </c>
      <c r="L236" t="s">
        <v>32</v>
      </c>
      <c r="M236">
        <v>2</v>
      </c>
      <c r="N236">
        <v>1</v>
      </c>
      <c r="O236" t="s">
        <v>32</v>
      </c>
      <c r="P236" t="s">
        <v>32</v>
      </c>
      <c r="Q236" t="s">
        <v>32</v>
      </c>
      <c r="R236" t="s">
        <v>32</v>
      </c>
      <c r="S236" t="s">
        <v>32</v>
      </c>
      <c r="T236" t="s">
        <v>32</v>
      </c>
    </row>
    <row r="237" spans="2:20" x14ac:dyDescent="0.3">
      <c r="B237" t="s">
        <v>274</v>
      </c>
      <c r="C237">
        <v>23.2</v>
      </c>
      <c r="D237">
        <v>80</v>
      </c>
      <c r="E237">
        <v>1</v>
      </c>
      <c r="F237">
        <v>0</v>
      </c>
      <c r="G237">
        <v>7</v>
      </c>
      <c r="H237">
        <v>1</v>
      </c>
      <c r="I237" t="s">
        <v>32</v>
      </c>
      <c r="J237">
        <v>46</v>
      </c>
      <c r="K237" t="s">
        <v>32</v>
      </c>
      <c r="L237" t="s">
        <v>32</v>
      </c>
      <c r="M237" t="s">
        <v>32</v>
      </c>
      <c r="N237" t="s">
        <v>32</v>
      </c>
      <c r="O237" t="s">
        <v>32</v>
      </c>
      <c r="P237" t="s">
        <v>32</v>
      </c>
      <c r="Q237" t="s">
        <v>32</v>
      </c>
      <c r="R237" t="s">
        <v>32</v>
      </c>
      <c r="S237" t="s">
        <v>32</v>
      </c>
      <c r="T237" t="s">
        <v>32</v>
      </c>
    </row>
    <row r="238" spans="2:20" x14ac:dyDescent="0.3">
      <c r="B238" t="s">
        <v>275</v>
      </c>
      <c r="C238">
        <v>72.400000000000006</v>
      </c>
      <c r="D238">
        <v>278</v>
      </c>
      <c r="E238">
        <v>4</v>
      </c>
      <c r="F238">
        <v>0</v>
      </c>
      <c r="G238">
        <v>15</v>
      </c>
      <c r="H238" t="s">
        <v>32</v>
      </c>
      <c r="I238">
        <v>3</v>
      </c>
      <c r="J238">
        <v>106</v>
      </c>
      <c r="K238" t="s">
        <v>32</v>
      </c>
      <c r="L238" t="s">
        <v>32</v>
      </c>
      <c r="M238" t="s">
        <v>32</v>
      </c>
      <c r="N238" t="s">
        <v>32</v>
      </c>
      <c r="O238" t="s">
        <v>32</v>
      </c>
      <c r="P238" t="s">
        <v>32</v>
      </c>
      <c r="Q238" t="s">
        <v>32</v>
      </c>
      <c r="R238" t="s">
        <v>32</v>
      </c>
      <c r="S238" t="s">
        <v>32</v>
      </c>
      <c r="T238" t="s">
        <v>32</v>
      </c>
    </row>
    <row r="239" spans="2:20" x14ac:dyDescent="0.3">
      <c r="B239" t="s">
        <v>276</v>
      </c>
      <c r="C239">
        <v>88.699999999999989</v>
      </c>
      <c r="D239">
        <v>169</v>
      </c>
      <c r="E239">
        <v>4</v>
      </c>
      <c r="F239">
        <v>0</v>
      </c>
      <c r="G239">
        <v>20</v>
      </c>
      <c r="H239" t="s">
        <v>32</v>
      </c>
      <c r="I239">
        <v>1</v>
      </c>
      <c r="J239">
        <v>234</v>
      </c>
      <c r="K239" t="s">
        <v>32</v>
      </c>
      <c r="L239" t="s">
        <v>32</v>
      </c>
      <c r="M239" t="s">
        <v>32</v>
      </c>
      <c r="N239" t="s">
        <v>32</v>
      </c>
      <c r="O239">
        <v>1</v>
      </c>
      <c r="P239">
        <v>1</v>
      </c>
      <c r="Q239">
        <v>1</v>
      </c>
      <c r="R239" t="s">
        <v>32</v>
      </c>
      <c r="S239" t="s">
        <v>32</v>
      </c>
      <c r="T239" t="s">
        <v>32</v>
      </c>
    </row>
    <row r="240" spans="2:20" x14ac:dyDescent="0.3">
      <c r="B240" t="s">
        <v>277</v>
      </c>
      <c r="F240">
        <v>0</v>
      </c>
    </row>
    <row r="241" spans="2:20" x14ac:dyDescent="0.3">
      <c r="B241" t="s">
        <v>278</v>
      </c>
      <c r="F241">
        <v>0</v>
      </c>
    </row>
    <row r="242" spans="2:20" x14ac:dyDescent="0.3">
      <c r="B242" t="s">
        <v>279</v>
      </c>
      <c r="C242">
        <v>75</v>
      </c>
      <c r="D242">
        <v>306</v>
      </c>
      <c r="E242">
        <v>5</v>
      </c>
      <c r="F242">
        <v>0</v>
      </c>
      <c r="G242">
        <v>20</v>
      </c>
      <c r="H242">
        <v>1</v>
      </c>
      <c r="I242">
        <v>2</v>
      </c>
      <c r="J242">
        <v>69</v>
      </c>
      <c r="K242" t="s">
        <v>32</v>
      </c>
      <c r="L242" t="s">
        <v>32</v>
      </c>
      <c r="M242" t="s">
        <v>32</v>
      </c>
      <c r="N242" t="s">
        <v>32</v>
      </c>
      <c r="O242">
        <v>1</v>
      </c>
      <c r="P242" t="s">
        <v>32</v>
      </c>
      <c r="Q242" t="s">
        <v>32</v>
      </c>
      <c r="R242" t="s">
        <v>32</v>
      </c>
      <c r="S242" t="s">
        <v>32</v>
      </c>
      <c r="T242" t="s">
        <v>32</v>
      </c>
    </row>
    <row r="243" spans="2:20" x14ac:dyDescent="0.3">
      <c r="B243" t="s">
        <v>280</v>
      </c>
      <c r="C243">
        <v>6</v>
      </c>
      <c r="D243">
        <v>22</v>
      </c>
      <c r="E243">
        <v>1</v>
      </c>
      <c r="F243">
        <v>0</v>
      </c>
      <c r="G243">
        <v>1</v>
      </c>
      <c r="H243" t="s">
        <v>32</v>
      </c>
      <c r="I243" t="s">
        <v>32</v>
      </c>
      <c r="J243">
        <v>25</v>
      </c>
      <c r="K243" t="s">
        <v>32</v>
      </c>
      <c r="L243" t="s">
        <v>32</v>
      </c>
      <c r="M243" t="s">
        <v>32</v>
      </c>
      <c r="N243" t="s">
        <v>32</v>
      </c>
      <c r="O243" t="s">
        <v>32</v>
      </c>
      <c r="P243" t="s">
        <v>32</v>
      </c>
      <c r="Q243" t="s">
        <v>32</v>
      </c>
      <c r="R243" t="s">
        <v>32</v>
      </c>
      <c r="S243" t="s">
        <v>32</v>
      </c>
      <c r="T243" t="s">
        <v>32</v>
      </c>
    </row>
    <row r="244" spans="2:20" x14ac:dyDescent="0.3">
      <c r="B244" t="s">
        <v>281</v>
      </c>
      <c r="C244">
        <v>25.200000000000003</v>
      </c>
      <c r="D244">
        <v>72</v>
      </c>
      <c r="E244">
        <v>4</v>
      </c>
      <c r="F244">
        <v>0</v>
      </c>
      <c r="G244">
        <v>6</v>
      </c>
      <c r="H244" t="s">
        <v>32</v>
      </c>
      <c r="I244" t="s">
        <v>32</v>
      </c>
      <c r="J244">
        <v>12</v>
      </c>
      <c r="K244" t="s">
        <v>32</v>
      </c>
      <c r="L244" t="s">
        <v>32</v>
      </c>
      <c r="M244" t="s">
        <v>32</v>
      </c>
      <c r="N244" t="s">
        <v>32</v>
      </c>
      <c r="O244">
        <v>2</v>
      </c>
      <c r="P244" t="s">
        <v>32</v>
      </c>
      <c r="Q244" t="s">
        <v>32</v>
      </c>
      <c r="R244" t="s">
        <v>32</v>
      </c>
      <c r="S244" t="s">
        <v>32</v>
      </c>
      <c r="T244" t="s">
        <v>32</v>
      </c>
    </row>
    <row r="245" spans="2:20" x14ac:dyDescent="0.3">
      <c r="B245" t="s">
        <v>282</v>
      </c>
      <c r="C245">
        <v>191.60000000000002</v>
      </c>
      <c r="D245">
        <v>400</v>
      </c>
      <c r="E245">
        <v>5</v>
      </c>
      <c r="F245">
        <v>0</v>
      </c>
      <c r="G245">
        <v>60</v>
      </c>
      <c r="H245">
        <v>7</v>
      </c>
      <c r="I245">
        <v>1</v>
      </c>
      <c r="J245">
        <v>193</v>
      </c>
      <c r="K245" t="s">
        <v>32</v>
      </c>
      <c r="L245" t="s">
        <v>32</v>
      </c>
      <c r="M245">
        <v>2</v>
      </c>
      <c r="N245" t="s">
        <v>32</v>
      </c>
      <c r="O245">
        <v>1</v>
      </c>
      <c r="P245" t="s">
        <v>32</v>
      </c>
      <c r="Q245" t="s">
        <v>32</v>
      </c>
      <c r="R245" t="s">
        <v>32</v>
      </c>
      <c r="S245" t="s">
        <v>32</v>
      </c>
      <c r="T245" t="s">
        <v>32</v>
      </c>
    </row>
    <row r="246" spans="2:20" x14ac:dyDescent="0.3">
      <c r="B246" t="s">
        <v>283</v>
      </c>
      <c r="C246">
        <v>153.40000000000003</v>
      </c>
      <c r="D246">
        <v>229</v>
      </c>
      <c r="E246">
        <v>4</v>
      </c>
      <c r="F246">
        <v>0</v>
      </c>
      <c r="G246">
        <v>54</v>
      </c>
      <c r="H246">
        <v>5</v>
      </c>
      <c r="I246">
        <v>1</v>
      </c>
      <c r="J246">
        <v>76</v>
      </c>
      <c r="K246" t="s">
        <v>32</v>
      </c>
      <c r="L246" t="s">
        <v>32</v>
      </c>
      <c r="M246">
        <v>3</v>
      </c>
      <c r="N246">
        <v>1</v>
      </c>
      <c r="O246" t="s">
        <v>32</v>
      </c>
      <c r="P246" t="s">
        <v>32</v>
      </c>
      <c r="Q246" t="s">
        <v>32</v>
      </c>
      <c r="R246" t="s">
        <v>32</v>
      </c>
      <c r="S246">
        <v>1</v>
      </c>
      <c r="T246" t="s">
        <v>32</v>
      </c>
    </row>
    <row r="247" spans="2:20" x14ac:dyDescent="0.3">
      <c r="B247" t="s">
        <v>284</v>
      </c>
      <c r="C247">
        <v>88.5</v>
      </c>
      <c r="D247">
        <v>136</v>
      </c>
      <c r="E247">
        <v>4</v>
      </c>
      <c r="F247">
        <v>0</v>
      </c>
      <c r="G247">
        <v>20</v>
      </c>
      <c r="H247">
        <v>5</v>
      </c>
      <c r="I247" t="s">
        <v>32</v>
      </c>
      <c r="J247">
        <v>87</v>
      </c>
      <c r="K247" t="s">
        <v>32</v>
      </c>
      <c r="L247" t="s">
        <v>32</v>
      </c>
      <c r="M247">
        <v>2</v>
      </c>
      <c r="N247" t="s">
        <v>32</v>
      </c>
      <c r="O247" t="s">
        <v>32</v>
      </c>
      <c r="P247" t="s">
        <v>32</v>
      </c>
      <c r="Q247" t="s">
        <v>32</v>
      </c>
      <c r="R247" t="s">
        <v>32</v>
      </c>
      <c r="S247" t="s">
        <v>32</v>
      </c>
      <c r="T247" t="s">
        <v>32</v>
      </c>
    </row>
    <row r="248" spans="2:20" x14ac:dyDescent="0.3">
      <c r="B248" t="s">
        <v>285</v>
      </c>
      <c r="C248">
        <v>149.4</v>
      </c>
      <c r="D248">
        <v>330</v>
      </c>
      <c r="E248">
        <v>5</v>
      </c>
      <c r="F248">
        <v>0</v>
      </c>
      <c r="G248">
        <v>41</v>
      </c>
      <c r="H248">
        <v>1</v>
      </c>
      <c r="I248">
        <v>1</v>
      </c>
      <c r="J248">
        <v>265</v>
      </c>
      <c r="K248" t="s">
        <v>32</v>
      </c>
      <c r="L248" t="s">
        <v>32</v>
      </c>
      <c r="M248">
        <v>3</v>
      </c>
      <c r="N248" t="s">
        <v>32</v>
      </c>
      <c r="O248">
        <v>1</v>
      </c>
      <c r="P248" t="s">
        <v>32</v>
      </c>
      <c r="Q248" t="s">
        <v>32</v>
      </c>
      <c r="R248" t="s">
        <v>32</v>
      </c>
      <c r="S248" t="s">
        <v>32</v>
      </c>
      <c r="T248" t="s">
        <v>32</v>
      </c>
    </row>
    <row r="249" spans="2:20" x14ac:dyDescent="0.3">
      <c r="B249" t="s">
        <v>286</v>
      </c>
      <c r="C249">
        <v>28.099999999999998</v>
      </c>
      <c r="D249">
        <v>51</v>
      </c>
      <c r="E249">
        <v>2</v>
      </c>
      <c r="F249">
        <v>0</v>
      </c>
      <c r="G249">
        <v>8</v>
      </c>
      <c r="H249">
        <v>1</v>
      </c>
      <c r="I249" t="s">
        <v>32</v>
      </c>
      <c r="J249">
        <v>52</v>
      </c>
      <c r="K249" t="s">
        <v>32</v>
      </c>
      <c r="L249" t="s">
        <v>32</v>
      </c>
      <c r="M249" t="s">
        <v>32</v>
      </c>
      <c r="N249" t="s">
        <v>32</v>
      </c>
      <c r="O249" t="s">
        <v>32</v>
      </c>
      <c r="P249" t="s">
        <v>32</v>
      </c>
      <c r="Q249" t="s">
        <v>32</v>
      </c>
      <c r="R249" t="s">
        <v>32</v>
      </c>
      <c r="S249" t="s">
        <v>32</v>
      </c>
      <c r="T249" t="s">
        <v>32</v>
      </c>
    </row>
    <row r="250" spans="2:20" x14ac:dyDescent="0.3">
      <c r="B250" t="s">
        <v>287</v>
      </c>
      <c r="F250">
        <v>0</v>
      </c>
    </row>
    <row r="251" spans="2:20" x14ac:dyDescent="0.3">
      <c r="B251" t="s">
        <v>288</v>
      </c>
      <c r="F251">
        <v>0</v>
      </c>
    </row>
    <row r="252" spans="2:20" x14ac:dyDescent="0.3">
      <c r="B252" t="s">
        <v>289</v>
      </c>
      <c r="F252">
        <v>0</v>
      </c>
    </row>
    <row r="253" spans="2:20" x14ac:dyDescent="0.3">
      <c r="B253" t="s">
        <v>290</v>
      </c>
      <c r="C253">
        <v>22.200000000000003</v>
      </c>
      <c r="D253">
        <v>75</v>
      </c>
      <c r="E253">
        <v>2</v>
      </c>
      <c r="F253">
        <v>0</v>
      </c>
      <c r="G253">
        <v>11</v>
      </c>
      <c r="H253">
        <v>1</v>
      </c>
      <c r="I253" t="s">
        <v>32</v>
      </c>
      <c r="J253">
        <v>21</v>
      </c>
      <c r="K253" t="s">
        <v>32</v>
      </c>
      <c r="L253" t="s">
        <v>32</v>
      </c>
      <c r="M253" t="s">
        <v>32</v>
      </c>
      <c r="N253" t="s">
        <v>32</v>
      </c>
      <c r="O253" t="s">
        <v>32</v>
      </c>
      <c r="P253" t="s">
        <v>32</v>
      </c>
      <c r="Q253" t="s">
        <v>32</v>
      </c>
      <c r="R253" t="s">
        <v>32</v>
      </c>
      <c r="S253" t="s">
        <v>32</v>
      </c>
      <c r="T253" t="s">
        <v>32</v>
      </c>
    </row>
    <row r="254" spans="2:20" x14ac:dyDescent="0.3">
      <c r="B254" t="s">
        <v>291</v>
      </c>
      <c r="C254">
        <v>14.1</v>
      </c>
      <c r="D254">
        <v>44</v>
      </c>
      <c r="E254">
        <v>3</v>
      </c>
      <c r="F254">
        <v>0</v>
      </c>
      <c r="G254">
        <v>5</v>
      </c>
      <c r="H254">
        <v>1</v>
      </c>
      <c r="I254" t="s">
        <v>32</v>
      </c>
      <c r="J254">
        <v>3</v>
      </c>
      <c r="K254" t="s">
        <v>32</v>
      </c>
      <c r="L254" t="s">
        <v>32</v>
      </c>
      <c r="M254" t="s">
        <v>32</v>
      </c>
      <c r="N254" t="s">
        <v>32</v>
      </c>
      <c r="O254" t="s">
        <v>32</v>
      </c>
      <c r="P254" t="s">
        <v>32</v>
      </c>
      <c r="Q254" t="s">
        <v>32</v>
      </c>
      <c r="R254" t="s">
        <v>32</v>
      </c>
      <c r="S254" t="s">
        <v>32</v>
      </c>
      <c r="T254" t="s">
        <v>32</v>
      </c>
    </row>
    <row r="255" spans="2:20" x14ac:dyDescent="0.3">
      <c r="B255" t="s">
        <v>292</v>
      </c>
      <c r="C255">
        <v>3.3</v>
      </c>
      <c r="D255">
        <v>11</v>
      </c>
      <c r="E255">
        <v>1</v>
      </c>
      <c r="F255">
        <v>0</v>
      </c>
      <c r="G255">
        <v>1</v>
      </c>
      <c r="H255" t="s">
        <v>32</v>
      </c>
      <c r="I255" t="s">
        <v>32</v>
      </c>
      <c r="J255">
        <v>6</v>
      </c>
      <c r="K255" t="s">
        <v>32</v>
      </c>
      <c r="L255" t="s">
        <v>32</v>
      </c>
      <c r="M255" t="s">
        <v>32</v>
      </c>
      <c r="N255" t="s">
        <v>32</v>
      </c>
      <c r="O255" t="s">
        <v>32</v>
      </c>
      <c r="P255" t="s">
        <v>32</v>
      </c>
      <c r="Q255" t="s">
        <v>32</v>
      </c>
      <c r="R255" t="s">
        <v>32</v>
      </c>
      <c r="S255" t="s">
        <v>32</v>
      </c>
      <c r="T255" t="s">
        <v>32</v>
      </c>
    </row>
    <row r="256" spans="2:20" x14ac:dyDescent="0.3">
      <c r="B256" t="s">
        <v>293</v>
      </c>
      <c r="F256">
        <v>0</v>
      </c>
    </row>
    <row r="257" spans="2:20" x14ac:dyDescent="0.3">
      <c r="B257" t="s">
        <v>294</v>
      </c>
      <c r="F257">
        <v>0</v>
      </c>
    </row>
    <row r="258" spans="2:20" x14ac:dyDescent="0.3">
      <c r="B258" t="s">
        <v>295</v>
      </c>
      <c r="C258">
        <v>163.19999999999999</v>
      </c>
      <c r="D258">
        <v>400</v>
      </c>
      <c r="E258">
        <v>5</v>
      </c>
      <c r="F258">
        <v>0</v>
      </c>
      <c r="G258">
        <v>57</v>
      </c>
      <c r="H258">
        <v>6</v>
      </c>
      <c r="I258" t="s">
        <v>32</v>
      </c>
      <c r="J258">
        <v>101</v>
      </c>
      <c r="K258" t="s">
        <v>32</v>
      </c>
      <c r="L258" t="s">
        <v>32</v>
      </c>
      <c r="M258">
        <v>3</v>
      </c>
      <c r="N258" t="s">
        <v>32</v>
      </c>
      <c r="O258">
        <v>1</v>
      </c>
      <c r="P258" t="s">
        <v>32</v>
      </c>
      <c r="Q258" t="s">
        <v>32</v>
      </c>
      <c r="R258" t="s">
        <v>32</v>
      </c>
      <c r="S258" t="s">
        <v>32</v>
      </c>
      <c r="T258" t="s">
        <v>32</v>
      </c>
    </row>
    <row r="259" spans="2:20" x14ac:dyDescent="0.3">
      <c r="B259" t="s">
        <v>296</v>
      </c>
      <c r="C259">
        <v>113.8</v>
      </c>
      <c r="D259">
        <v>320</v>
      </c>
      <c r="E259">
        <v>4</v>
      </c>
      <c r="F259">
        <v>0</v>
      </c>
      <c r="G259">
        <v>27</v>
      </c>
      <c r="H259">
        <v>4</v>
      </c>
      <c r="I259" t="s">
        <v>32</v>
      </c>
      <c r="J259">
        <v>139</v>
      </c>
      <c r="K259" t="s">
        <v>32</v>
      </c>
      <c r="L259" t="s">
        <v>32</v>
      </c>
      <c r="M259" t="s">
        <v>32</v>
      </c>
      <c r="N259">
        <v>1</v>
      </c>
      <c r="O259" t="s">
        <v>32</v>
      </c>
      <c r="P259" t="s">
        <v>32</v>
      </c>
      <c r="Q259" t="s">
        <v>32</v>
      </c>
      <c r="R259" t="s">
        <v>32</v>
      </c>
      <c r="S259" t="s">
        <v>32</v>
      </c>
      <c r="T259" t="s">
        <v>32</v>
      </c>
    </row>
    <row r="260" spans="2:20" x14ac:dyDescent="0.3">
      <c r="B260" t="s">
        <v>297</v>
      </c>
      <c r="C260">
        <v>126.3</v>
      </c>
      <c r="D260">
        <v>306</v>
      </c>
      <c r="E260">
        <v>5</v>
      </c>
      <c r="F260">
        <v>0</v>
      </c>
      <c r="G260">
        <v>46</v>
      </c>
      <c r="H260">
        <v>4</v>
      </c>
      <c r="I260" t="s">
        <v>32</v>
      </c>
      <c r="J260">
        <v>130</v>
      </c>
      <c r="K260" t="s">
        <v>32</v>
      </c>
      <c r="L260" t="s">
        <v>32</v>
      </c>
      <c r="M260" t="s">
        <v>32</v>
      </c>
      <c r="N260">
        <v>1</v>
      </c>
      <c r="O260" t="s">
        <v>32</v>
      </c>
      <c r="P260" t="s">
        <v>32</v>
      </c>
      <c r="Q260" t="s">
        <v>32</v>
      </c>
      <c r="R260" t="s">
        <v>32</v>
      </c>
      <c r="S260" t="s">
        <v>32</v>
      </c>
      <c r="T260" t="s">
        <v>32</v>
      </c>
    </row>
    <row r="261" spans="2:20" x14ac:dyDescent="0.3">
      <c r="B261" t="s">
        <v>298</v>
      </c>
      <c r="C261">
        <v>34</v>
      </c>
      <c r="D261">
        <v>103</v>
      </c>
      <c r="E261">
        <v>5</v>
      </c>
      <c r="F261">
        <v>0</v>
      </c>
      <c r="G261">
        <v>13</v>
      </c>
      <c r="H261" t="s">
        <v>32</v>
      </c>
      <c r="I261" t="s">
        <v>32</v>
      </c>
      <c r="J261">
        <v>79</v>
      </c>
      <c r="K261" t="s">
        <v>32</v>
      </c>
      <c r="L261" t="s">
        <v>32</v>
      </c>
      <c r="M261" t="s">
        <v>32</v>
      </c>
      <c r="N261" t="s">
        <v>32</v>
      </c>
      <c r="O261" t="s">
        <v>32</v>
      </c>
      <c r="P261" t="s">
        <v>32</v>
      </c>
      <c r="Q261" t="s">
        <v>32</v>
      </c>
      <c r="R261" t="s">
        <v>32</v>
      </c>
      <c r="S261" t="s">
        <v>32</v>
      </c>
      <c r="T261" t="s">
        <v>32</v>
      </c>
    </row>
    <row r="262" spans="2:20" x14ac:dyDescent="0.3">
      <c r="B262" t="s">
        <v>299</v>
      </c>
      <c r="F262">
        <v>0</v>
      </c>
    </row>
    <row r="263" spans="2:20" x14ac:dyDescent="0.3">
      <c r="B263" t="s">
        <v>300</v>
      </c>
      <c r="F263">
        <v>0</v>
      </c>
    </row>
    <row r="264" spans="2:20" x14ac:dyDescent="0.3">
      <c r="B264" t="s">
        <v>301</v>
      </c>
      <c r="C264">
        <v>117.20000000000002</v>
      </c>
      <c r="D264">
        <v>297</v>
      </c>
      <c r="E264">
        <v>5</v>
      </c>
      <c r="F264">
        <v>0</v>
      </c>
      <c r="G264">
        <v>30</v>
      </c>
      <c r="H264">
        <v>2</v>
      </c>
      <c r="I264" t="s">
        <v>32</v>
      </c>
      <c r="J264">
        <v>202</v>
      </c>
      <c r="K264" t="s">
        <v>32</v>
      </c>
      <c r="L264" t="s">
        <v>32</v>
      </c>
      <c r="M264" t="s">
        <v>32</v>
      </c>
      <c r="N264">
        <v>1</v>
      </c>
      <c r="O264">
        <v>1</v>
      </c>
      <c r="P264" t="s">
        <v>32</v>
      </c>
      <c r="Q264" t="s">
        <v>32</v>
      </c>
      <c r="R264" t="s">
        <v>32</v>
      </c>
      <c r="S264" t="s">
        <v>32</v>
      </c>
      <c r="T264" t="s">
        <v>32</v>
      </c>
    </row>
    <row r="265" spans="2:20" x14ac:dyDescent="0.3">
      <c r="B265" t="s">
        <v>302</v>
      </c>
      <c r="F265">
        <v>0</v>
      </c>
    </row>
    <row r="266" spans="2:20" x14ac:dyDescent="0.3">
      <c r="B266" t="s">
        <v>303</v>
      </c>
      <c r="C266">
        <v>15.9</v>
      </c>
      <c r="D266">
        <v>94</v>
      </c>
      <c r="E266">
        <v>5</v>
      </c>
      <c r="F266">
        <v>0</v>
      </c>
      <c r="G266">
        <v>8</v>
      </c>
      <c r="H266" t="s">
        <v>32</v>
      </c>
      <c r="I266" t="s">
        <v>32</v>
      </c>
      <c r="J266">
        <v>16</v>
      </c>
      <c r="K266" t="s">
        <v>32</v>
      </c>
      <c r="L266" t="s">
        <v>32</v>
      </c>
      <c r="M266" t="s">
        <v>32</v>
      </c>
      <c r="N266" t="s">
        <v>32</v>
      </c>
      <c r="O266" t="s">
        <v>32</v>
      </c>
      <c r="P266" t="s">
        <v>32</v>
      </c>
      <c r="Q266" t="s">
        <v>32</v>
      </c>
      <c r="R266" t="s">
        <v>32</v>
      </c>
      <c r="S266" t="s">
        <v>32</v>
      </c>
      <c r="T266" t="s">
        <v>32</v>
      </c>
    </row>
    <row r="267" spans="2:20" x14ac:dyDescent="0.3">
      <c r="B267" t="s">
        <v>304</v>
      </c>
      <c r="C267">
        <v>12.8</v>
      </c>
      <c r="D267">
        <v>27</v>
      </c>
      <c r="E267">
        <v>3</v>
      </c>
      <c r="F267">
        <v>0</v>
      </c>
      <c r="G267">
        <v>6</v>
      </c>
      <c r="H267" t="s">
        <v>32</v>
      </c>
      <c r="I267" t="s">
        <v>32</v>
      </c>
      <c r="J267">
        <v>30</v>
      </c>
      <c r="K267" t="s">
        <v>32</v>
      </c>
      <c r="L267" t="s">
        <v>32</v>
      </c>
      <c r="M267" t="s">
        <v>32</v>
      </c>
      <c r="N267" t="s">
        <v>32</v>
      </c>
      <c r="O267" t="s">
        <v>32</v>
      </c>
      <c r="P267" t="s">
        <v>32</v>
      </c>
      <c r="Q267" t="s">
        <v>32</v>
      </c>
      <c r="R267" t="s">
        <v>32</v>
      </c>
      <c r="S267" t="s">
        <v>32</v>
      </c>
      <c r="T267" t="s">
        <v>32</v>
      </c>
    </row>
    <row r="268" spans="2:20" x14ac:dyDescent="0.3">
      <c r="B268" t="s">
        <v>305</v>
      </c>
      <c r="F268">
        <v>0</v>
      </c>
    </row>
    <row r="269" spans="2:20" x14ac:dyDescent="0.3">
      <c r="B269" t="s">
        <v>306</v>
      </c>
      <c r="C269">
        <v>126.5</v>
      </c>
      <c r="D269">
        <v>393</v>
      </c>
      <c r="E269">
        <v>5</v>
      </c>
      <c r="F269">
        <v>0</v>
      </c>
      <c r="G269">
        <v>53</v>
      </c>
      <c r="H269">
        <v>2</v>
      </c>
      <c r="I269" t="s">
        <v>32</v>
      </c>
      <c r="J269">
        <v>71</v>
      </c>
      <c r="K269" t="s">
        <v>32</v>
      </c>
      <c r="L269" t="s">
        <v>32</v>
      </c>
      <c r="M269" t="s">
        <v>32</v>
      </c>
      <c r="N269">
        <v>2</v>
      </c>
      <c r="O269" t="s">
        <v>32</v>
      </c>
      <c r="P269" t="s">
        <v>32</v>
      </c>
      <c r="Q269" t="s">
        <v>32</v>
      </c>
      <c r="R269" t="s">
        <v>32</v>
      </c>
      <c r="S269" t="s">
        <v>32</v>
      </c>
      <c r="T269" t="s">
        <v>32</v>
      </c>
    </row>
    <row r="270" spans="2:20" x14ac:dyDescent="0.3">
      <c r="B270" t="s">
        <v>307</v>
      </c>
      <c r="F270">
        <v>0</v>
      </c>
    </row>
    <row r="271" spans="2:20" x14ac:dyDescent="0.3">
      <c r="B271" t="s">
        <v>308</v>
      </c>
      <c r="F271">
        <v>0</v>
      </c>
    </row>
    <row r="272" spans="2:20" x14ac:dyDescent="0.3">
      <c r="B272" t="s">
        <v>309</v>
      </c>
      <c r="F272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F7712-5B0F-40EB-946B-87B66D19DF08}">
  <dimension ref="A2:W272"/>
  <sheetViews>
    <sheetView tabSelected="1" topLeftCell="F1" workbookViewId="0">
      <selection activeCell="A2" sqref="A2:W272"/>
    </sheetView>
  </sheetViews>
  <sheetFormatPr defaultRowHeight="14.4" x14ac:dyDescent="0.3"/>
  <cols>
    <col min="4" max="4" width="9.44140625" customWidth="1"/>
    <col min="5" max="5" width="16.21875" customWidth="1"/>
    <col min="6" max="6" width="15.33203125" customWidth="1"/>
    <col min="7" max="7" width="17.88671875" customWidth="1"/>
    <col min="8" max="8" width="9.44140625" customWidth="1"/>
    <col min="9" max="9" width="18.21875" customWidth="1"/>
    <col min="10" max="10" width="13.21875" customWidth="1"/>
    <col min="11" max="11" width="15.5546875" customWidth="1"/>
    <col min="12" max="12" width="11.5546875" customWidth="1"/>
    <col min="13" max="13" width="14.33203125" customWidth="1"/>
    <col min="14" max="14" width="17.21875" customWidth="1"/>
    <col min="16" max="16" width="9.21875" customWidth="1"/>
    <col min="17" max="17" width="13.109375" customWidth="1"/>
    <col min="18" max="18" width="9.44140625" customWidth="1"/>
    <col min="19" max="19" width="11.21875" customWidth="1"/>
    <col min="20" max="20" width="13.88671875" customWidth="1"/>
    <col min="21" max="21" width="11.5546875" customWidth="1"/>
    <col min="22" max="22" width="18.88671875" customWidth="1"/>
    <col min="23" max="23" width="18.77734375" customWidth="1"/>
  </cols>
  <sheetData>
    <row r="2" spans="1:23" x14ac:dyDescent="0.3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7</v>
      </c>
      <c r="G2" t="s">
        <v>9</v>
      </c>
      <c r="H2" t="s">
        <v>10</v>
      </c>
      <c r="I2" t="s">
        <v>12</v>
      </c>
      <c r="J2" t="s">
        <v>13</v>
      </c>
      <c r="K2" t="s">
        <v>14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</row>
    <row r="3" spans="1:23" x14ac:dyDescent="0.3">
      <c r="A3" t="s">
        <v>29</v>
      </c>
      <c r="B3" s="4" t="s">
        <v>30</v>
      </c>
      <c r="C3" t="s">
        <v>28</v>
      </c>
    </row>
    <row r="4" spans="1:23" x14ac:dyDescent="0.3">
      <c r="A4" t="s">
        <v>29</v>
      </c>
      <c r="B4" s="4" t="s">
        <v>30</v>
      </c>
      <c r="C4" t="s">
        <v>31</v>
      </c>
      <c r="D4">
        <v>136</v>
      </c>
      <c r="E4">
        <v>400</v>
      </c>
      <c r="F4">
        <v>5</v>
      </c>
      <c r="G4">
        <v>1</v>
      </c>
      <c r="H4">
        <v>15</v>
      </c>
      <c r="K4">
        <v>474</v>
      </c>
      <c r="L4" t="s">
        <v>32</v>
      </c>
      <c r="M4" t="s">
        <v>32</v>
      </c>
      <c r="N4">
        <v>1</v>
      </c>
      <c r="O4">
        <v>4</v>
      </c>
      <c r="P4" t="s">
        <v>32</v>
      </c>
      <c r="Q4" t="s">
        <v>32</v>
      </c>
      <c r="R4" t="s">
        <v>32</v>
      </c>
      <c r="S4" t="s">
        <v>32</v>
      </c>
      <c r="T4" t="s">
        <v>32</v>
      </c>
      <c r="U4" t="s">
        <v>32</v>
      </c>
      <c r="V4">
        <v>4</v>
      </c>
      <c r="W4">
        <v>10</v>
      </c>
    </row>
    <row r="5" spans="1:23" x14ac:dyDescent="0.3">
      <c r="A5" t="s">
        <v>29</v>
      </c>
      <c r="B5" s="4" t="s">
        <v>30</v>
      </c>
      <c r="C5" t="s">
        <v>33</v>
      </c>
      <c r="D5">
        <v>80</v>
      </c>
      <c r="E5">
        <v>287</v>
      </c>
      <c r="F5">
        <v>5</v>
      </c>
      <c r="G5" t="s">
        <v>32</v>
      </c>
      <c r="H5">
        <v>9</v>
      </c>
      <c r="K5">
        <v>283</v>
      </c>
      <c r="L5" t="s">
        <v>32</v>
      </c>
      <c r="M5" t="s">
        <v>32</v>
      </c>
      <c r="N5" t="s">
        <v>32</v>
      </c>
      <c r="O5">
        <v>2</v>
      </c>
      <c r="P5">
        <v>1</v>
      </c>
      <c r="Q5" t="s">
        <v>32</v>
      </c>
      <c r="R5" t="s">
        <v>32</v>
      </c>
      <c r="S5" t="s">
        <v>32</v>
      </c>
      <c r="T5" t="s">
        <v>32</v>
      </c>
      <c r="U5" t="s">
        <v>32</v>
      </c>
      <c r="V5" t="s">
        <v>32</v>
      </c>
      <c r="W5">
        <v>10</v>
      </c>
    </row>
    <row r="6" spans="1:23" x14ac:dyDescent="0.3">
      <c r="A6" t="s">
        <v>29</v>
      </c>
      <c r="B6" s="4" t="s">
        <v>30</v>
      </c>
      <c r="C6" t="s">
        <v>34</v>
      </c>
      <c r="D6">
        <v>37</v>
      </c>
      <c r="E6">
        <v>216</v>
      </c>
      <c r="F6">
        <v>3</v>
      </c>
      <c r="G6" t="s">
        <v>32</v>
      </c>
      <c r="H6">
        <v>11</v>
      </c>
      <c r="K6">
        <v>115</v>
      </c>
      <c r="L6" t="s">
        <v>32</v>
      </c>
      <c r="M6" t="s">
        <v>32</v>
      </c>
      <c r="N6" t="s">
        <v>32</v>
      </c>
      <c r="O6" t="s">
        <v>32</v>
      </c>
      <c r="P6" t="s">
        <v>32</v>
      </c>
      <c r="Q6" t="s">
        <v>32</v>
      </c>
      <c r="R6" t="s">
        <v>32</v>
      </c>
      <c r="S6" t="s">
        <v>32</v>
      </c>
      <c r="T6" t="s">
        <v>32</v>
      </c>
      <c r="U6" t="s">
        <v>32</v>
      </c>
      <c r="V6" t="s">
        <v>32</v>
      </c>
      <c r="W6">
        <v>8</v>
      </c>
    </row>
    <row r="7" spans="1:23" x14ac:dyDescent="0.3">
      <c r="A7" t="s">
        <v>29</v>
      </c>
      <c r="B7" s="4" t="s">
        <v>30</v>
      </c>
      <c r="C7" t="s">
        <v>35</v>
      </c>
      <c r="D7">
        <v>15.5</v>
      </c>
      <c r="E7">
        <v>49</v>
      </c>
      <c r="F7">
        <v>2</v>
      </c>
      <c r="G7" t="s">
        <v>32</v>
      </c>
      <c r="H7" t="s">
        <v>32</v>
      </c>
      <c r="I7">
        <v>1</v>
      </c>
      <c r="J7" t="s">
        <v>32</v>
      </c>
      <c r="K7">
        <v>18</v>
      </c>
      <c r="L7" t="s">
        <v>32</v>
      </c>
      <c r="M7" t="s">
        <v>32</v>
      </c>
      <c r="N7" t="s">
        <v>32</v>
      </c>
      <c r="O7" t="s">
        <v>32</v>
      </c>
      <c r="P7" t="s">
        <v>32</v>
      </c>
      <c r="Q7" t="s">
        <v>32</v>
      </c>
      <c r="R7" t="s">
        <v>32</v>
      </c>
      <c r="S7" t="s">
        <v>32</v>
      </c>
      <c r="T7" t="s">
        <v>32</v>
      </c>
      <c r="U7" t="s">
        <v>32</v>
      </c>
    </row>
    <row r="8" spans="1:23" x14ac:dyDescent="0.3">
      <c r="A8" t="s">
        <v>29</v>
      </c>
      <c r="B8" s="4" t="s">
        <v>30</v>
      </c>
      <c r="C8" t="s">
        <v>36</v>
      </c>
      <c r="D8">
        <v>10</v>
      </c>
      <c r="E8">
        <v>84</v>
      </c>
      <c r="F8">
        <v>2</v>
      </c>
      <c r="G8" t="s">
        <v>32</v>
      </c>
      <c r="H8">
        <v>4</v>
      </c>
      <c r="K8">
        <v>60</v>
      </c>
      <c r="L8" t="s">
        <v>32</v>
      </c>
      <c r="M8" t="s">
        <v>32</v>
      </c>
      <c r="N8" t="s">
        <v>32</v>
      </c>
      <c r="O8" t="s">
        <v>32</v>
      </c>
      <c r="P8" t="s">
        <v>32</v>
      </c>
      <c r="Q8" t="s">
        <v>32</v>
      </c>
      <c r="R8" t="s">
        <v>32</v>
      </c>
      <c r="S8" t="s">
        <v>32</v>
      </c>
      <c r="T8" t="s">
        <v>32</v>
      </c>
      <c r="U8" t="s">
        <v>32</v>
      </c>
      <c r="V8">
        <v>1</v>
      </c>
      <c r="W8">
        <v>1</v>
      </c>
    </row>
    <row r="9" spans="1:23" x14ac:dyDescent="0.3">
      <c r="A9" t="s">
        <v>29</v>
      </c>
      <c r="B9" s="4" t="s">
        <v>37</v>
      </c>
      <c r="C9" t="s">
        <v>38</v>
      </c>
      <c r="D9">
        <v>121</v>
      </c>
      <c r="E9">
        <v>320</v>
      </c>
      <c r="F9">
        <v>4</v>
      </c>
      <c r="G9">
        <v>1</v>
      </c>
      <c r="H9">
        <v>36</v>
      </c>
      <c r="K9">
        <v>378</v>
      </c>
      <c r="L9" t="s">
        <v>32</v>
      </c>
      <c r="M9" t="s">
        <v>32</v>
      </c>
      <c r="N9">
        <v>2</v>
      </c>
      <c r="O9" t="s">
        <v>32</v>
      </c>
      <c r="P9">
        <v>1</v>
      </c>
      <c r="Q9" t="s">
        <v>32</v>
      </c>
      <c r="R9" t="s">
        <v>32</v>
      </c>
      <c r="S9" t="s">
        <v>32</v>
      </c>
      <c r="T9" t="s">
        <v>32</v>
      </c>
      <c r="U9" t="s">
        <v>32</v>
      </c>
      <c r="V9">
        <v>3</v>
      </c>
      <c r="W9">
        <v>12</v>
      </c>
    </row>
    <row r="10" spans="1:23" x14ac:dyDescent="0.3">
      <c r="A10" t="s">
        <v>29</v>
      </c>
      <c r="B10" s="4" t="s">
        <v>37</v>
      </c>
      <c r="C10" t="s">
        <v>39</v>
      </c>
      <c r="D10">
        <v>33</v>
      </c>
      <c r="E10">
        <v>94</v>
      </c>
      <c r="F10">
        <v>2</v>
      </c>
      <c r="G10" t="s">
        <v>32</v>
      </c>
      <c r="H10">
        <v>10</v>
      </c>
      <c r="K10">
        <v>127</v>
      </c>
      <c r="L10" t="s">
        <v>32</v>
      </c>
      <c r="M10" t="s">
        <v>32</v>
      </c>
      <c r="N10" t="s">
        <v>32</v>
      </c>
      <c r="O10" t="s">
        <v>32</v>
      </c>
      <c r="P10">
        <v>2</v>
      </c>
      <c r="Q10" t="s">
        <v>32</v>
      </c>
      <c r="R10" t="s">
        <v>32</v>
      </c>
      <c r="S10" t="s">
        <v>32</v>
      </c>
      <c r="T10" t="s">
        <v>32</v>
      </c>
      <c r="U10" t="s">
        <v>32</v>
      </c>
      <c r="V10" t="s">
        <v>32</v>
      </c>
      <c r="W10">
        <v>2</v>
      </c>
    </row>
    <row r="11" spans="1:23" x14ac:dyDescent="0.3">
      <c r="A11" t="s">
        <v>29</v>
      </c>
      <c r="B11" s="4" t="s">
        <v>37</v>
      </c>
      <c r="C11" t="s">
        <v>40</v>
      </c>
      <c r="D11">
        <v>92</v>
      </c>
      <c r="E11">
        <v>383</v>
      </c>
      <c r="F11">
        <v>5</v>
      </c>
      <c r="G11" t="s">
        <v>32</v>
      </c>
      <c r="H11">
        <v>36</v>
      </c>
      <c r="K11">
        <v>282</v>
      </c>
      <c r="L11" t="s">
        <v>32</v>
      </c>
      <c r="M11" t="s">
        <v>32</v>
      </c>
      <c r="N11">
        <v>1</v>
      </c>
      <c r="O11" t="s">
        <v>32</v>
      </c>
      <c r="P11" t="s">
        <v>32</v>
      </c>
      <c r="Q11" t="s">
        <v>32</v>
      </c>
      <c r="R11" t="s">
        <v>32</v>
      </c>
      <c r="S11" t="s">
        <v>32</v>
      </c>
      <c r="T11" t="s">
        <v>32</v>
      </c>
      <c r="U11" t="s">
        <v>32</v>
      </c>
      <c r="V11">
        <v>2</v>
      </c>
      <c r="W11">
        <v>13</v>
      </c>
    </row>
    <row r="12" spans="1:23" x14ac:dyDescent="0.3">
      <c r="A12" t="s">
        <v>29</v>
      </c>
      <c r="B12" s="4" t="s">
        <v>37</v>
      </c>
      <c r="C12" t="s">
        <v>41</v>
      </c>
      <c r="D12">
        <v>8</v>
      </c>
      <c r="E12">
        <v>24</v>
      </c>
      <c r="F12">
        <v>1</v>
      </c>
      <c r="G12" t="s">
        <v>32</v>
      </c>
      <c r="H12">
        <v>2</v>
      </c>
      <c r="K12">
        <v>63</v>
      </c>
      <c r="L12" t="s">
        <v>32</v>
      </c>
      <c r="M12" t="s">
        <v>32</v>
      </c>
      <c r="N12" t="s">
        <v>32</v>
      </c>
      <c r="O12" t="s">
        <v>32</v>
      </c>
      <c r="P12" t="s">
        <v>32</v>
      </c>
      <c r="Q12" t="s">
        <v>32</v>
      </c>
      <c r="R12" t="s">
        <v>32</v>
      </c>
      <c r="S12" t="s">
        <v>32</v>
      </c>
      <c r="T12" t="s">
        <v>32</v>
      </c>
      <c r="U12" t="s">
        <v>32</v>
      </c>
      <c r="V12" t="s">
        <v>32</v>
      </c>
      <c r="W12" t="s">
        <v>32</v>
      </c>
    </row>
    <row r="13" spans="1:23" x14ac:dyDescent="0.3">
      <c r="A13" t="s">
        <v>29</v>
      </c>
      <c r="B13" s="4" t="s">
        <v>44</v>
      </c>
      <c r="C13" t="s">
        <v>42</v>
      </c>
    </row>
    <row r="14" spans="1:23" x14ac:dyDescent="0.3">
      <c r="A14" t="s">
        <v>29</v>
      </c>
      <c r="B14" s="4" t="s">
        <v>44</v>
      </c>
      <c r="C14" t="s">
        <v>43</v>
      </c>
    </row>
    <row r="15" spans="1:23" x14ac:dyDescent="0.3">
      <c r="A15" t="s">
        <v>29</v>
      </c>
      <c r="B15" s="4" t="s">
        <v>44</v>
      </c>
      <c r="C15" t="s">
        <v>45</v>
      </c>
      <c r="D15">
        <v>123</v>
      </c>
      <c r="E15">
        <v>320</v>
      </c>
      <c r="F15">
        <v>4</v>
      </c>
      <c r="G15" t="s">
        <v>32</v>
      </c>
      <c r="H15">
        <v>28</v>
      </c>
      <c r="K15">
        <v>229</v>
      </c>
      <c r="L15" t="s">
        <v>32</v>
      </c>
      <c r="M15" t="s">
        <v>32</v>
      </c>
      <c r="N15" t="s">
        <v>32</v>
      </c>
      <c r="O15">
        <v>1</v>
      </c>
      <c r="P15">
        <v>1</v>
      </c>
      <c r="Q15">
        <v>11</v>
      </c>
      <c r="R15">
        <v>6</v>
      </c>
      <c r="S15" t="s">
        <v>32</v>
      </c>
      <c r="T15" t="s">
        <v>32</v>
      </c>
      <c r="U15" t="s">
        <v>32</v>
      </c>
      <c r="V15">
        <v>1</v>
      </c>
      <c r="W15">
        <v>10</v>
      </c>
    </row>
    <row r="16" spans="1:23" x14ac:dyDescent="0.3">
      <c r="A16" t="s">
        <v>29</v>
      </c>
      <c r="B16" s="4" t="s">
        <v>44</v>
      </c>
      <c r="C16" t="s">
        <v>46</v>
      </c>
      <c r="D16">
        <v>53</v>
      </c>
      <c r="E16">
        <v>205</v>
      </c>
      <c r="F16">
        <v>4</v>
      </c>
      <c r="G16" t="s">
        <v>32</v>
      </c>
      <c r="H16">
        <v>12</v>
      </c>
      <c r="K16">
        <v>95</v>
      </c>
      <c r="L16" t="s">
        <v>32</v>
      </c>
      <c r="M16" t="s">
        <v>32</v>
      </c>
      <c r="N16" t="s">
        <v>32</v>
      </c>
      <c r="O16">
        <v>1</v>
      </c>
      <c r="P16">
        <v>1</v>
      </c>
      <c r="Q16">
        <v>2</v>
      </c>
      <c r="R16">
        <v>1</v>
      </c>
      <c r="S16" t="s">
        <v>32</v>
      </c>
      <c r="T16" t="s">
        <v>32</v>
      </c>
      <c r="U16" t="s">
        <v>32</v>
      </c>
      <c r="V16" t="s">
        <v>32</v>
      </c>
      <c r="W16">
        <v>6</v>
      </c>
    </row>
    <row r="17" spans="1:23" x14ac:dyDescent="0.3">
      <c r="A17" t="s">
        <v>29</v>
      </c>
      <c r="B17" s="4" t="s">
        <v>44</v>
      </c>
      <c r="C17" t="s">
        <v>47</v>
      </c>
      <c r="D17">
        <v>2</v>
      </c>
      <c r="E17">
        <v>32</v>
      </c>
      <c r="F17">
        <v>2</v>
      </c>
      <c r="G17" t="s">
        <v>32</v>
      </c>
      <c r="H17">
        <v>3</v>
      </c>
      <c r="K17">
        <v>21</v>
      </c>
      <c r="L17" t="s">
        <v>32</v>
      </c>
      <c r="M17" t="s">
        <v>32</v>
      </c>
      <c r="N17" t="s">
        <v>32</v>
      </c>
      <c r="O17" t="s">
        <v>32</v>
      </c>
      <c r="P17" t="s">
        <v>32</v>
      </c>
      <c r="Q17">
        <v>1</v>
      </c>
      <c r="R17" t="s">
        <v>32</v>
      </c>
      <c r="S17" t="s">
        <v>32</v>
      </c>
      <c r="T17">
        <v>1</v>
      </c>
      <c r="U17" t="s">
        <v>32</v>
      </c>
      <c r="V17">
        <v>1</v>
      </c>
      <c r="W17" t="s">
        <v>32</v>
      </c>
    </row>
    <row r="18" spans="1:23" x14ac:dyDescent="0.3">
      <c r="A18" t="s">
        <v>29</v>
      </c>
      <c r="B18" s="4" t="s">
        <v>48</v>
      </c>
      <c r="C18" t="s">
        <v>49</v>
      </c>
      <c r="D18">
        <v>83</v>
      </c>
      <c r="E18">
        <v>299</v>
      </c>
      <c r="F18">
        <v>5</v>
      </c>
      <c r="G18">
        <v>1</v>
      </c>
      <c r="H18">
        <v>19</v>
      </c>
      <c r="K18">
        <v>149</v>
      </c>
      <c r="L18" t="s">
        <v>32</v>
      </c>
      <c r="M18" t="s">
        <v>32</v>
      </c>
      <c r="N18" t="s">
        <v>32</v>
      </c>
      <c r="O18">
        <v>1</v>
      </c>
      <c r="P18">
        <v>3</v>
      </c>
      <c r="Q18" t="s">
        <v>32</v>
      </c>
      <c r="R18" t="s">
        <v>32</v>
      </c>
      <c r="S18" t="s">
        <v>32</v>
      </c>
      <c r="T18" t="s">
        <v>32</v>
      </c>
      <c r="U18" t="s">
        <v>32</v>
      </c>
      <c r="V18">
        <v>1</v>
      </c>
      <c r="W18">
        <v>7</v>
      </c>
    </row>
    <row r="19" spans="1:23" x14ac:dyDescent="0.3">
      <c r="A19" t="s">
        <v>29</v>
      </c>
      <c r="B19" s="4" t="s">
        <v>48</v>
      </c>
      <c r="C19" t="s">
        <v>50</v>
      </c>
      <c r="D19">
        <v>14</v>
      </c>
      <c r="E19">
        <v>59</v>
      </c>
      <c r="F19">
        <v>4</v>
      </c>
      <c r="G19" t="s">
        <v>32</v>
      </c>
      <c r="H19">
        <v>6</v>
      </c>
      <c r="K19">
        <v>9</v>
      </c>
      <c r="L19" t="s">
        <v>32</v>
      </c>
      <c r="M19" t="s">
        <v>32</v>
      </c>
      <c r="N19" t="s">
        <v>32</v>
      </c>
      <c r="O19" t="s">
        <v>32</v>
      </c>
      <c r="P19">
        <v>1</v>
      </c>
      <c r="Q19" t="s">
        <v>32</v>
      </c>
      <c r="R19" t="s">
        <v>32</v>
      </c>
      <c r="S19" t="s">
        <v>32</v>
      </c>
      <c r="T19" t="s">
        <v>32</v>
      </c>
      <c r="U19" t="s">
        <v>32</v>
      </c>
      <c r="V19" t="s">
        <v>32</v>
      </c>
      <c r="W19">
        <v>2</v>
      </c>
    </row>
    <row r="20" spans="1:23" x14ac:dyDescent="0.3">
      <c r="A20" t="s">
        <v>29</v>
      </c>
      <c r="B20" s="4" t="s">
        <v>48</v>
      </c>
      <c r="C20" t="s">
        <v>51</v>
      </c>
      <c r="D20">
        <v>10</v>
      </c>
      <c r="E20">
        <v>72</v>
      </c>
      <c r="F20">
        <v>1</v>
      </c>
      <c r="G20" t="s">
        <v>32</v>
      </c>
      <c r="H20">
        <v>3</v>
      </c>
      <c r="K20">
        <v>16</v>
      </c>
      <c r="L20" t="s">
        <v>32</v>
      </c>
      <c r="M20" t="s">
        <v>32</v>
      </c>
      <c r="N20" t="s">
        <v>32</v>
      </c>
      <c r="O20" t="s">
        <v>32</v>
      </c>
      <c r="P20">
        <v>1</v>
      </c>
      <c r="Q20" t="s">
        <v>32</v>
      </c>
      <c r="R20" t="s">
        <v>32</v>
      </c>
      <c r="S20" t="s">
        <v>32</v>
      </c>
      <c r="T20" t="s">
        <v>32</v>
      </c>
      <c r="U20" t="s">
        <v>32</v>
      </c>
      <c r="V20" t="s">
        <v>32</v>
      </c>
      <c r="W20">
        <v>1</v>
      </c>
    </row>
    <row r="21" spans="1:23" x14ac:dyDescent="0.3">
      <c r="A21" t="s">
        <v>29</v>
      </c>
      <c r="B21" s="4" t="s">
        <v>52</v>
      </c>
      <c r="C21" t="s">
        <v>53</v>
      </c>
      <c r="D21">
        <v>58</v>
      </c>
      <c r="E21">
        <v>161</v>
      </c>
      <c r="F21">
        <v>5</v>
      </c>
      <c r="G21" t="s">
        <v>32</v>
      </c>
      <c r="H21">
        <v>30</v>
      </c>
      <c r="K21">
        <v>135</v>
      </c>
      <c r="L21" t="s">
        <v>32</v>
      </c>
      <c r="M21" t="s">
        <v>32</v>
      </c>
      <c r="N21" t="s">
        <v>32</v>
      </c>
      <c r="O21">
        <v>1</v>
      </c>
      <c r="P21" t="s">
        <v>32</v>
      </c>
      <c r="Q21" t="s">
        <v>32</v>
      </c>
      <c r="R21" t="s">
        <v>32</v>
      </c>
      <c r="S21" t="s">
        <v>32</v>
      </c>
      <c r="T21" t="s">
        <v>32</v>
      </c>
      <c r="U21" t="s">
        <v>32</v>
      </c>
      <c r="V21">
        <v>2</v>
      </c>
      <c r="W21">
        <v>4</v>
      </c>
    </row>
    <row r="22" spans="1:23" x14ac:dyDescent="0.3">
      <c r="A22" t="s">
        <v>29</v>
      </c>
      <c r="B22" s="4" t="s">
        <v>52</v>
      </c>
      <c r="C22" t="s">
        <v>54</v>
      </c>
      <c r="D22">
        <v>100</v>
      </c>
      <c r="E22">
        <v>400</v>
      </c>
      <c r="F22">
        <v>5</v>
      </c>
      <c r="G22" t="s">
        <v>32</v>
      </c>
      <c r="H22">
        <v>56</v>
      </c>
      <c r="K22">
        <v>273</v>
      </c>
      <c r="L22" t="s">
        <v>32</v>
      </c>
      <c r="M22" t="s">
        <v>32</v>
      </c>
      <c r="N22">
        <v>1</v>
      </c>
      <c r="O22" t="s">
        <v>32</v>
      </c>
      <c r="P22">
        <v>1</v>
      </c>
      <c r="Q22" t="s">
        <v>32</v>
      </c>
      <c r="R22" t="s">
        <v>32</v>
      </c>
      <c r="S22" t="s">
        <v>32</v>
      </c>
      <c r="T22" t="s">
        <v>32</v>
      </c>
      <c r="U22" t="s">
        <v>32</v>
      </c>
      <c r="V22">
        <v>2</v>
      </c>
      <c r="W22">
        <v>6</v>
      </c>
    </row>
    <row r="23" spans="1:23" x14ac:dyDescent="0.3">
      <c r="A23" t="s">
        <v>29</v>
      </c>
      <c r="B23" s="4" t="s">
        <v>52</v>
      </c>
      <c r="C23" t="s">
        <v>55</v>
      </c>
      <c r="D23">
        <v>57</v>
      </c>
      <c r="E23">
        <v>269</v>
      </c>
      <c r="F23">
        <v>5</v>
      </c>
      <c r="G23" t="s">
        <v>32</v>
      </c>
      <c r="H23">
        <v>31</v>
      </c>
      <c r="K23">
        <v>141</v>
      </c>
      <c r="L23" t="s">
        <v>32</v>
      </c>
      <c r="M23" t="s">
        <v>32</v>
      </c>
      <c r="N23">
        <v>2</v>
      </c>
      <c r="O23" t="s">
        <v>32</v>
      </c>
      <c r="P23" t="s">
        <v>32</v>
      </c>
      <c r="Q23" t="s">
        <v>32</v>
      </c>
      <c r="R23" t="s">
        <v>32</v>
      </c>
      <c r="S23" t="s">
        <v>32</v>
      </c>
      <c r="T23" t="s">
        <v>32</v>
      </c>
      <c r="U23" t="s">
        <v>32</v>
      </c>
      <c r="V23" t="s">
        <v>32</v>
      </c>
      <c r="W23">
        <v>2</v>
      </c>
    </row>
    <row r="24" spans="1:23" x14ac:dyDescent="0.3">
      <c r="A24" t="s">
        <v>29</v>
      </c>
      <c r="B24" s="4" t="s">
        <v>52</v>
      </c>
      <c r="C24" t="s">
        <v>56</v>
      </c>
      <c r="D24">
        <v>36</v>
      </c>
      <c r="E24">
        <v>229</v>
      </c>
      <c r="F24">
        <v>4</v>
      </c>
      <c r="G24" t="s">
        <v>32</v>
      </c>
      <c r="H24">
        <v>39</v>
      </c>
      <c r="K24">
        <v>68</v>
      </c>
      <c r="L24" t="s">
        <v>32</v>
      </c>
      <c r="M24" t="s">
        <v>32</v>
      </c>
      <c r="N24" t="s">
        <v>32</v>
      </c>
      <c r="O24" t="s">
        <v>32</v>
      </c>
      <c r="P24" t="s">
        <v>32</v>
      </c>
      <c r="Q24" t="s">
        <v>32</v>
      </c>
      <c r="R24" t="s">
        <v>32</v>
      </c>
      <c r="S24" t="s">
        <v>32</v>
      </c>
      <c r="T24">
        <v>2</v>
      </c>
      <c r="U24" t="s">
        <v>32</v>
      </c>
      <c r="V24">
        <v>2</v>
      </c>
      <c r="W24" t="s">
        <v>32</v>
      </c>
    </row>
    <row r="25" spans="1:23" x14ac:dyDescent="0.3">
      <c r="A25" t="s">
        <v>29</v>
      </c>
      <c r="B25" s="4" t="s">
        <v>58</v>
      </c>
      <c r="C25" t="s">
        <v>57</v>
      </c>
    </row>
    <row r="26" spans="1:23" x14ac:dyDescent="0.3">
      <c r="A26" t="s">
        <v>29</v>
      </c>
      <c r="B26" s="4" t="s">
        <v>58</v>
      </c>
      <c r="C26" t="s">
        <v>59</v>
      </c>
      <c r="D26">
        <v>115</v>
      </c>
      <c r="E26">
        <v>310</v>
      </c>
      <c r="F26">
        <v>4</v>
      </c>
      <c r="G26" t="s">
        <v>32</v>
      </c>
      <c r="H26">
        <v>42</v>
      </c>
      <c r="K26">
        <v>159</v>
      </c>
      <c r="L26" t="s">
        <v>32</v>
      </c>
      <c r="M26">
        <v>3</v>
      </c>
      <c r="N26">
        <v>2</v>
      </c>
      <c r="O26">
        <v>2</v>
      </c>
      <c r="P26" t="s">
        <v>32</v>
      </c>
      <c r="Q26" t="s">
        <v>32</v>
      </c>
      <c r="R26" t="s">
        <v>32</v>
      </c>
      <c r="S26" t="s">
        <v>32</v>
      </c>
      <c r="T26">
        <v>1</v>
      </c>
      <c r="U26" t="s">
        <v>32</v>
      </c>
      <c r="V26">
        <v>2</v>
      </c>
      <c r="W26">
        <v>6</v>
      </c>
    </row>
    <row r="27" spans="1:23" x14ac:dyDescent="0.3">
      <c r="A27" t="s">
        <v>29</v>
      </c>
      <c r="B27" s="4" t="s">
        <v>58</v>
      </c>
      <c r="C27" t="s">
        <v>60</v>
      </c>
      <c r="D27">
        <v>62</v>
      </c>
      <c r="E27">
        <v>145</v>
      </c>
      <c r="F27">
        <v>5</v>
      </c>
      <c r="G27" t="s">
        <v>32</v>
      </c>
      <c r="H27">
        <v>32</v>
      </c>
      <c r="K27">
        <v>119</v>
      </c>
      <c r="L27" t="s">
        <v>32</v>
      </c>
      <c r="M27">
        <v>1</v>
      </c>
      <c r="N27" t="s">
        <v>32</v>
      </c>
      <c r="O27" t="s">
        <v>32</v>
      </c>
      <c r="P27" t="s">
        <v>32</v>
      </c>
      <c r="Q27" t="s">
        <v>32</v>
      </c>
      <c r="R27" t="s">
        <v>32</v>
      </c>
      <c r="S27" t="s">
        <v>32</v>
      </c>
      <c r="T27" t="s">
        <v>32</v>
      </c>
      <c r="U27" t="s">
        <v>32</v>
      </c>
      <c r="V27">
        <v>1</v>
      </c>
      <c r="W27">
        <v>7</v>
      </c>
    </row>
    <row r="28" spans="1:23" x14ac:dyDescent="0.3">
      <c r="A28" t="s">
        <v>29</v>
      </c>
      <c r="B28" s="4" t="s">
        <v>58</v>
      </c>
      <c r="C28" t="s">
        <v>61</v>
      </c>
      <c r="D28">
        <v>77</v>
      </c>
      <c r="E28">
        <v>317</v>
      </c>
      <c r="F28">
        <v>5</v>
      </c>
      <c r="G28">
        <v>1</v>
      </c>
      <c r="H28">
        <v>37</v>
      </c>
      <c r="K28">
        <v>109</v>
      </c>
      <c r="L28" t="s">
        <v>32</v>
      </c>
      <c r="M28">
        <v>1</v>
      </c>
      <c r="N28" t="s">
        <v>32</v>
      </c>
      <c r="O28" t="s">
        <v>32</v>
      </c>
      <c r="P28" t="s">
        <v>32</v>
      </c>
      <c r="Q28" t="s">
        <v>32</v>
      </c>
      <c r="R28" t="s">
        <v>32</v>
      </c>
      <c r="S28" t="s">
        <v>32</v>
      </c>
      <c r="T28" t="s">
        <v>32</v>
      </c>
      <c r="U28" t="s">
        <v>32</v>
      </c>
      <c r="V28">
        <v>6</v>
      </c>
      <c r="W28">
        <v>8</v>
      </c>
    </row>
    <row r="29" spans="1:23" x14ac:dyDescent="0.3">
      <c r="A29" t="s">
        <v>29</v>
      </c>
      <c r="B29" s="4" t="s">
        <v>58</v>
      </c>
      <c r="C29" t="s">
        <v>62</v>
      </c>
      <c r="D29">
        <v>20</v>
      </c>
      <c r="E29">
        <v>95</v>
      </c>
      <c r="F29">
        <v>3</v>
      </c>
      <c r="G29" t="s">
        <v>32</v>
      </c>
      <c r="H29">
        <v>23</v>
      </c>
      <c r="K29">
        <v>29</v>
      </c>
      <c r="L29" t="s">
        <v>32</v>
      </c>
      <c r="M29" t="s">
        <v>32</v>
      </c>
      <c r="N29" t="s">
        <v>32</v>
      </c>
      <c r="O29" t="s">
        <v>32</v>
      </c>
      <c r="P29" t="s">
        <v>32</v>
      </c>
      <c r="Q29" t="s">
        <v>32</v>
      </c>
      <c r="R29" t="s">
        <v>32</v>
      </c>
      <c r="S29" t="s">
        <v>32</v>
      </c>
      <c r="T29">
        <v>1</v>
      </c>
      <c r="U29" t="s">
        <v>32</v>
      </c>
      <c r="V29">
        <v>2</v>
      </c>
      <c r="W29" t="s">
        <v>32</v>
      </c>
    </row>
    <row r="30" spans="1:23" x14ac:dyDescent="0.3">
      <c r="A30" t="s">
        <v>29</v>
      </c>
      <c r="B30" s="4" t="s">
        <v>58</v>
      </c>
      <c r="C30" t="s">
        <v>63</v>
      </c>
      <c r="D30">
        <v>3</v>
      </c>
      <c r="E30">
        <v>39</v>
      </c>
      <c r="F30">
        <v>2</v>
      </c>
      <c r="G30" t="s">
        <v>32</v>
      </c>
      <c r="H30">
        <v>4</v>
      </c>
      <c r="K30">
        <v>18</v>
      </c>
      <c r="L30" t="s">
        <v>32</v>
      </c>
      <c r="M30" t="s">
        <v>32</v>
      </c>
      <c r="N30" t="s">
        <v>32</v>
      </c>
      <c r="O30" t="s">
        <v>32</v>
      </c>
      <c r="P30" t="s">
        <v>32</v>
      </c>
      <c r="Q30" t="s">
        <v>32</v>
      </c>
      <c r="R30" t="s">
        <v>32</v>
      </c>
      <c r="S30" t="s">
        <v>32</v>
      </c>
      <c r="T30" t="s">
        <v>32</v>
      </c>
      <c r="U30" t="s">
        <v>32</v>
      </c>
      <c r="V30">
        <v>2</v>
      </c>
      <c r="W30" t="s">
        <v>32</v>
      </c>
    </row>
    <row r="31" spans="1:23" x14ac:dyDescent="0.3">
      <c r="A31" t="s">
        <v>29</v>
      </c>
      <c r="B31" s="4" t="s">
        <v>64</v>
      </c>
      <c r="C31" t="s">
        <v>65</v>
      </c>
      <c r="D31">
        <v>24</v>
      </c>
      <c r="E31">
        <v>58</v>
      </c>
      <c r="F31">
        <v>4</v>
      </c>
      <c r="G31" t="s">
        <v>32</v>
      </c>
      <c r="H31">
        <v>21</v>
      </c>
      <c r="K31">
        <v>23</v>
      </c>
      <c r="L31" t="s">
        <v>32</v>
      </c>
      <c r="M31" t="s">
        <v>32</v>
      </c>
      <c r="N31" t="s">
        <v>32</v>
      </c>
      <c r="O31" t="s">
        <v>32</v>
      </c>
      <c r="P31" t="s">
        <v>32</v>
      </c>
      <c r="Q31" t="s">
        <v>32</v>
      </c>
      <c r="R31" t="s">
        <v>32</v>
      </c>
      <c r="S31" t="s">
        <v>32</v>
      </c>
      <c r="T31" t="s">
        <v>32</v>
      </c>
      <c r="U31" t="s">
        <v>32</v>
      </c>
      <c r="V31" t="s">
        <v>32</v>
      </c>
      <c r="W31">
        <v>1</v>
      </c>
    </row>
    <row r="32" spans="1:23" x14ac:dyDescent="0.3">
      <c r="A32" t="s">
        <v>29</v>
      </c>
      <c r="B32" s="4" t="s">
        <v>64</v>
      </c>
      <c r="C32" t="s">
        <v>66</v>
      </c>
    </row>
    <row r="33" spans="1:23" x14ac:dyDescent="0.3">
      <c r="A33" t="s">
        <v>29</v>
      </c>
      <c r="B33" s="4" t="s">
        <v>64</v>
      </c>
      <c r="C33" t="s">
        <v>67</v>
      </c>
      <c r="D33">
        <v>11</v>
      </c>
      <c r="E33">
        <v>26</v>
      </c>
      <c r="F33">
        <v>1</v>
      </c>
      <c r="G33" t="s">
        <v>32</v>
      </c>
      <c r="H33">
        <v>11</v>
      </c>
      <c r="K33">
        <v>2</v>
      </c>
      <c r="L33" t="s">
        <v>32</v>
      </c>
      <c r="M33" t="s">
        <v>32</v>
      </c>
      <c r="N33" t="s">
        <v>32</v>
      </c>
      <c r="O33" t="s">
        <v>32</v>
      </c>
      <c r="P33" t="s">
        <v>32</v>
      </c>
      <c r="Q33" t="s">
        <v>32</v>
      </c>
      <c r="R33" t="s">
        <v>32</v>
      </c>
      <c r="S33" t="s">
        <v>32</v>
      </c>
      <c r="T33" t="s">
        <v>32</v>
      </c>
      <c r="U33" t="s">
        <v>32</v>
      </c>
      <c r="V33" t="s">
        <v>32</v>
      </c>
      <c r="W33" t="s">
        <v>32</v>
      </c>
    </row>
    <row r="34" spans="1:23" x14ac:dyDescent="0.3">
      <c r="A34" t="s">
        <v>29</v>
      </c>
      <c r="B34" s="4" t="s">
        <v>64</v>
      </c>
      <c r="C34" t="s">
        <v>68</v>
      </c>
      <c r="D34">
        <v>53</v>
      </c>
      <c r="E34">
        <v>318</v>
      </c>
      <c r="F34">
        <v>5</v>
      </c>
      <c r="G34" t="s">
        <v>32</v>
      </c>
      <c r="H34">
        <v>34</v>
      </c>
      <c r="K34">
        <v>105</v>
      </c>
      <c r="L34" t="s">
        <v>32</v>
      </c>
      <c r="M34" t="s">
        <v>32</v>
      </c>
      <c r="N34">
        <v>2</v>
      </c>
      <c r="O34">
        <v>1</v>
      </c>
      <c r="P34" t="s">
        <v>32</v>
      </c>
      <c r="Q34" t="s">
        <v>32</v>
      </c>
      <c r="R34" t="s">
        <v>32</v>
      </c>
      <c r="S34" t="s">
        <v>32</v>
      </c>
      <c r="T34" t="s">
        <v>32</v>
      </c>
      <c r="U34" t="s">
        <v>32</v>
      </c>
      <c r="V34">
        <v>9</v>
      </c>
      <c r="W34" t="s">
        <v>32</v>
      </c>
    </row>
    <row r="35" spans="1:23" x14ac:dyDescent="0.3">
      <c r="A35" t="s">
        <v>29</v>
      </c>
      <c r="B35" s="4" t="s">
        <v>64</v>
      </c>
      <c r="C35" t="s">
        <v>69</v>
      </c>
      <c r="D35">
        <v>17</v>
      </c>
      <c r="E35">
        <v>121</v>
      </c>
      <c r="F35">
        <v>4</v>
      </c>
      <c r="G35" t="s">
        <v>32</v>
      </c>
      <c r="H35">
        <v>15</v>
      </c>
      <c r="K35">
        <v>44</v>
      </c>
      <c r="L35" t="s">
        <v>32</v>
      </c>
      <c r="M35" t="s">
        <v>32</v>
      </c>
      <c r="N35" t="s">
        <v>32</v>
      </c>
      <c r="O35" t="s">
        <v>32</v>
      </c>
      <c r="P35" t="s">
        <v>32</v>
      </c>
      <c r="Q35" t="s">
        <v>32</v>
      </c>
      <c r="R35" t="s">
        <v>32</v>
      </c>
      <c r="S35" t="s">
        <v>32</v>
      </c>
      <c r="T35" t="s">
        <v>32</v>
      </c>
      <c r="U35" t="s">
        <v>32</v>
      </c>
      <c r="V35">
        <v>1</v>
      </c>
      <c r="W35" t="s">
        <v>32</v>
      </c>
    </row>
    <row r="36" spans="1:23" x14ac:dyDescent="0.3">
      <c r="A36" t="s">
        <v>29</v>
      </c>
      <c r="B36" s="4" t="s">
        <v>64</v>
      </c>
      <c r="C36" t="s">
        <v>70</v>
      </c>
      <c r="D36">
        <v>29</v>
      </c>
      <c r="E36">
        <v>229</v>
      </c>
      <c r="F36">
        <v>4</v>
      </c>
      <c r="G36" t="s">
        <v>32</v>
      </c>
      <c r="H36">
        <v>26</v>
      </c>
      <c r="K36">
        <v>51</v>
      </c>
      <c r="L36" t="s">
        <v>32</v>
      </c>
      <c r="M36" t="s">
        <v>32</v>
      </c>
      <c r="N36" t="s">
        <v>32</v>
      </c>
      <c r="O36" t="s">
        <v>32</v>
      </c>
      <c r="P36" t="s">
        <v>32</v>
      </c>
      <c r="Q36" t="s">
        <v>32</v>
      </c>
      <c r="R36" t="s">
        <v>32</v>
      </c>
      <c r="S36" t="s">
        <v>32</v>
      </c>
      <c r="T36" t="s">
        <v>32</v>
      </c>
      <c r="U36" t="s">
        <v>32</v>
      </c>
      <c r="V36">
        <v>3</v>
      </c>
      <c r="W36">
        <v>1</v>
      </c>
    </row>
    <row r="37" spans="1:23" x14ac:dyDescent="0.3">
      <c r="A37" t="s">
        <v>29</v>
      </c>
      <c r="B37" s="4" t="s">
        <v>64</v>
      </c>
      <c r="C37" t="s">
        <v>71</v>
      </c>
      <c r="D37">
        <v>1</v>
      </c>
      <c r="E37">
        <v>24</v>
      </c>
      <c r="F37">
        <v>1</v>
      </c>
      <c r="G37" t="s">
        <v>32</v>
      </c>
      <c r="H37">
        <v>2</v>
      </c>
      <c r="K37">
        <v>7</v>
      </c>
      <c r="L37" t="s">
        <v>32</v>
      </c>
      <c r="M37" t="s">
        <v>32</v>
      </c>
      <c r="N37" t="s">
        <v>32</v>
      </c>
      <c r="O37" t="s">
        <v>32</v>
      </c>
      <c r="P37" t="s">
        <v>32</v>
      </c>
      <c r="Q37" t="s">
        <v>32</v>
      </c>
      <c r="R37" t="s">
        <v>32</v>
      </c>
      <c r="S37" t="s">
        <v>32</v>
      </c>
      <c r="T37" t="s">
        <v>32</v>
      </c>
      <c r="U37" t="s">
        <v>32</v>
      </c>
      <c r="V37">
        <v>1</v>
      </c>
      <c r="W37" t="s">
        <v>32</v>
      </c>
    </row>
    <row r="38" spans="1:23" x14ac:dyDescent="0.3">
      <c r="A38" t="s">
        <v>29</v>
      </c>
      <c r="B38" s="4" t="s">
        <v>64</v>
      </c>
      <c r="C38" t="s">
        <v>72</v>
      </c>
      <c r="D38">
        <v>0</v>
      </c>
      <c r="E38">
        <v>24</v>
      </c>
      <c r="F38">
        <v>1</v>
      </c>
      <c r="G38" t="s">
        <v>32</v>
      </c>
      <c r="H38">
        <v>1</v>
      </c>
      <c r="K38">
        <v>4</v>
      </c>
      <c r="L38" t="s">
        <v>32</v>
      </c>
      <c r="M38" t="s">
        <v>32</v>
      </c>
      <c r="N38" t="s">
        <v>32</v>
      </c>
      <c r="O38" t="s">
        <v>32</v>
      </c>
      <c r="P38" t="s">
        <v>32</v>
      </c>
      <c r="Q38" t="s">
        <v>32</v>
      </c>
      <c r="R38" t="s">
        <v>32</v>
      </c>
      <c r="S38" t="s">
        <v>32</v>
      </c>
      <c r="T38" t="s">
        <v>32</v>
      </c>
      <c r="U38" t="s">
        <v>32</v>
      </c>
      <c r="V38">
        <v>1</v>
      </c>
      <c r="W38" t="s">
        <v>32</v>
      </c>
    </row>
    <row r="39" spans="1:23" x14ac:dyDescent="0.3">
      <c r="A39" t="s">
        <v>29</v>
      </c>
      <c r="B39" s="4" t="s">
        <v>74</v>
      </c>
      <c r="C39" t="s">
        <v>73</v>
      </c>
    </row>
    <row r="40" spans="1:23" x14ac:dyDescent="0.3">
      <c r="A40" t="s">
        <v>29</v>
      </c>
      <c r="B40" s="4" t="s">
        <v>74</v>
      </c>
      <c r="C40" t="s">
        <v>75</v>
      </c>
      <c r="D40">
        <v>60</v>
      </c>
      <c r="E40">
        <v>111</v>
      </c>
      <c r="F40">
        <v>5</v>
      </c>
      <c r="G40" t="s">
        <v>32</v>
      </c>
      <c r="H40">
        <v>27</v>
      </c>
      <c r="K40">
        <v>63</v>
      </c>
      <c r="L40" t="s">
        <v>32</v>
      </c>
      <c r="M40" t="s">
        <v>32</v>
      </c>
      <c r="N40">
        <v>2</v>
      </c>
      <c r="O40">
        <v>1</v>
      </c>
      <c r="P40">
        <v>1</v>
      </c>
      <c r="Q40" t="s">
        <v>32</v>
      </c>
      <c r="R40" t="s">
        <v>32</v>
      </c>
      <c r="S40" t="s">
        <v>32</v>
      </c>
      <c r="T40" t="s">
        <v>32</v>
      </c>
      <c r="U40" t="s">
        <v>32</v>
      </c>
      <c r="V40" t="s">
        <v>32</v>
      </c>
      <c r="W40">
        <v>3</v>
      </c>
    </row>
    <row r="41" spans="1:23" x14ac:dyDescent="0.3">
      <c r="A41" t="s">
        <v>29</v>
      </c>
      <c r="B41" s="4" t="s">
        <v>74</v>
      </c>
      <c r="C41" t="s">
        <v>76</v>
      </c>
      <c r="D41">
        <v>130</v>
      </c>
      <c r="E41">
        <v>289</v>
      </c>
      <c r="F41">
        <v>5</v>
      </c>
      <c r="G41" t="s">
        <v>32</v>
      </c>
      <c r="H41">
        <v>35</v>
      </c>
      <c r="K41">
        <v>246</v>
      </c>
      <c r="L41" t="s">
        <v>32</v>
      </c>
      <c r="M41" t="s">
        <v>32</v>
      </c>
      <c r="N41">
        <v>1</v>
      </c>
      <c r="O41">
        <v>5</v>
      </c>
      <c r="P41">
        <v>1</v>
      </c>
      <c r="Q41" t="s">
        <v>32</v>
      </c>
      <c r="R41" t="s">
        <v>32</v>
      </c>
      <c r="S41" t="s">
        <v>32</v>
      </c>
      <c r="T41" t="s">
        <v>32</v>
      </c>
      <c r="U41" t="s">
        <v>32</v>
      </c>
      <c r="V41">
        <v>2</v>
      </c>
      <c r="W41">
        <v>8</v>
      </c>
    </row>
    <row r="42" spans="1:23" x14ac:dyDescent="0.3">
      <c r="A42" t="s">
        <v>78</v>
      </c>
      <c r="B42" s="4" t="s">
        <v>30</v>
      </c>
      <c r="C42" t="s">
        <v>77</v>
      </c>
    </row>
    <row r="43" spans="1:23" x14ac:dyDescent="0.3">
      <c r="A43" t="s">
        <v>78</v>
      </c>
      <c r="B43" s="4" t="s">
        <v>30</v>
      </c>
      <c r="C43" t="s">
        <v>79</v>
      </c>
      <c r="D43">
        <v>144</v>
      </c>
      <c r="E43">
        <v>400</v>
      </c>
      <c r="F43">
        <v>5</v>
      </c>
      <c r="G43" t="s">
        <v>32</v>
      </c>
      <c r="H43">
        <v>23</v>
      </c>
      <c r="K43">
        <v>270</v>
      </c>
      <c r="L43" t="s">
        <v>32</v>
      </c>
      <c r="M43" t="s">
        <v>32</v>
      </c>
      <c r="N43" t="s">
        <v>32</v>
      </c>
      <c r="O43" t="s">
        <v>32</v>
      </c>
      <c r="P43" t="s">
        <v>32</v>
      </c>
      <c r="Q43">
        <v>12</v>
      </c>
      <c r="R43">
        <v>13</v>
      </c>
      <c r="S43" t="s">
        <v>32</v>
      </c>
      <c r="T43" t="s">
        <v>32</v>
      </c>
      <c r="U43" t="s">
        <v>32</v>
      </c>
      <c r="V43" t="s">
        <v>32</v>
      </c>
      <c r="W43">
        <v>17</v>
      </c>
    </row>
    <row r="44" spans="1:23" x14ac:dyDescent="0.3">
      <c r="A44" t="s">
        <v>78</v>
      </c>
      <c r="B44" s="4" t="s">
        <v>30</v>
      </c>
      <c r="C44" t="s">
        <v>80</v>
      </c>
      <c r="D44">
        <v>40</v>
      </c>
      <c r="E44">
        <v>247</v>
      </c>
      <c r="F44">
        <v>4</v>
      </c>
      <c r="G44" t="s">
        <v>32</v>
      </c>
      <c r="H44">
        <v>10</v>
      </c>
      <c r="K44">
        <v>164</v>
      </c>
      <c r="L44" t="s">
        <v>32</v>
      </c>
      <c r="M44" t="s">
        <v>32</v>
      </c>
      <c r="N44" t="s">
        <v>32</v>
      </c>
      <c r="O44">
        <v>1</v>
      </c>
      <c r="P44" t="s">
        <v>32</v>
      </c>
      <c r="Q44" t="s">
        <v>32</v>
      </c>
      <c r="R44" t="s">
        <v>32</v>
      </c>
      <c r="S44" t="s">
        <v>32</v>
      </c>
      <c r="T44" t="s">
        <v>32</v>
      </c>
      <c r="U44" t="s">
        <v>32</v>
      </c>
      <c r="V44" t="s">
        <v>32</v>
      </c>
      <c r="W44">
        <v>3</v>
      </c>
    </row>
    <row r="45" spans="1:23" x14ac:dyDescent="0.3">
      <c r="A45" t="s">
        <v>78</v>
      </c>
      <c r="B45" s="4" t="s">
        <v>30</v>
      </c>
      <c r="C45" t="s">
        <v>81</v>
      </c>
      <c r="D45">
        <v>136</v>
      </c>
      <c r="E45">
        <v>400</v>
      </c>
      <c r="F45">
        <v>5</v>
      </c>
      <c r="G45" t="s">
        <v>32</v>
      </c>
      <c r="H45">
        <v>17</v>
      </c>
      <c r="K45">
        <v>420</v>
      </c>
      <c r="L45" t="s">
        <v>32</v>
      </c>
      <c r="M45" t="s">
        <v>32</v>
      </c>
      <c r="N45">
        <v>1</v>
      </c>
      <c r="O45">
        <v>1</v>
      </c>
      <c r="P45">
        <v>3</v>
      </c>
      <c r="Q45" t="s">
        <v>32</v>
      </c>
      <c r="R45" t="s">
        <v>32</v>
      </c>
      <c r="S45" t="s">
        <v>32</v>
      </c>
      <c r="T45" t="s">
        <v>32</v>
      </c>
      <c r="U45" t="s">
        <v>32</v>
      </c>
      <c r="V45">
        <v>1</v>
      </c>
      <c r="W45">
        <v>27</v>
      </c>
    </row>
    <row r="46" spans="1:23" x14ac:dyDescent="0.3">
      <c r="A46" t="s">
        <v>78</v>
      </c>
      <c r="B46" s="4" t="s">
        <v>30</v>
      </c>
      <c r="C46" t="s">
        <v>82</v>
      </c>
      <c r="D46">
        <v>15</v>
      </c>
      <c r="E46">
        <v>80</v>
      </c>
      <c r="F46">
        <v>1</v>
      </c>
      <c r="G46" t="s">
        <v>32</v>
      </c>
      <c r="H46">
        <v>4</v>
      </c>
      <c r="K46">
        <v>54</v>
      </c>
      <c r="L46" t="s">
        <v>32</v>
      </c>
      <c r="M46" t="s">
        <v>32</v>
      </c>
      <c r="N46" t="s">
        <v>32</v>
      </c>
      <c r="O46" t="s">
        <v>32</v>
      </c>
      <c r="P46" t="s">
        <v>32</v>
      </c>
      <c r="Q46" t="s">
        <v>32</v>
      </c>
      <c r="R46" t="s">
        <v>32</v>
      </c>
      <c r="S46" t="s">
        <v>32</v>
      </c>
      <c r="T46" t="s">
        <v>32</v>
      </c>
      <c r="U46" t="s">
        <v>32</v>
      </c>
      <c r="V46" t="s">
        <v>32</v>
      </c>
      <c r="W46">
        <v>3</v>
      </c>
    </row>
    <row r="47" spans="1:23" x14ac:dyDescent="0.3">
      <c r="A47" t="s">
        <v>78</v>
      </c>
      <c r="B47" s="4" t="s">
        <v>37</v>
      </c>
      <c r="C47" t="s">
        <v>83</v>
      </c>
    </row>
    <row r="48" spans="1:23" x14ac:dyDescent="0.3">
      <c r="A48" t="s">
        <v>78</v>
      </c>
      <c r="B48" s="4" t="s">
        <v>37</v>
      </c>
      <c r="C48" t="s">
        <v>84</v>
      </c>
      <c r="D48">
        <v>20</v>
      </c>
      <c r="E48">
        <v>133</v>
      </c>
      <c r="F48">
        <v>2</v>
      </c>
      <c r="G48" t="s">
        <v>32</v>
      </c>
      <c r="H48">
        <v>11</v>
      </c>
      <c r="K48">
        <v>73</v>
      </c>
      <c r="L48" t="s">
        <v>32</v>
      </c>
      <c r="M48" t="s">
        <v>32</v>
      </c>
      <c r="N48" t="s">
        <v>32</v>
      </c>
      <c r="O48" t="s">
        <v>32</v>
      </c>
      <c r="P48" t="s">
        <v>32</v>
      </c>
      <c r="Q48" t="s">
        <v>32</v>
      </c>
      <c r="R48" t="s">
        <v>32</v>
      </c>
      <c r="S48" t="s">
        <v>32</v>
      </c>
      <c r="T48" t="s">
        <v>32</v>
      </c>
      <c r="U48" t="s">
        <v>32</v>
      </c>
      <c r="V48" t="s">
        <v>32</v>
      </c>
      <c r="W48">
        <v>1</v>
      </c>
    </row>
    <row r="49" spans="1:23" x14ac:dyDescent="0.3">
      <c r="A49" t="s">
        <v>78</v>
      </c>
      <c r="B49" s="4" t="s">
        <v>37</v>
      </c>
      <c r="C49" t="s">
        <v>85</v>
      </c>
      <c r="D49">
        <v>147</v>
      </c>
      <c r="E49">
        <v>400</v>
      </c>
      <c r="F49">
        <v>5</v>
      </c>
      <c r="G49">
        <v>1</v>
      </c>
      <c r="H49">
        <v>43</v>
      </c>
      <c r="K49">
        <v>306</v>
      </c>
      <c r="L49" t="s">
        <v>32</v>
      </c>
      <c r="M49" t="s">
        <v>32</v>
      </c>
      <c r="N49" t="s">
        <v>32</v>
      </c>
      <c r="O49">
        <v>3</v>
      </c>
      <c r="P49">
        <v>1</v>
      </c>
      <c r="Q49" t="s">
        <v>32</v>
      </c>
      <c r="R49" t="s">
        <v>32</v>
      </c>
      <c r="S49" t="s">
        <v>32</v>
      </c>
      <c r="T49" t="s">
        <v>32</v>
      </c>
      <c r="U49" t="s">
        <v>32</v>
      </c>
      <c r="V49">
        <v>4</v>
      </c>
      <c r="W49">
        <v>15</v>
      </c>
    </row>
    <row r="50" spans="1:23" x14ac:dyDescent="0.3">
      <c r="A50" t="s">
        <v>78</v>
      </c>
      <c r="B50" s="4" t="s">
        <v>37</v>
      </c>
      <c r="C50" t="s">
        <v>86</v>
      </c>
      <c r="D50">
        <v>28</v>
      </c>
      <c r="E50">
        <v>169</v>
      </c>
      <c r="F50">
        <v>5</v>
      </c>
      <c r="G50" t="s">
        <v>32</v>
      </c>
      <c r="H50">
        <v>14</v>
      </c>
      <c r="K50">
        <v>133</v>
      </c>
      <c r="L50" t="s">
        <v>32</v>
      </c>
      <c r="M50" t="s">
        <v>32</v>
      </c>
      <c r="N50" t="s">
        <v>32</v>
      </c>
      <c r="O50" t="s">
        <v>32</v>
      </c>
      <c r="P50" t="s">
        <v>32</v>
      </c>
      <c r="Q50" t="s">
        <v>32</v>
      </c>
      <c r="R50" t="s">
        <v>32</v>
      </c>
      <c r="S50" t="s">
        <v>32</v>
      </c>
      <c r="T50" t="s">
        <v>32</v>
      </c>
      <c r="U50" t="s">
        <v>32</v>
      </c>
      <c r="V50">
        <v>1</v>
      </c>
      <c r="W50">
        <v>2</v>
      </c>
    </row>
    <row r="51" spans="1:23" x14ac:dyDescent="0.3">
      <c r="A51" t="s">
        <v>78</v>
      </c>
      <c r="B51" s="4" t="s">
        <v>37</v>
      </c>
      <c r="C51" t="s">
        <v>87</v>
      </c>
      <c r="D51">
        <v>20</v>
      </c>
      <c r="E51">
        <v>165</v>
      </c>
      <c r="F51">
        <v>3</v>
      </c>
      <c r="G51" t="s">
        <v>32</v>
      </c>
      <c r="H51">
        <v>15</v>
      </c>
      <c r="K51">
        <v>56</v>
      </c>
      <c r="L51" t="s">
        <v>32</v>
      </c>
      <c r="M51" t="s">
        <v>32</v>
      </c>
      <c r="N51">
        <v>1</v>
      </c>
      <c r="O51" t="s">
        <v>32</v>
      </c>
      <c r="P51" t="s">
        <v>32</v>
      </c>
      <c r="Q51" t="s">
        <v>32</v>
      </c>
      <c r="R51" t="s">
        <v>32</v>
      </c>
      <c r="S51" t="s">
        <v>32</v>
      </c>
      <c r="T51" t="s">
        <v>32</v>
      </c>
      <c r="U51">
        <v>1</v>
      </c>
      <c r="V51">
        <v>2</v>
      </c>
      <c r="W51">
        <v>2</v>
      </c>
    </row>
    <row r="52" spans="1:23" x14ac:dyDescent="0.3">
      <c r="A52" t="s">
        <v>78</v>
      </c>
      <c r="B52" s="4" t="s">
        <v>44</v>
      </c>
      <c r="C52" t="s">
        <v>88</v>
      </c>
    </row>
    <row r="53" spans="1:23" x14ac:dyDescent="0.3">
      <c r="A53" t="s">
        <v>78</v>
      </c>
      <c r="B53" s="4" t="s">
        <v>44</v>
      </c>
      <c r="C53" t="s">
        <v>89</v>
      </c>
      <c r="D53">
        <v>69</v>
      </c>
      <c r="E53">
        <v>160</v>
      </c>
      <c r="F53">
        <v>2</v>
      </c>
      <c r="G53">
        <v>1</v>
      </c>
      <c r="H53">
        <v>4</v>
      </c>
      <c r="K53">
        <v>218</v>
      </c>
      <c r="L53" t="s">
        <v>32</v>
      </c>
      <c r="M53" t="s">
        <v>32</v>
      </c>
      <c r="N53" t="s">
        <v>32</v>
      </c>
      <c r="O53">
        <v>1</v>
      </c>
      <c r="P53">
        <v>1</v>
      </c>
      <c r="Q53" t="s">
        <v>32</v>
      </c>
      <c r="R53" t="s">
        <v>32</v>
      </c>
      <c r="S53" t="s">
        <v>32</v>
      </c>
      <c r="T53" t="s">
        <v>32</v>
      </c>
      <c r="U53" t="s">
        <v>32</v>
      </c>
      <c r="V53">
        <v>1</v>
      </c>
      <c r="W53">
        <v>8</v>
      </c>
    </row>
    <row r="54" spans="1:23" x14ac:dyDescent="0.3">
      <c r="A54" t="s">
        <v>78</v>
      </c>
      <c r="B54" s="4" t="s">
        <v>44</v>
      </c>
      <c r="C54" t="s">
        <v>90</v>
      </c>
      <c r="D54">
        <v>50</v>
      </c>
      <c r="E54">
        <v>196</v>
      </c>
      <c r="F54">
        <v>3</v>
      </c>
      <c r="G54" t="s">
        <v>32</v>
      </c>
      <c r="H54">
        <v>14</v>
      </c>
      <c r="K54">
        <v>184</v>
      </c>
      <c r="L54" t="s">
        <v>32</v>
      </c>
      <c r="M54" t="s">
        <v>32</v>
      </c>
      <c r="N54" t="s">
        <v>32</v>
      </c>
      <c r="O54" t="s">
        <v>32</v>
      </c>
      <c r="P54">
        <v>2</v>
      </c>
      <c r="Q54" t="s">
        <v>32</v>
      </c>
      <c r="R54" t="s">
        <v>32</v>
      </c>
      <c r="S54" t="s">
        <v>32</v>
      </c>
      <c r="T54" t="s">
        <v>32</v>
      </c>
      <c r="U54" t="s">
        <v>32</v>
      </c>
      <c r="V54">
        <v>3</v>
      </c>
      <c r="W54">
        <v>7</v>
      </c>
    </row>
    <row r="55" spans="1:23" x14ac:dyDescent="0.3">
      <c r="A55" t="s">
        <v>78</v>
      </c>
      <c r="B55" s="4" t="s">
        <v>48</v>
      </c>
      <c r="C55" t="s">
        <v>91</v>
      </c>
    </row>
    <row r="56" spans="1:23" x14ac:dyDescent="0.3">
      <c r="A56" t="s">
        <v>78</v>
      </c>
      <c r="B56" s="4" t="s">
        <v>48</v>
      </c>
      <c r="C56" t="s">
        <v>92</v>
      </c>
      <c r="D56">
        <v>68</v>
      </c>
      <c r="E56">
        <v>214</v>
      </c>
      <c r="F56">
        <v>5</v>
      </c>
      <c r="G56">
        <v>1</v>
      </c>
      <c r="H56">
        <v>18</v>
      </c>
      <c r="K56">
        <v>70</v>
      </c>
      <c r="L56" t="s">
        <v>32</v>
      </c>
      <c r="M56" t="s">
        <v>32</v>
      </c>
      <c r="N56">
        <v>1</v>
      </c>
      <c r="O56">
        <v>2</v>
      </c>
      <c r="P56" t="s">
        <v>32</v>
      </c>
      <c r="Q56" t="s">
        <v>32</v>
      </c>
      <c r="R56" t="s">
        <v>32</v>
      </c>
      <c r="S56" t="s">
        <v>32</v>
      </c>
      <c r="T56" t="s">
        <v>32</v>
      </c>
      <c r="U56" t="s">
        <v>32</v>
      </c>
      <c r="V56" t="s">
        <v>32</v>
      </c>
      <c r="W56">
        <v>2</v>
      </c>
    </row>
    <row r="57" spans="1:23" x14ac:dyDescent="0.3">
      <c r="A57" t="s">
        <v>78</v>
      </c>
      <c r="B57" s="4" t="s">
        <v>48</v>
      </c>
      <c r="C57" t="s">
        <v>93</v>
      </c>
      <c r="D57">
        <v>35</v>
      </c>
      <c r="E57">
        <v>186</v>
      </c>
      <c r="F57">
        <v>5</v>
      </c>
      <c r="G57" t="s">
        <v>32</v>
      </c>
      <c r="H57">
        <v>17</v>
      </c>
      <c r="K57">
        <v>44</v>
      </c>
      <c r="L57" t="s">
        <v>32</v>
      </c>
      <c r="M57" t="s">
        <v>32</v>
      </c>
      <c r="N57" t="s">
        <v>32</v>
      </c>
      <c r="O57">
        <v>1</v>
      </c>
      <c r="P57" t="s">
        <v>32</v>
      </c>
      <c r="Q57" t="s">
        <v>32</v>
      </c>
      <c r="R57" t="s">
        <v>32</v>
      </c>
      <c r="S57" t="s">
        <v>32</v>
      </c>
      <c r="T57" t="s">
        <v>32</v>
      </c>
      <c r="U57" t="s">
        <v>32</v>
      </c>
      <c r="V57">
        <v>1</v>
      </c>
      <c r="W57">
        <v>3</v>
      </c>
    </row>
    <row r="58" spans="1:23" x14ac:dyDescent="0.3">
      <c r="A58" t="s">
        <v>78</v>
      </c>
      <c r="B58" s="4" t="s">
        <v>52</v>
      </c>
      <c r="C58" t="s">
        <v>94</v>
      </c>
    </row>
    <row r="59" spans="1:23" x14ac:dyDescent="0.3">
      <c r="A59" t="s">
        <v>78</v>
      </c>
      <c r="B59" s="4" t="s">
        <v>52</v>
      </c>
      <c r="C59" t="s">
        <v>95</v>
      </c>
    </row>
    <row r="60" spans="1:23" x14ac:dyDescent="0.3">
      <c r="A60" t="s">
        <v>78</v>
      </c>
      <c r="B60" s="4" t="s">
        <v>52</v>
      </c>
      <c r="C60" t="s">
        <v>96</v>
      </c>
      <c r="D60">
        <v>9</v>
      </c>
      <c r="E60">
        <v>15</v>
      </c>
      <c r="F60">
        <v>1</v>
      </c>
      <c r="G60" t="s">
        <v>32</v>
      </c>
      <c r="H60">
        <v>2</v>
      </c>
      <c r="K60">
        <v>2</v>
      </c>
      <c r="L60" t="s">
        <v>32</v>
      </c>
      <c r="M60">
        <v>1</v>
      </c>
      <c r="N60" t="s">
        <v>32</v>
      </c>
      <c r="O60" t="s">
        <v>32</v>
      </c>
      <c r="P60" t="s">
        <v>32</v>
      </c>
      <c r="Q60" t="s">
        <v>32</v>
      </c>
      <c r="R60" t="s">
        <v>32</v>
      </c>
      <c r="S60" t="s">
        <v>32</v>
      </c>
      <c r="T60" t="s">
        <v>32</v>
      </c>
      <c r="U60" t="s">
        <v>32</v>
      </c>
      <c r="V60" t="s">
        <v>32</v>
      </c>
      <c r="W60" t="s">
        <v>32</v>
      </c>
    </row>
    <row r="61" spans="1:23" x14ac:dyDescent="0.3">
      <c r="A61" t="s">
        <v>78</v>
      </c>
      <c r="B61" s="4" t="s">
        <v>52</v>
      </c>
      <c r="C61" t="s">
        <v>97</v>
      </c>
      <c r="D61">
        <v>92</v>
      </c>
      <c r="E61">
        <v>279</v>
      </c>
      <c r="F61">
        <v>4</v>
      </c>
      <c r="G61" t="s">
        <v>32</v>
      </c>
      <c r="H61">
        <v>44</v>
      </c>
      <c r="K61">
        <v>203</v>
      </c>
      <c r="L61" t="s">
        <v>32</v>
      </c>
      <c r="M61" t="s">
        <v>32</v>
      </c>
      <c r="N61">
        <v>3</v>
      </c>
      <c r="O61" t="s">
        <v>32</v>
      </c>
      <c r="P61" t="s">
        <v>32</v>
      </c>
      <c r="Q61" t="s">
        <v>32</v>
      </c>
      <c r="R61" t="s">
        <v>32</v>
      </c>
      <c r="S61" t="s">
        <v>32</v>
      </c>
      <c r="T61" t="s">
        <v>32</v>
      </c>
      <c r="U61" t="s">
        <v>32</v>
      </c>
      <c r="V61">
        <v>2</v>
      </c>
      <c r="W61">
        <v>8</v>
      </c>
    </row>
    <row r="62" spans="1:23" x14ac:dyDescent="0.3">
      <c r="A62" t="s">
        <v>78</v>
      </c>
      <c r="B62" s="4" t="s">
        <v>52</v>
      </c>
      <c r="C62" t="s">
        <v>98</v>
      </c>
      <c r="D62">
        <v>87</v>
      </c>
      <c r="E62">
        <v>331</v>
      </c>
      <c r="F62">
        <v>5</v>
      </c>
      <c r="G62" t="s">
        <v>32</v>
      </c>
      <c r="H62">
        <v>49</v>
      </c>
      <c r="K62">
        <v>173</v>
      </c>
      <c r="L62" t="s">
        <v>32</v>
      </c>
      <c r="M62">
        <v>1</v>
      </c>
      <c r="N62" t="s">
        <v>32</v>
      </c>
      <c r="O62">
        <v>1</v>
      </c>
      <c r="P62">
        <v>1</v>
      </c>
      <c r="Q62" t="s">
        <v>32</v>
      </c>
      <c r="R62" t="s">
        <v>32</v>
      </c>
      <c r="S62" t="s">
        <v>32</v>
      </c>
      <c r="T62" t="s">
        <v>32</v>
      </c>
      <c r="U62" t="s">
        <v>32</v>
      </c>
      <c r="V62">
        <v>2</v>
      </c>
      <c r="W62">
        <v>2</v>
      </c>
    </row>
    <row r="63" spans="1:23" x14ac:dyDescent="0.3">
      <c r="A63" t="s">
        <v>78</v>
      </c>
      <c r="B63" s="4" t="s">
        <v>52</v>
      </c>
      <c r="C63" t="s">
        <v>99</v>
      </c>
      <c r="D63">
        <v>97</v>
      </c>
      <c r="E63">
        <v>373</v>
      </c>
      <c r="F63">
        <v>5</v>
      </c>
      <c r="G63" t="s">
        <v>32</v>
      </c>
      <c r="H63">
        <v>58</v>
      </c>
      <c r="K63">
        <v>125</v>
      </c>
      <c r="L63" t="s">
        <v>32</v>
      </c>
      <c r="M63">
        <v>1</v>
      </c>
      <c r="N63">
        <v>2</v>
      </c>
      <c r="O63" t="s">
        <v>32</v>
      </c>
      <c r="P63" t="s">
        <v>32</v>
      </c>
      <c r="Q63" t="s">
        <v>32</v>
      </c>
      <c r="R63" t="s">
        <v>32</v>
      </c>
      <c r="S63" t="s">
        <v>32</v>
      </c>
      <c r="T63" t="s">
        <v>32</v>
      </c>
      <c r="U63" t="s">
        <v>32</v>
      </c>
      <c r="V63">
        <v>2</v>
      </c>
      <c r="W63">
        <v>7</v>
      </c>
    </row>
    <row r="64" spans="1:23" x14ac:dyDescent="0.3">
      <c r="A64" t="s">
        <v>78</v>
      </c>
      <c r="B64" s="4" t="s">
        <v>52</v>
      </c>
      <c r="C64" t="s">
        <v>100</v>
      </c>
      <c r="D64">
        <v>31</v>
      </c>
      <c r="E64">
        <v>148</v>
      </c>
      <c r="F64">
        <v>5</v>
      </c>
      <c r="G64" t="s">
        <v>32</v>
      </c>
      <c r="H64">
        <v>27</v>
      </c>
      <c r="K64">
        <v>66</v>
      </c>
      <c r="L64" t="s">
        <v>32</v>
      </c>
      <c r="M64" t="s">
        <v>32</v>
      </c>
      <c r="N64" t="s">
        <v>32</v>
      </c>
      <c r="O64" t="s">
        <v>32</v>
      </c>
      <c r="P64" t="s">
        <v>32</v>
      </c>
      <c r="Q64" t="s">
        <v>32</v>
      </c>
      <c r="R64" t="s">
        <v>32</v>
      </c>
      <c r="S64" t="s">
        <v>32</v>
      </c>
      <c r="T64" t="s">
        <v>32</v>
      </c>
      <c r="U64" t="s">
        <v>32</v>
      </c>
      <c r="V64">
        <v>1</v>
      </c>
      <c r="W64" t="s">
        <v>32</v>
      </c>
    </row>
    <row r="65" spans="1:23" x14ac:dyDescent="0.3">
      <c r="A65" t="s">
        <v>78</v>
      </c>
      <c r="B65" s="4" t="s">
        <v>52</v>
      </c>
      <c r="C65" t="s">
        <v>101</v>
      </c>
      <c r="D65">
        <v>20</v>
      </c>
      <c r="E65">
        <v>114</v>
      </c>
      <c r="F65">
        <v>3</v>
      </c>
      <c r="G65" t="s">
        <v>32</v>
      </c>
      <c r="H65">
        <v>15</v>
      </c>
      <c r="K65">
        <v>19</v>
      </c>
      <c r="L65" t="s">
        <v>32</v>
      </c>
      <c r="M65" t="s">
        <v>32</v>
      </c>
      <c r="N65" t="s">
        <v>32</v>
      </c>
      <c r="O65" t="s">
        <v>32</v>
      </c>
      <c r="P65">
        <v>1</v>
      </c>
      <c r="Q65" t="s">
        <v>32</v>
      </c>
      <c r="R65" t="s">
        <v>32</v>
      </c>
      <c r="S65" t="s">
        <v>32</v>
      </c>
      <c r="T65" t="s">
        <v>32</v>
      </c>
      <c r="U65" t="s">
        <v>32</v>
      </c>
      <c r="V65">
        <v>1</v>
      </c>
      <c r="W65">
        <v>1</v>
      </c>
    </row>
    <row r="66" spans="1:23" x14ac:dyDescent="0.3">
      <c r="A66" t="s">
        <v>78</v>
      </c>
      <c r="B66" s="4" t="s">
        <v>58</v>
      </c>
      <c r="C66" t="s">
        <v>102</v>
      </c>
    </row>
    <row r="67" spans="1:23" x14ac:dyDescent="0.3">
      <c r="A67" t="s">
        <v>78</v>
      </c>
      <c r="B67" s="4" t="s">
        <v>58</v>
      </c>
      <c r="C67" t="s">
        <v>103</v>
      </c>
      <c r="D67">
        <v>12</v>
      </c>
      <c r="E67">
        <v>160</v>
      </c>
      <c r="F67">
        <v>2</v>
      </c>
      <c r="G67" t="s">
        <v>32</v>
      </c>
      <c r="H67">
        <v>9</v>
      </c>
      <c r="K67">
        <v>41</v>
      </c>
      <c r="L67" t="s">
        <v>32</v>
      </c>
      <c r="M67" t="s">
        <v>32</v>
      </c>
      <c r="N67" t="s">
        <v>32</v>
      </c>
      <c r="O67" t="s">
        <v>32</v>
      </c>
      <c r="P67" t="s">
        <v>32</v>
      </c>
      <c r="Q67" t="s">
        <v>32</v>
      </c>
      <c r="R67" t="s">
        <v>32</v>
      </c>
      <c r="S67" t="s">
        <v>32</v>
      </c>
      <c r="T67" t="s">
        <v>32</v>
      </c>
      <c r="U67" t="s">
        <v>32</v>
      </c>
      <c r="V67" t="s">
        <v>32</v>
      </c>
      <c r="W67" t="s">
        <v>32</v>
      </c>
    </row>
    <row r="68" spans="1:23" x14ac:dyDescent="0.3">
      <c r="A68" t="s">
        <v>78</v>
      </c>
      <c r="B68" s="4" t="s">
        <v>58</v>
      </c>
      <c r="C68" t="s">
        <v>104</v>
      </c>
      <c r="D68">
        <v>22</v>
      </c>
      <c r="E68">
        <v>98</v>
      </c>
      <c r="F68">
        <v>2</v>
      </c>
      <c r="G68" t="s">
        <v>32</v>
      </c>
      <c r="H68">
        <v>8</v>
      </c>
      <c r="K68">
        <v>61</v>
      </c>
      <c r="L68" t="s">
        <v>32</v>
      </c>
      <c r="M68" t="s">
        <v>32</v>
      </c>
      <c r="N68">
        <v>1</v>
      </c>
      <c r="O68" t="s">
        <v>32</v>
      </c>
      <c r="P68" t="s">
        <v>32</v>
      </c>
      <c r="Q68" t="s">
        <v>32</v>
      </c>
      <c r="R68" t="s">
        <v>32</v>
      </c>
      <c r="S68" t="s">
        <v>32</v>
      </c>
      <c r="T68" t="s">
        <v>32</v>
      </c>
      <c r="U68" t="s">
        <v>32</v>
      </c>
      <c r="V68" t="s">
        <v>32</v>
      </c>
      <c r="W68">
        <v>2</v>
      </c>
    </row>
    <row r="69" spans="1:23" x14ac:dyDescent="0.3">
      <c r="A69" t="s">
        <v>78</v>
      </c>
      <c r="B69" s="4" t="s">
        <v>58</v>
      </c>
      <c r="C69" t="s">
        <v>105</v>
      </c>
      <c r="D69">
        <v>33</v>
      </c>
      <c r="E69">
        <v>101</v>
      </c>
      <c r="F69">
        <v>2</v>
      </c>
      <c r="G69" t="s">
        <v>32</v>
      </c>
      <c r="H69">
        <v>23</v>
      </c>
      <c r="K69">
        <v>15</v>
      </c>
      <c r="L69" t="s">
        <v>32</v>
      </c>
      <c r="M69" t="s">
        <v>32</v>
      </c>
      <c r="N69" t="s">
        <v>32</v>
      </c>
      <c r="O69">
        <v>1</v>
      </c>
      <c r="P69" t="s">
        <v>32</v>
      </c>
      <c r="Q69" t="s">
        <v>32</v>
      </c>
      <c r="R69" t="s">
        <v>32</v>
      </c>
      <c r="S69" t="s">
        <v>32</v>
      </c>
      <c r="T69" t="s">
        <v>32</v>
      </c>
      <c r="U69" t="s">
        <v>32</v>
      </c>
      <c r="V69" t="s">
        <v>32</v>
      </c>
      <c r="W69" t="s">
        <v>32</v>
      </c>
    </row>
    <row r="70" spans="1:23" x14ac:dyDescent="0.3">
      <c r="A70" t="s">
        <v>78</v>
      </c>
      <c r="B70" s="4" t="s">
        <v>58</v>
      </c>
      <c r="C70" t="s">
        <v>106</v>
      </c>
      <c r="D70">
        <v>29</v>
      </c>
      <c r="E70">
        <v>107</v>
      </c>
      <c r="F70">
        <v>3</v>
      </c>
      <c r="G70" t="s">
        <v>32</v>
      </c>
      <c r="H70">
        <v>15</v>
      </c>
      <c r="K70">
        <v>49</v>
      </c>
      <c r="L70" t="s">
        <v>32</v>
      </c>
      <c r="M70" t="s">
        <v>32</v>
      </c>
      <c r="N70" t="s">
        <v>32</v>
      </c>
      <c r="O70" t="s">
        <v>32</v>
      </c>
      <c r="P70" t="s">
        <v>32</v>
      </c>
      <c r="Q70" t="s">
        <v>32</v>
      </c>
      <c r="R70" t="s">
        <v>32</v>
      </c>
      <c r="S70" t="s">
        <v>32</v>
      </c>
      <c r="T70" t="s">
        <v>32</v>
      </c>
      <c r="U70" t="s">
        <v>32</v>
      </c>
      <c r="V70" t="s">
        <v>32</v>
      </c>
      <c r="W70">
        <v>5</v>
      </c>
    </row>
    <row r="71" spans="1:23" x14ac:dyDescent="0.3">
      <c r="A71" t="s">
        <v>78</v>
      </c>
      <c r="B71" s="4" t="s">
        <v>58</v>
      </c>
      <c r="C71" t="s">
        <v>107</v>
      </c>
      <c r="D71">
        <v>22</v>
      </c>
      <c r="E71">
        <v>94</v>
      </c>
      <c r="F71">
        <v>3</v>
      </c>
      <c r="G71" t="s">
        <v>32</v>
      </c>
      <c r="H71">
        <v>7</v>
      </c>
      <c r="K71">
        <v>53</v>
      </c>
      <c r="L71" t="s">
        <v>32</v>
      </c>
      <c r="M71" t="s">
        <v>32</v>
      </c>
      <c r="N71" t="s">
        <v>32</v>
      </c>
      <c r="O71">
        <v>1</v>
      </c>
      <c r="P71" t="s">
        <v>32</v>
      </c>
      <c r="Q71" t="s">
        <v>32</v>
      </c>
      <c r="R71" t="s">
        <v>32</v>
      </c>
      <c r="S71" t="s">
        <v>32</v>
      </c>
      <c r="T71" t="s">
        <v>32</v>
      </c>
      <c r="U71" t="s">
        <v>32</v>
      </c>
      <c r="V71">
        <v>2</v>
      </c>
      <c r="W71">
        <v>1</v>
      </c>
    </row>
    <row r="72" spans="1:23" x14ac:dyDescent="0.3">
      <c r="A72" t="s">
        <v>78</v>
      </c>
      <c r="B72" s="4" t="s">
        <v>58</v>
      </c>
      <c r="C72" t="s">
        <v>108</v>
      </c>
      <c r="D72">
        <v>14</v>
      </c>
      <c r="E72">
        <v>68</v>
      </c>
      <c r="F72">
        <v>3</v>
      </c>
      <c r="G72" t="s">
        <v>32</v>
      </c>
      <c r="H72">
        <v>10</v>
      </c>
      <c r="K72">
        <v>23</v>
      </c>
      <c r="L72" t="s">
        <v>32</v>
      </c>
      <c r="M72" t="s">
        <v>32</v>
      </c>
      <c r="N72" t="s">
        <v>32</v>
      </c>
      <c r="O72" t="s">
        <v>32</v>
      </c>
      <c r="P72" t="s">
        <v>32</v>
      </c>
      <c r="Q72" t="s">
        <v>32</v>
      </c>
      <c r="R72" t="s">
        <v>32</v>
      </c>
      <c r="S72" t="s">
        <v>32</v>
      </c>
      <c r="T72" t="s">
        <v>32</v>
      </c>
      <c r="U72" t="s">
        <v>32</v>
      </c>
      <c r="V72">
        <v>1</v>
      </c>
      <c r="W72">
        <v>2</v>
      </c>
    </row>
    <row r="73" spans="1:23" x14ac:dyDescent="0.3">
      <c r="A73" t="s">
        <v>78</v>
      </c>
      <c r="B73" s="4" t="s">
        <v>58</v>
      </c>
      <c r="C73" t="s">
        <v>109</v>
      </c>
      <c r="D73">
        <v>-1</v>
      </c>
      <c r="E73">
        <v>21</v>
      </c>
      <c r="F73">
        <v>1</v>
      </c>
      <c r="G73" t="s">
        <v>32</v>
      </c>
      <c r="H73">
        <v>10</v>
      </c>
      <c r="K73">
        <v>3</v>
      </c>
      <c r="L73" t="s">
        <v>32</v>
      </c>
      <c r="M73" t="s">
        <v>32</v>
      </c>
      <c r="N73" t="s">
        <v>32</v>
      </c>
      <c r="O73" t="s">
        <v>32</v>
      </c>
      <c r="P73" t="s">
        <v>32</v>
      </c>
      <c r="Q73" t="s">
        <v>32</v>
      </c>
      <c r="R73" t="s">
        <v>32</v>
      </c>
      <c r="S73" t="s">
        <v>32</v>
      </c>
      <c r="T73">
        <v>1</v>
      </c>
      <c r="U73">
        <v>1</v>
      </c>
      <c r="V73">
        <v>2</v>
      </c>
      <c r="W73" t="s">
        <v>32</v>
      </c>
    </row>
    <row r="74" spans="1:23" x14ac:dyDescent="0.3">
      <c r="A74" t="s">
        <v>78</v>
      </c>
      <c r="B74" s="4" t="s">
        <v>64</v>
      </c>
      <c r="C74" t="s">
        <v>110</v>
      </c>
    </row>
    <row r="75" spans="1:23" x14ac:dyDescent="0.3">
      <c r="A75" t="s">
        <v>78</v>
      </c>
      <c r="B75" s="4" t="s">
        <v>64</v>
      </c>
      <c r="C75" t="s">
        <v>111</v>
      </c>
    </row>
    <row r="76" spans="1:23" x14ac:dyDescent="0.3">
      <c r="A76" t="s">
        <v>78</v>
      </c>
      <c r="B76" s="4" t="s">
        <v>64</v>
      </c>
      <c r="C76" t="s">
        <v>112</v>
      </c>
      <c r="D76">
        <v>28</v>
      </c>
      <c r="E76">
        <v>48</v>
      </c>
      <c r="F76">
        <v>2</v>
      </c>
      <c r="G76" t="s">
        <v>32</v>
      </c>
      <c r="H76">
        <v>7</v>
      </c>
      <c r="K76">
        <v>29</v>
      </c>
      <c r="L76" t="s">
        <v>32</v>
      </c>
      <c r="M76" t="s">
        <v>32</v>
      </c>
      <c r="N76">
        <v>1</v>
      </c>
      <c r="O76">
        <v>1</v>
      </c>
      <c r="P76" t="s">
        <v>32</v>
      </c>
      <c r="Q76" t="s">
        <v>32</v>
      </c>
      <c r="R76" t="s">
        <v>32</v>
      </c>
      <c r="S76" t="s">
        <v>32</v>
      </c>
      <c r="T76" t="s">
        <v>32</v>
      </c>
      <c r="U76" t="s">
        <v>32</v>
      </c>
      <c r="V76" t="s">
        <v>32</v>
      </c>
      <c r="W76">
        <v>2</v>
      </c>
    </row>
    <row r="77" spans="1:23" x14ac:dyDescent="0.3">
      <c r="A77" t="s">
        <v>78</v>
      </c>
      <c r="B77" s="4" t="s">
        <v>64</v>
      </c>
      <c r="C77" t="s">
        <v>113</v>
      </c>
      <c r="D77">
        <v>5</v>
      </c>
      <c r="E77">
        <v>18</v>
      </c>
      <c r="F77">
        <v>1</v>
      </c>
      <c r="G77" t="s">
        <v>32</v>
      </c>
      <c r="H77">
        <v>5</v>
      </c>
      <c r="K77">
        <v>5</v>
      </c>
      <c r="L77" t="s">
        <v>32</v>
      </c>
      <c r="M77" t="s">
        <v>32</v>
      </c>
      <c r="N77" t="s">
        <v>32</v>
      </c>
      <c r="O77" t="s">
        <v>32</v>
      </c>
      <c r="P77" t="s">
        <v>32</v>
      </c>
      <c r="Q77" t="s">
        <v>32</v>
      </c>
      <c r="R77" t="s">
        <v>32</v>
      </c>
      <c r="S77" t="s">
        <v>32</v>
      </c>
      <c r="T77" t="s">
        <v>32</v>
      </c>
      <c r="U77" t="s">
        <v>32</v>
      </c>
      <c r="V77" t="s">
        <v>32</v>
      </c>
      <c r="W77" t="s">
        <v>32</v>
      </c>
    </row>
    <row r="78" spans="1:23" x14ac:dyDescent="0.3">
      <c r="A78" t="s">
        <v>78</v>
      </c>
      <c r="B78" s="4" t="s">
        <v>64</v>
      </c>
      <c r="C78" t="s">
        <v>114</v>
      </c>
      <c r="D78">
        <v>55</v>
      </c>
      <c r="E78">
        <v>266</v>
      </c>
      <c r="F78">
        <v>5</v>
      </c>
      <c r="G78" t="s">
        <v>32</v>
      </c>
      <c r="H78">
        <v>35</v>
      </c>
      <c r="K78">
        <v>118</v>
      </c>
      <c r="L78" t="s">
        <v>32</v>
      </c>
      <c r="M78" t="s">
        <v>32</v>
      </c>
      <c r="N78" t="s">
        <v>32</v>
      </c>
      <c r="O78" t="s">
        <v>32</v>
      </c>
      <c r="P78" t="s">
        <v>32</v>
      </c>
      <c r="Q78" t="s">
        <v>32</v>
      </c>
      <c r="R78" t="s">
        <v>32</v>
      </c>
      <c r="S78" t="s">
        <v>32</v>
      </c>
      <c r="T78" t="s">
        <v>32</v>
      </c>
      <c r="U78" t="s">
        <v>32</v>
      </c>
      <c r="V78">
        <v>3</v>
      </c>
      <c r="W78">
        <v>7</v>
      </c>
    </row>
    <row r="79" spans="1:23" x14ac:dyDescent="0.3">
      <c r="A79" t="s">
        <v>78</v>
      </c>
      <c r="B79" s="4" t="s">
        <v>64</v>
      </c>
      <c r="C79" t="s">
        <v>115</v>
      </c>
      <c r="D79">
        <v>15</v>
      </c>
      <c r="E79">
        <v>94</v>
      </c>
      <c r="F79">
        <v>3</v>
      </c>
      <c r="G79" t="s">
        <v>32</v>
      </c>
      <c r="H79">
        <v>11</v>
      </c>
      <c r="K79">
        <v>37</v>
      </c>
      <c r="L79" t="s">
        <v>32</v>
      </c>
      <c r="M79" t="s">
        <v>32</v>
      </c>
      <c r="N79" t="s">
        <v>32</v>
      </c>
      <c r="O79" t="s">
        <v>32</v>
      </c>
      <c r="P79" t="s">
        <v>32</v>
      </c>
      <c r="Q79" t="s">
        <v>32</v>
      </c>
      <c r="R79" t="s">
        <v>32</v>
      </c>
      <c r="S79" t="s">
        <v>32</v>
      </c>
      <c r="T79" t="s">
        <v>32</v>
      </c>
      <c r="U79" t="s">
        <v>32</v>
      </c>
      <c r="V79" t="s">
        <v>32</v>
      </c>
      <c r="W79">
        <v>1</v>
      </c>
    </row>
    <row r="80" spans="1:23" x14ac:dyDescent="0.3">
      <c r="A80" t="s">
        <v>78</v>
      </c>
      <c r="B80" s="4" t="s">
        <v>64</v>
      </c>
      <c r="C80" t="s">
        <v>116</v>
      </c>
      <c r="D80">
        <v>28</v>
      </c>
      <c r="E80">
        <v>261</v>
      </c>
      <c r="F80">
        <v>5</v>
      </c>
      <c r="G80" t="s">
        <v>32</v>
      </c>
      <c r="H80">
        <v>23</v>
      </c>
      <c r="K80">
        <v>107</v>
      </c>
      <c r="L80" t="s">
        <v>32</v>
      </c>
      <c r="M80" t="s">
        <v>32</v>
      </c>
      <c r="N80" t="s">
        <v>32</v>
      </c>
      <c r="O80" t="s">
        <v>32</v>
      </c>
      <c r="P80" t="s">
        <v>32</v>
      </c>
      <c r="Q80" t="s">
        <v>32</v>
      </c>
      <c r="R80" t="s">
        <v>32</v>
      </c>
      <c r="S80" t="s">
        <v>32</v>
      </c>
      <c r="T80">
        <v>1</v>
      </c>
      <c r="U80" t="s">
        <v>32</v>
      </c>
      <c r="V80">
        <v>3</v>
      </c>
      <c r="W80">
        <v>1</v>
      </c>
    </row>
    <row r="81" spans="1:23" x14ac:dyDescent="0.3">
      <c r="A81" t="s">
        <v>78</v>
      </c>
      <c r="B81" s="4" t="s">
        <v>64</v>
      </c>
      <c r="C81" t="s">
        <v>117</v>
      </c>
      <c r="D81">
        <v>7</v>
      </c>
      <c r="E81">
        <v>91</v>
      </c>
      <c r="F81">
        <v>3</v>
      </c>
      <c r="G81" t="s">
        <v>32</v>
      </c>
      <c r="H81">
        <v>8</v>
      </c>
      <c r="K81">
        <v>13</v>
      </c>
      <c r="L81" t="s">
        <v>32</v>
      </c>
      <c r="M81" t="s">
        <v>32</v>
      </c>
      <c r="N81" t="s">
        <v>32</v>
      </c>
      <c r="O81" t="s">
        <v>32</v>
      </c>
      <c r="P81" t="s">
        <v>32</v>
      </c>
      <c r="Q81" t="s">
        <v>32</v>
      </c>
      <c r="R81" t="s">
        <v>32</v>
      </c>
      <c r="S81" t="s">
        <v>32</v>
      </c>
      <c r="T81" t="s">
        <v>32</v>
      </c>
      <c r="U81" t="s">
        <v>32</v>
      </c>
      <c r="V81">
        <v>2</v>
      </c>
      <c r="W81" t="s">
        <v>32</v>
      </c>
    </row>
    <row r="82" spans="1:23" x14ac:dyDescent="0.3">
      <c r="A82" t="s">
        <v>78</v>
      </c>
      <c r="B82" s="4" t="s">
        <v>74</v>
      </c>
      <c r="C82" t="s">
        <v>118</v>
      </c>
    </row>
    <row r="83" spans="1:23" x14ac:dyDescent="0.3">
      <c r="A83" t="s">
        <v>78</v>
      </c>
      <c r="B83" s="4" t="s">
        <v>74</v>
      </c>
      <c r="C83" t="s">
        <v>119</v>
      </c>
      <c r="D83">
        <v>30</v>
      </c>
      <c r="E83">
        <v>212</v>
      </c>
      <c r="F83">
        <v>5</v>
      </c>
      <c r="G83" t="s">
        <v>32</v>
      </c>
      <c r="H83">
        <v>25</v>
      </c>
      <c r="K83">
        <v>67</v>
      </c>
      <c r="L83" t="s">
        <v>32</v>
      </c>
      <c r="M83" t="s">
        <v>32</v>
      </c>
      <c r="N83" t="s">
        <v>32</v>
      </c>
      <c r="O83" t="s">
        <v>32</v>
      </c>
      <c r="P83" t="s">
        <v>32</v>
      </c>
      <c r="Q83" t="s">
        <v>32</v>
      </c>
      <c r="R83" t="s">
        <v>32</v>
      </c>
      <c r="S83" t="s">
        <v>32</v>
      </c>
      <c r="T83" t="s">
        <v>32</v>
      </c>
      <c r="U83" t="s">
        <v>32</v>
      </c>
      <c r="V83">
        <v>1</v>
      </c>
      <c r="W83">
        <v>1</v>
      </c>
    </row>
    <row r="84" spans="1:23" x14ac:dyDescent="0.3">
      <c r="A84" t="s">
        <v>78</v>
      </c>
      <c r="B84" s="4" t="s">
        <v>74</v>
      </c>
      <c r="C84" t="s">
        <v>120</v>
      </c>
      <c r="D84">
        <v>33</v>
      </c>
      <c r="E84">
        <v>188</v>
      </c>
      <c r="F84">
        <v>5</v>
      </c>
      <c r="G84" t="s">
        <v>32</v>
      </c>
      <c r="H84">
        <v>21</v>
      </c>
      <c r="K84">
        <v>77</v>
      </c>
      <c r="L84" t="s">
        <v>32</v>
      </c>
      <c r="M84" t="s">
        <v>32</v>
      </c>
      <c r="N84">
        <v>1</v>
      </c>
      <c r="O84" t="s">
        <v>32</v>
      </c>
      <c r="P84" t="s">
        <v>32</v>
      </c>
      <c r="Q84" t="s">
        <v>32</v>
      </c>
      <c r="R84" t="s">
        <v>32</v>
      </c>
      <c r="S84" t="s">
        <v>32</v>
      </c>
      <c r="T84" t="s">
        <v>32</v>
      </c>
      <c r="U84" t="s">
        <v>32</v>
      </c>
      <c r="V84">
        <v>1</v>
      </c>
      <c r="W84">
        <v>1</v>
      </c>
    </row>
    <row r="85" spans="1:23" x14ac:dyDescent="0.3">
      <c r="A85" t="s">
        <v>121</v>
      </c>
      <c r="B85" s="4" t="s">
        <v>30</v>
      </c>
      <c r="C85" t="s">
        <v>122</v>
      </c>
      <c r="D85">
        <v>62</v>
      </c>
      <c r="E85">
        <v>240</v>
      </c>
      <c r="F85">
        <v>3</v>
      </c>
      <c r="G85" t="s">
        <v>32</v>
      </c>
      <c r="H85">
        <v>15</v>
      </c>
      <c r="K85">
        <v>231</v>
      </c>
      <c r="L85" t="s">
        <v>32</v>
      </c>
      <c r="M85" t="s">
        <v>32</v>
      </c>
      <c r="N85" t="s">
        <v>32</v>
      </c>
      <c r="O85">
        <v>1</v>
      </c>
      <c r="P85" t="s">
        <v>32</v>
      </c>
      <c r="Q85" t="s">
        <v>32</v>
      </c>
      <c r="R85" t="s">
        <v>32</v>
      </c>
      <c r="S85" t="s">
        <v>32</v>
      </c>
      <c r="T85" t="s">
        <v>32</v>
      </c>
      <c r="U85" t="s">
        <v>32</v>
      </c>
      <c r="V85" t="s">
        <v>32</v>
      </c>
      <c r="W85">
        <v>8</v>
      </c>
    </row>
    <row r="86" spans="1:23" x14ac:dyDescent="0.3">
      <c r="A86" t="s">
        <v>121</v>
      </c>
      <c r="B86" s="4" t="s">
        <v>30</v>
      </c>
      <c r="C86" t="s">
        <v>123</v>
      </c>
      <c r="D86">
        <v>114</v>
      </c>
      <c r="E86">
        <v>388</v>
      </c>
      <c r="F86">
        <v>5</v>
      </c>
      <c r="G86">
        <v>1</v>
      </c>
      <c r="H86">
        <v>46</v>
      </c>
      <c r="K86">
        <v>301</v>
      </c>
      <c r="L86" t="s">
        <v>32</v>
      </c>
      <c r="M86" t="s">
        <v>32</v>
      </c>
      <c r="N86">
        <v>1</v>
      </c>
      <c r="O86" t="s">
        <v>32</v>
      </c>
      <c r="P86">
        <v>1</v>
      </c>
      <c r="Q86" t="s">
        <v>32</v>
      </c>
      <c r="R86" t="s">
        <v>32</v>
      </c>
      <c r="S86" t="s">
        <v>32</v>
      </c>
      <c r="T86">
        <v>1</v>
      </c>
      <c r="U86" t="s">
        <v>32</v>
      </c>
      <c r="V86">
        <v>3</v>
      </c>
      <c r="W86">
        <v>10</v>
      </c>
    </row>
    <row r="87" spans="1:23" x14ac:dyDescent="0.3">
      <c r="A87" t="s">
        <v>121</v>
      </c>
      <c r="B87" s="4" t="s">
        <v>30</v>
      </c>
      <c r="C87" t="s">
        <v>124</v>
      </c>
      <c r="D87">
        <v>27</v>
      </c>
      <c r="E87">
        <v>150</v>
      </c>
      <c r="F87">
        <v>2</v>
      </c>
      <c r="G87" t="s">
        <v>32</v>
      </c>
      <c r="H87">
        <v>12</v>
      </c>
      <c r="K87">
        <v>53</v>
      </c>
      <c r="L87" t="s">
        <v>32</v>
      </c>
      <c r="M87" t="s">
        <v>32</v>
      </c>
      <c r="N87" t="s">
        <v>32</v>
      </c>
      <c r="O87">
        <v>1</v>
      </c>
      <c r="P87" t="s">
        <v>32</v>
      </c>
      <c r="Q87" t="s">
        <v>32</v>
      </c>
      <c r="R87" t="s">
        <v>32</v>
      </c>
      <c r="S87" t="s">
        <v>32</v>
      </c>
      <c r="T87" t="s">
        <v>32</v>
      </c>
      <c r="U87" t="s">
        <v>32</v>
      </c>
      <c r="V87">
        <v>1</v>
      </c>
      <c r="W87">
        <v>1</v>
      </c>
    </row>
    <row r="88" spans="1:23" x14ac:dyDescent="0.3">
      <c r="A88" t="s">
        <v>121</v>
      </c>
      <c r="B88" s="4" t="s">
        <v>30</v>
      </c>
      <c r="C88" t="s">
        <v>125</v>
      </c>
      <c r="D88">
        <v>117</v>
      </c>
      <c r="E88">
        <v>395</v>
      </c>
      <c r="F88">
        <v>5</v>
      </c>
      <c r="G88" t="s">
        <v>32</v>
      </c>
      <c r="H88">
        <v>25</v>
      </c>
      <c r="K88">
        <v>392</v>
      </c>
      <c r="L88" t="s">
        <v>32</v>
      </c>
      <c r="M88" t="s">
        <v>32</v>
      </c>
      <c r="N88" t="s">
        <v>32</v>
      </c>
      <c r="O88">
        <v>2</v>
      </c>
      <c r="P88">
        <v>1</v>
      </c>
      <c r="Q88" t="s">
        <v>32</v>
      </c>
      <c r="R88" t="s">
        <v>32</v>
      </c>
      <c r="S88" t="s">
        <v>32</v>
      </c>
      <c r="T88" t="s">
        <v>32</v>
      </c>
      <c r="U88" t="s">
        <v>32</v>
      </c>
      <c r="V88">
        <v>1</v>
      </c>
      <c r="W88">
        <v>16</v>
      </c>
    </row>
    <row r="89" spans="1:23" x14ac:dyDescent="0.3">
      <c r="A89" t="s">
        <v>121</v>
      </c>
      <c r="B89" s="4" t="s">
        <v>30</v>
      </c>
      <c r="C89" t="s">
        <v>126</v>
      </c>
    </row>
    <row r="90" spans="1:23" x14ac:dyDescent="0.3">
      <c r="A90" t="s">
        <v>121</v>
      </c>
      <c r="B90" s="4" t="s">
        <v>30</v>
      </c>
      <c r="C90" t="s">
        <v>127</v>
      </c>
    </row>
    <row r="91" spans="1:23" x14ac:dyDescent="0.3">
      <c r="A91" t="s">
        <v>121</v>
      </c>
      <c r="B91" s="4" t="s">
        <v>30</v>
      </c>
      <c r="C91" t="s">
        <v>128</v>
      </c>
    </row>
    <row r="92" spans="1:23" x14ac:dyDescent="0.3">
      <c r="A92" t="s">
        <v>121</v>
      </c>
      <c r="B92" s="4" t="s">
        <v>30</v>
      </c>
      <c r="C92" t="s">
        <v>129</v>
      </c>
    </row>
    <row r="93" spans="1:23" x14ac:dyDescent="0.3">
      <c r="A93" t="s">
        <v>121</v>
      </c>
      <c r="B93" s="4" t="s">
        <v>30</v>
      </c>
      <c r="C93" t="s">
        <v>130</v>
      </c>
      <c r="D93">
        <v>33</v>
      </c>
      <c r="E93">
        <v>207</v>
      </c>
      <c r="F93">
        <v>3</v>
      </c>
      <c r="G93" t="s">
        <v>32</v>
      </c>
      <c r="H93">
        <v>8</v>
      </c>
      <c r="K93">
        <v>105</v>
      </c>
      <c r="L93" t="s">
        <v>32</v>
      </c>
      <c r="M93" t="s">
        <v>32</v>
      </c>
      <c r="N93" t="s">
        <v>32</v>
      </c>
      <c r="O93">
        <v>1</v>
      </c>
      <c r="P93" t="s">
        <v>32</v>
      </c>
      <c r="Q93" t="s">
        <v>32</v>
      </c>
      <c r="R93" t="s">
        <v>32</v>
      </c>
      <c r="S93" t="s">
        <v>32</v>
      </c>
      <c r="T93" t="s">
        <v>32</v>
      </c>
      <c r="U93" t="s">
        <v>32</v>
      </c>
      <c r="V93" t="s">
        <v>32</v>
      </c>
      <c r="W93">
        <v>3</v>
      </c>
    </row>
    <row r="94" spans="1:23" x14ac:dyDescent="0.3">
      <c r="A94" t="s">
        <v>121</v>
      </c>
      <c r="B94" s="4" t="s">
        <v>37</v>
      </c>
      <c r="C94" t="s">
        <v>131</v>
      </c>
    </row>
    <row r="95" spans="1:23" x14ac:dyDescent="0.3">
      <c r="A95" t="s">
        <v>121</v>
      </c>
      <c r="B95" s="4" t="s">
        <v>37</v>
      </c>
      <c r="C95" t="s">
        <v>132</v>
      </c>
    </row>
    <row r="96" spans="1:23" x14ac:dyDescent="0.3">
      <c r="A96" t="s">
        <v>121</v>
      </c>
      <c r="B96" s="4" t="s">
        <v>37</v>
      </c>
      <c r="C96" t="s">
        <v>133</v>
      </c>
      <c r="D96">
        <v>126</v>
      </c>
      <c r="E96">
        <v>400</v>
      </c>
      <c r="F96">
        <v>5</v>
      </c>
      <c r="G96">
        <v>2</v>
      </c>
      <c r="H96">
        <v>53</v>
      </c>
      <c r="K96">
        <v>228</v>
      </c>
      <c r="L96" t="s">
        <v>32</v>
      </c>
      <c r="M96" t="s">
        <v>32</v>
      </c>
      <c r="N96">
        <v>2</v>
      </c>
      <c r="O96">
        <v>1</v>
      </c>
      <c r="P96" t="s">
        <v>32</v>
      </c>
      <c r="Q96" t="s">
        <v>32</v>
      </c>
      <c r="R96" t="s">
        <v>32</v>
      </c>
      <c r="S96" t="s">
        <v>32</v>
      </c>
      <c r="T96" t="s">
        <v>32</v>
      </c>
      <c r="U96" t="s">
        <v>32</v>
      </c>
      <c r="V96">
        <v>2</v>
      </c>
      <c r="W96">
        <v>2</v>
      </c>
    </row>
    <row r="97" spans="1:23" x14ac:dyDescent="0.3">
      <c r="A97" t="s">
        <v>121</v>
      </c>
      <c r="B97" s="4" t="s">
        <v>37</v>
      </c>
      <c r="C97" t="s">
        <v>134</v>
      </c>
      <c r="D97">
        <v>24</v>
      </c>
      <c r="E97">
        <v>108</v>
      </c>
      <c r="F97">
        <v>4</v>
      </c>
      <c r="G97" t="s">
        <v>32</v>
      </c>
      <c r="H97">
        <v>17</v>
      </c>
      <c r="K97">
        <v>86</v>
      </c>
      <c r="L97" t="s">
        <v>32</v>
      </c>
      <c r="M97" t="s">
        <v>32</v>
      </c>
      <c r="N97" t="s">
        <v>32</v>
      </c>
      <c r="O97" t="s">
        <v>32</v>
      </c>
      <c r="P97" t="s">
        <v>32</v>
      </c>
      <c r="Q97" t="s">
        <v>32</v>
      </c>
      <c r="R97" t="s">
        <v>32</v>
      </c>
      <c r="S97" t="s">
        <v>32</v>
      </c>
      <c r="T97" t="s">
        <v>32</v>
      </c>
      <c r="U97" t="s">
        <v>32</v>
      </c>
      <c r="V97" t="s">
        <v>32</v>
      </c>
      <c r="W97" t="s">
        <v>32</v>
      </c>
    </row>
    <row r="98" spans="1:23" x14ac:dyDescent="0.3">
      <c r="A98" t="s">
        <v>121</v>
      </c>
      <c r="B98" s="4" t="s">
        <v>44</v>
      </c>
      <c r="C98" t="s">
        <v>135</v>
      </c>
      <c r="D98">
        <v>10</v>
      </c>
      <c r="E98">
        <v>22</v>
      </c>
      <c r="F98">
        <v>3</v>
      </c>
      <c r="G98" t="s">
        <v>32</v>
      </c>
      <c r="H98">
        <v>3</v>
      </c>
      <c r="K98">
        <v>12</v>
      </c>
      <c r="L98" t="s">
        <v>32</v>
      </c>
      <c r="M98" t="s">
        <v>32</v>
      </c>
      <c r="N98" t="s">
        <v>32</v>
      </c>
      <c r="O98" t="s">
        <v>32</v>
      </c>
      <c r="P98">
        <v>1</v>
      </c>
      <c r="Q98" t="s">
        <v>32</v>
      </c>
      <c r="R98" t="s">
        <v>32</v>
      </c>
      <c r="S98" t="s">
        <v>32</v>
      </c>
      <c r="T98" t="s">
        <v>32</v>
      </c>
      <c r="U98" t="s">
        <v>32</v>
      </c>
      <c r="V98" t="s">
        <v>32</v>
      </c>
      <c r="W98">
        <v>1</v>
      </c>
    </row>
    <row r="99" spans="1:23" x14ac:dyDescent="0.3">
      <c r="A99" t="s">
        <v>121</v>
      </c>
      <c r="B99" s="4" t="s">
        <v>44</v>
      </c>
      <c r="C99" t="s">
        <v>136</v>
      </c>
      <c r="D99">
        <v>147</v>
      </c>
      <c r="E99">
        <v>400</v>
      </c>
      <c r="F99">
        <v>5</v>
      </c>
      <c r="G99" t="s">
        <v>32</v>
      </c>
      <c r="H99">
        <v>57</v>
      </c>
      <c r="K99">
        <v>279</v>
      </c>
      <c r="L99" t="s">
        <v>32</v>
      </c>
      <c r="M99" t="s">
        <v>32</v>
      </c>
      <c r="N99">
        <v>1</v>
      </c>
      <c r="O99" t="s">
        <v>32</v>
      </c>
      <c r="P99">
        <v>3</v>
      </c>
      <c r="Q99">
        <v>5</v>
      </c>
      <c r="R99">
        <v>7</v>
      </c>
      <c r="S99" t="s">
        <v>32</v>
      </c>
      <c r="T99" t="s">
        <v>32</v>
      </c>
      <c r="U99" t="s">
        <v>32</v>
      </c>
      <c r="V99" t="s">
        <v>32</v>
      </c>
      <c r="W99">
        <v>8</v>
      </c>
    </row>
    <row r="100" spans="1:23" x14ac:dyDescent="0.3">
      <c r="A100" t="s">
        <v>121</v>
      </c>
      <c r="B100" s="4" t="s">
        <v>44</v>
      </c>
      <c r="C100" t="s">
        <v>137</v>
      </c>
      <c r="D100">
        <v>24</v>
      </c>
      <c r="E100">
        <v>80</v>
      </c>
      <c r="F100">
        <v>1</v>
      </c>
      <c r="G100" t="s">
        <v>32</v>
      </c>
      <c r="H100">
        <v>3</v>
      </c>
      <c r="K100">
        <v>58</v>
      </c>
      <c r="L100" t="s">
        <v>32</v>
      </c>
      <c r="M100" t="s">
        <v>32</v>
      </c>
      <c r="N100" t="s">
        <v>32</v>
      </c>
      <c r="O100">
        <v>1</v>
      </c>
      <c r="P100" t="s">
        <v>32</v>
      </c>
      <c r="Q100">
        <v>2</v>
      </c>
      <c r="R100">
        <v>1</v>
      </c>
      <c r="S100" t="s">
        <v>32</v>
      </c>
      <c r="T100" t="s">
        <v>32</v>
      </c>
      <c r="U100" t="s">
        <v>32</v>
      </c>
      <c r="V100">
        <v>1</v>
      </c>
      <c r="W100" t="s">
        <v>32</v>
      </c>
    </row>
    <row r="101" spans="1:23" x14ac:dyDescent="0.3">
      <c r="A101" t="s">
        <v>121</v>
      </c>
      <c r="B101" s="4" t="s">
        <v>48</v>
      </c>
      <c r="C101" t="s">
        <v>138</v>
      </c>
      <c r="D101">
        <v>20</v>
      </c>
      <c r="E101">
        <v>53</v>
      </c>
      <c r="F101">
        <v>1</v>
      </c>
      <c r="G101" t="s">
        <v>32</v>
      </c>
      <c r="H101">
        <v>4</v>
      </c>
      <c r="K101">
        <v>23</v>
      </c>
      <c r="L101" t="s">
        <v>32</v>
      </c>
      <c r="M101" t="s">
        <v>32</v>
      </c>
      <c r="N101" t="s">
        <v>32</v>
      </c>
      <c r="O101">
        <v>1</v>
      </c>
      <c r="P101" t="s">
        <v>32</v>
      </c>
      <c r="Q101" t="s">
        <v>32</v>
      </c>
      <c r="R101" t="s">
        <v>32</v>
      </c>
      <c r="S101" t="s">
        <v>32</v>
      </c>
      <c r="T101" t="s">
        <v>32</v>
      </c>
      <c r="U101" t="s">
        <v>32</v>
      </c>
      <c r="V101" t="s">
        <v>32</v>
      </c>
      <c r="W101">
        <v>2</v>
      </c>
    </row>
    <row r="102" spans="1:23" x14ac:dyDescent="0.3">
      <c r="A102" t="s">
        <v>121</v>
      </c>
      <c r="B102" s="4" t="s">
        <v>48</v>
      </c>
      <c r="C102" t="s">
        <v>139</v>
      </c>
      <c r="D102">
        <v>31</v>
      </c>
      <c r="E102">
        <v>155</v>
      </c>
      <c r="F102">
        <v>4</v>
      </c>
      <c r="G102" t="s">
        <v>32</v>
      </c>
      <c r="H102">
        <v>11</v>
      </c>
      <c r="K102">
        <v>21</v>
      </c>
      <c r="L102" t="s">
        <v>32</v>
      </c>
      <c r="M102" t="s">
        <v>32</v>
      </c>
      <c r="N102" t="s">
        <v>32</v>
      </c>
      <c r="O102" t="s">
        <v>32</v>
      </c>
      <c r="P102">
        <v>1</v>
      </c>
      <c r="Q102" t="s">
        <v>32</v>
      </c>
      <c r="R102">
        <v>3</v>
      </c>
      <c r="S102" t="s">
        <v>32</v>
      </c>
      <c r="T102" t="s">
        <v>32</v>
      </c>
      <c r="U102" t="s">
        <v>32</v>
      </c>
      <c r="V102" t="s">
        <v>32</v>
      </c>
      <c r="W102">
        <v>3</v>
      </c>
    </row>
    <row r="103" spans="1:23" x14ac:dyDescent="0.3">
      <c r="A103" t="s">
        <v>121</v>
      </c>
      <c r="B103" s="4" t="s">
        <v>48</v>
      </c>
      <c r="C103" t="s">
        <v>140</v>
      </c>
      <c r="D103">
        <v>41</v>
      </c>
      <c r="E103">
        <v>192</v>
      </c>
      <c r="F103">
        <v>5</v>
      </c>
      <c r="G103" t="s">
        <v>32</v>
      </c>
      <c r="H103">
        <v>22</v>
      </c>
      <c r="K103">
        <v>47</v>
      </c>
      <c r="L103" t="s">
        <v>32</v>
      </c>
      <c r="M103" t="s">
        <v>32</v>
      </c>
      <c r="N103" t="s">
        <v>32</v>
      </c>
      <c r="O103">
        <v>1</v>
      </c>
      <c r="P103" t="s">
        <v>32</v>
      </c>
      <c r="Q103" t="s">
        <v>32</v>
      </c>
      <c r="R103" t="s">
        <v>32</v>
      </c>
      <c r="S103" t="s">
        <v>32</v>
      </c>
      <c r="T103" t="s">
        <v>32</v>
      </c>
      <c r="U103" t="s">
        <v>32</v>
      </c>
      <c r="V103" t="s">
        <v>32</v>
      </c>
      <c r="W103">
        <v>3</v>
      </c>
    </row>
    <row r="104" spans="1:23" x14ac:dyDescent="0.3">
      <c r="A104" t="s">
        <v>121</v>
      </c>
      <c r="B104" s="4" t="s">
        <v>52</v>
      </c>
      <c r="C104" t="s">
        <v>141</v>
      </c>
    </row>
    <row r="105" spans="1:23" x14ac:dyDescent="0.3">
      <c r="A105" t="s">
        <v>121</v>
      </c>
      <c r="B105" s="4" t="s">
        <v>52</v>
      </c>
      <c r="C105" t="s">
        <v>142</v>
      </c>
    </row>
    <row r="106" spans="1:23" x14ac:dyDescent="0.3">
      <c r="A106" t="s">
        <v>121</v>
      </c>
      <c r="B106" s="4" t="s">
        <v>52</v>
      </c>
      <c r="C106" t="s">
        <v>143</v>
      </c>
    </row>
    <row r="107" spans="1:23" x14ac:dyDescent="0.3">
      <c r="A107" t="s">
        <v>121</v>
      </c>
      <c r="B107" s="4" t="s">
        <v>52</v>
      </c>
      <c r="C107" t="s">
        <v>144</v>
      </c>
      <c r="D107">
        <v>52</v>
      </c>
      <c r="E107">
        <v>118</v>
      </c>
      <c r="F107">
        <v>3</v>
      </c>
      <c r="G107" t="s">
        <v>32</v>
      </c>
      <c r="H107">
        <v>39</v>
      </c>
      <c r="K107">
        <v>60</v>
      </c>
      <c r="L107" t="s">
        <v>32</v>
      </c>
      <c r="M107" t="s">
        <v>32</v>
      </c>
      <c r="N107">
        <v>1</v>
      </c>
      <c r="O107" t="s">
        <v>32</v>
      </c>
      <c r="P107">
        <v>1</v>
      </c>
      <c r="Q107" t="s">
        <v>32</v>
      </c>
      <c r="R107" t="s">
        <v>32</v>
      </c>
      <c r="S107" t="s">
        <v>32</v>
      </c>
      <c r="T107" t="s">
        <v>32</v>
      </c>
      <c r="U107" t="s">
        <v>32</v>
      </c>
      <c r="V107">
        <v>1</v>
      </c>
      <c r="W107" t="s">
        <v>32</v>
      </c>
    </row>
    <row r="108" spans="1:23" x14ac:dyDescent="0.3">
      <c r="A108" t="s">
        <v>121</v>
      </c>
      <c r="B108" s="4" t="s">
        <v>52</v>
      </c>
      <c r="C108" t="s">
        <v>145</v>
      </c>
      <c r="D108">
        <v>56</v>
      </c>
      <c r="E108">
        <v>186</v>
      </c>
      <c r="F108">
        <v>3</v>
      </c>
      <c r="G108" t="s">
        <v>32</v>
      </c>
      <c r="H108">
        <v>42</v>
      </c>
      <c r="K108">
        <v>119</v>
      </c>
      <c r="L108" t="s">
        <v>32</v>
      </c>
      <c r="M108" t="s">
        <v>32</v>
      </c>
      <c r="N108" t="s">
        <v>32</v>
      </c>
      <c r="O108" t="s">
        <v>32</v>
      </c>
      <c r="P108" t="s">
        <v>32</v>
      </c>
      <c r="Q108" t="s">
        <v>32</v>
      </c>
      <c r="R108" t="s">
        <v>32</v>
      </c>
      <c r="S108" t="s">
        <v>32</v>
      </c>
      <c r="T108" t="s">
        <v>32</v>
      </c>
      <c r="U108" t="s">
        <v>32</v>
      </c>
      <c r="V108">
        <v>1</v>
      </c>
      <c r="W108">
        <v>2</v>
      </c>
    </row>
    <row r="109" spans="1:23" x14ac:dyDescent="0.3">
      <c r="A109" t="s">
        <v>121</v>
      </c>
      <c r="B109" s="4" t="s">
        <v>52</v>
      </c>
      <c r="C109" t="s">
        <v>146</v>
      </c>
      <c r="D109">
        <v>48</v>
      </c>
      <c r="E109">
        <v>153</v>
      </c>
      <c r="F109">
        <v>4</v>
      </c>
      <c r="G109" t="s">
        <v>32</v>
      </c>
      <c r="H109">
        <v>35</v>
      </c>
      <c r="K109">
        <v>36</v>
      </c>
      <c r="L109" t="s">
        <v>32</v>
      </c>
      <c r="M109" t="s">
        <v>32</v>
      </c>
      <c r="N109">
        <v>2</v>
      </c>
      <c r="O109" t="s">
        <v>32</v>
      </c>
      <c r="P109" t="s">
        <v>32</v>
      </c>
      <c r="Q109" t="s">
        <v>32</v>
      </c>
      <c r="R109" t="s">
        <v>32</v>
      </c>
      <c r="S109" t="s">
        <v>32</v>
      </c>
      <c r="T109" t="s">
        <v>32</v>
      </c>
      <c r="U109" t="s">
        <v>32</v>
      </c>
      <c r="V109">
        <v>3</v>
      </c>
      <c r="W109">
        <v>2</v>
      </c>
    </row>
    <row r="110" spans="1:23" x14ac:dyDescent="0.3">
      <c r="A110" t="s">
        <v>121</v>
      </c>
      <c r="B110" s="4" t="s">
        <v>52</v>
      </c>
      <c r="C110" t="s">
        <v>147</v>
      </c>
      <c r="D110">
        <v>66</v>
      </c>
      <c r="E110">
        <v>200</v>
      </c>
      <c r="F110">
        <v>4</v>
      </c>
      <c r="G110" t="s">
        <v>32</v>
      </c>
      <c r="H110">
        <v>47</v>
      </c>
      <c r="K110">
        <v>140</v>
      </c>
      <c r="L110" t="s">
        <v>32</v>
      </c>
      <c r="M110" t="s">
        <v>32</v>
      </c>
      <c r="N110" t="s">
        <v>32</v>
      </c>
      <c r="O110" t="s">
        <v>32</v>
      </c>
      <c r="P110" t="s">
        <v>32</v>
      </c>
      <c r="Q110" t="s">
        <v>32</v>
      </c>
      <c r="R110" t="s">
        <v>32</v>
      </c>
      <c r="S110" t="s">
        <v>32</v>
      </c>
      <c r="T110" t="s">
        <v>32</v>
      </c>
      <c r="U110" t="s">
        <v>32</v>
      </c>
      <c r="V110">
        <v>2</v>
      </c>
      <c r="W110">
        <v>4</v>
      </c>
    </row>
    <row r="111" spans="1:23" x14ac:dyDescent="0.3">
      <c r="A111" t="s">
        <v>121</v>
      </c>
      <c r="B111" s="4" t="s">
        <v>52</v>
      </c>
      <c r="C111" t="s">
        <v>148</v>
      </c>
      <c r="D111">
        <v>124</v>
      </c>
      <c r="E111">
        <v>400</v>
      </c>
      <c r="F111">
        <v>5</v>
      </c>
      <c r="G111" t="s">
        <v>32</v>
      </c>
      <c r="H111">
        <v>103</v>
      </c>
      <c r="K111">
        <v>147</v>
      </c>
      <c r="L111" t="s">
        <v>32</v>
      </c>
      <c r="M111" t="s">
        <v>32</v>
      </c>
      <c r="N111">
        <v>2</v>
      </c>
      <c r="O111" t="s">
        <v>32</v>
      </c>
      <c r="P111" t="s">
        <v>32</v>
      </c>
      <c r="Q111" t="s">
        <v>32</v>
      </c>
      <c r="R111" t="s">
        <v>32</v>
      </c>
      <c r="S111" t="s">
        <v>32</v>
      </c>
      <c r="T111">
        <v>1</v>
      </c>
      <c r="U111" t="s">
        <v>32</v>
      </c>
      <c r="V111">
        <v>3</v>
      </c>
      <c r="W111">
        <v>2</v>
      </c>
    </row>
    <row r="112" spans="1:23" x14ac:dyDescent="0.3">
      <c r="A112" t="s">
        <v>121</v>
      </c>
      <c r="B112" s="4" t="s">
        <v>52</v>
      </c>
      <c r="C112" t="s">
        <v>149</v>
      </c>
      <c r="D112">
        <v>16</v>
      </c>
      <c r="E112">
        <v>54</v>
      </c>
      <c r="F112">
        <v>2</v>
      </c>
      <c r="G112" t="s">
        <v>32</v>
      </c>
      <c r="H112">
        <v>16</v>
      </c>
      <c r="K112">
        <v>11</v>
      </c>
      <c r="L112" t="s">
        <v>32</v>
      </c>
      <c r="M112" t="s">
        <v>32</v>
      </c>
      <c r="N112" t="s">
        <v>32</v>
      </c>
      <c r="O112" t="s">
        <v>32</v>
      </c>
      <c r="P112" t="s">
        <v>32</v>
      </c>
      <c r="Q112" t="s">
        <v>32</v>
      </c>
      <c r="R112" t="s">
        <v>32</v>
      </c>
      <c r="S112" t="s">
        <v>32</v>
      </c>
      <c r="T112" t="s">
        <v>32</v>
      </c>
      <c r="U112" t="s">
        <v>32</v>
      </c>
      <c r="V112">
        <v>1</v>
      </c>
      <c r="W112" t="s">
        <v>32</v>
      </c>
    </row>
    <row r="113" spans="1:23" x14ac:dyDescent="0.3">
      <c r="A113" t="s">
        <v>121</v>
      </c>
      <c r="B113" s="4" t="s">
        <v>52</v>
      </c>
      <c r="C113" t="s">
        <v>150</v>
      </c>
      <c r="D113">
        <v>20</v>
      </c>
      <c r="E113">
        <v>94</v>
      </c>
      <c r="F113">
        <v>2</v>
      </c>
      <c r="G113" t="s">
        <v>32</v>
      </c>
      <c r="H113">
        <v>18</v>
      </c>
      <c r="K113">
        <v>19</v>
      </c>
      <c r="L113" t="s">
        <v>32</v>
      </c>
      <c r="M113" t="s">
        <v>32</v>
      </c>
      <c r="N113" t="s">
        <v>32</v>
      </c>
      <c r="O113" t="s">
        <v>32</v>
      </c>
      <c r="P113" t="s">
        <v>32</v>
      </c>
      <c r="Q113" t="s">
        <v>32</v>
      </c>
      <c r="R113" t="s">
        <v>32</v>
      </c>
      <c r="S113" t="s">
        <v>32</v>
      </c>
      <c r="T113" t="s">
        <v>32</v>
      </c>
      <c r="U113" t="s">
        <v>32</v>
      </c>
      <c r="V113">
        <v>1</v>
      </c>
      <c r="W113">
        <v>1</v>
      </c>
    </row>
    <row r="114" spans="1:23" x14ac:dyDescent="0.3">
      <c r="A114" t="s">
        <v>121</v>
      </c>
      <c r="B114" s="4" t="s">
        <v>58</v>
      </c>
      <c r="C114" t="s">
        <v>151</v>
      </c>
      <c r="D114">
        <v>85</v>
      </c>
      <c r="E114">
        <v>354</v>
      </c>
      <c r="F114">
        <v>5</v>
      </c>
      <c r="G114" t="s">
        <v>32</v>
      </c>
      <c r="H114">
        <v>62</v>
      </c>
      <c r="K114">
        <v>52</v>
      </c>
      <c r="L114" t="s">
        <v>32</v>
      </c>
      <c r="M114">
        <v>2</v>
      </c>
      <c r="N114" t="s">
        <v>32</v>
      </c>
      <c r="O114" t="s">
        <v>32</v>
      </c>
      <c r="P114" t="s">
        <v>32</v>
      </c>
      <c r="Q114" t="s">
        <v>32</v>
      </c>
      <c r="R114" t="s">
        <v>32</v>
      </c>
      <c r="S114" t="s">
        <v>32</v>
      </c>
      <c r="T114" t="s">
        <v>32</v>
      </c>
      <c r="U114" t="s">
        <v>32</v>
      </c>
      <c r="V114">
        <v>2</v>
      </c>
      <c r="W114">
        <v>4</v>
      </c>
    </row>
    <row r="115" spans="1:23" x14ac:dyDescent="0.3">
      <c r="A115" t="s">
        <v>121</v>
      </c>
      <c r="B115" s="4" t="s">
        <v>58</v>
      </c>
      <c r="C115" t="s">
        <v>152</v>
      </c>
      <c r="D115">
        <v>77</v>
      </c>
      <c r="E115">
        <v>387</v>
      </c>
      <c r="F115">
        <v>5</v>
      </c>
      <c r="G115" t="s">
        <v>32</v>
      </c>
      <c r="H115">
        <v>73</v>
      </c>
      <c r="K115">
        <v>73</v>
      </c>
      <c r="L115" t="s">
        <v>32</v>
      </c>
      <c r="M115" t="s">
        <v>32</v>
      </c>
      <c r="N115" t="s">
        <v>32</v>
      </c>
      <c r="O115" t="s">
        <v>32</v>
      </c>
      <c r="P115" t="s">
        <v>32</v>
      </c>
      <c r="Q115" t="s">
        <v>32</v>
      </c>
      <c r="R115" t="s">
        <v>32</v>
      </c>
      <c r="S115" t="s">
        <v>32</v>
      </c>
      <c r="T115" t="s">
        <v>32</v>
      </c>
      <c r="U115" t="s">
        <v>32</v>
      </c>
      <c r="V115">
        <v>3</v>
      </c>
      <c r="W115">
        <v>1</v>
      </c>
    </row>
    <row r="116" spans="1:23" x14ac:dyDescent="0.3">
      <c r="A116" t="s">
        <v>121</v>
      </c>
      <c r="B116" s="4" t="s">
        <v>58</v>
      </c>
      <c r="C116" t="s">
        <v>153</v>
      </c>
      <c r="D116">
        <v>10</v>
      </c>
      <c r="E116">
        <v>54</v>
      </c>
      <c r="F116">
        <v>4</v>
      </c>
      <c r="G116" t="s">
        <v>32</v>
      </c>
      <c r="H116">
        <v>10</v>
      </c>
      <c r="K116">
        <v>8</v>
      </c>
      <c r="L116" t="s">
        <v>32</v>
      </c>
      <c r="M116" t="s">
        <v>32</v>
      </c>
      <c r="N116" t="s">
        <v>32</v>
      </c>
      <c r="O116" t="s">
        <v>32</v>
      </c>
      <c r="P116" t="s">
        <v>32</v>
      </c>
      <c r="Q116" t="s">
        <v>32</v>
      </c>
      <c r="R116" t="s">
        <v>32</v>
      </c>
      <c r="S116" t="s">
        <v>32</v>
      </c>
      <c r="T116" t="s">
        <v>32</v>
      </c>
      <c r="U116" t="s">
        <v>32</v>
      </c>
      <c r="V116" t="s">
        <v>32</v>
      </c>
      <c r="W116" t="s">
        <v>32</v>
      </c>
    </row>
    <row r="117" spans="1:23" x14ac:dyDescent="0.3">
      <c r="A117" t="s">
        <v>121</v>
      </c>
      <c r="B117" s="4" t="s">
        <v>64</v>
      </c>
      <c r="C117" t="s">
        <v>154</v>
      </c>
    </row>
    <row r="118" spans="1:23" x14ac:dyDescent="0.3">
      <c r="A118" t="s">
        <v>121</v>
      </c>
      <c r="B118" s="4" t="s">
        <v>64</v>
      </c>
      <c r="C118" t="s">
        <v>155</v>
      </c>
    </row>
    <row r="119" spans="1:23" x14ac:dyDescent="0.3">
      <c r="A119" t="s">
        <v>121</v>
      </c>
      <c r="B119" s="4" t="s">
        <v>64</v>
      </c>
      <c r="C119" t="s">
        <v>156</v>
      </c>
      <c r="D119">
        <v>69</v>
      </c>
      <c r="E119">
        <v>295</v>
      </c>
      <c r="F119">
        <v>5</v>
      </c>
      <c r="G119" t="s">
        <v>32</v>
      </c>
      <c r="H119">
        <v>49</v>
      </c>
      <c r="K119">
        <v>63</v>
      </c>
      <c r="L119" t="s">
        <v>32</v>
      </c>
      <c r="M119" t="s">
        <v>32</v>
      </c>
      <c r="N119">
        <v>2</v>
      </c>
      <c r="O119" t="s">
        <v>32</v>
      </c>
      <c r="P119" t="s">
        <v>32</v>
      </c>
      <c r="Q119" t="s">
        <v>32</v>
      </c>
      <c r="R119" t="s">
        <v>32</v>
      </c>
      <c r="S119" t="s">
        <v>32</v>
      </c>
      <c r="T119" t="s">
        <v>32</v>
      </c>
      <c r="U119" t="s">
        <v>32</v>
      </c>
      <c r="V119">
        <v>4</v>
      </c>
      <c r="W119">
        <v>5</v>
      </c>
    </row>
    <row r="120" spans="1:23" x14ac:dyDescent="0.3">
      <c r="A120" t="s">
        <v>121</v>
      </c>
      <c r="B120" s="4" t="s">
        <v>64</v>
      </c>
      <c r="C120" t="s">
        <v>157</v>
      </c>
      <c r="D120">
        <v>20</v>
      </c>
      <c r="E120">
        <v>118</v>
      </c>
      <c r="F120">
        <v>3</v>
      </c>
      <c r="G120" t="s">
        <v>32</v>
      </c>
      <c r="H120">
        <v>21</v>
      </c>
      <c r="K120">
        <v>5</v>
      </c>
      <c r="L120" t="s">
        <v>32</v>
      </c>
      <c r="M120" t="s">
        <v>32</v>
      </c>
      <c r="N120" t="s">
        <v>32</v>
      </c>
      <c r="O120" t="s">
        <v>32</v>
      </c>
      <c r="P120" t="s">
        <v>32</v>
      </c>
      <c r="Q120" t="s">
        <v>32</v>
      </c>
      <c r="R120" t="s">
        <v>32</v>
      </c>
      <c r="S120" t="s">
        <v>32</v>
      </c>
      <c r="T120" t="s">
        <v>32</v>
      </c>
      <c r="U120" t="s">
        <v>32</v>
      </c>
      <c r="V120">
        <v>1</v>
      </c>
      <c r="W120" t="s">
        <v>32</v>
      </c>
    </row>
    <row r="121" spans="1:23" x14ac:dyDescent="0.3">
      <c r="A121" t="s">
        <v>121</v>
      </c>
      <c r="B121" s="4" t="s">
        <v>64</v>
      </c>
      <c r="C121" t="s">
        <v>158</v>
      </c>
      <c r="D121">
        <v>17</v>
      </c>
      <c r="E121">
        <v>87</v>
      </c>
      <c r="F121">
        <v>2</v>
      </c>
      <c r="G121" t="s">
        <v>32</v>
      </c>
      <c r="H121">
        <v>18</v>
      </c>
      <c r="K121">
        <v>10</v>
      </c>
      <c r="L121" t="s">
        <v>32</v>
      </c>
      <c r="M121" t="s">
        <v>32</v>
      </c>
      <c r="N121" t="s">
        <v>32</v>
      </c>
      <c r="O121" t="s">
        <v>32</v>
      </c>
      <c r="P121" t="s">
        <v>32</v>
      </c>
      <c r="Q121" t="s">
        <v>32</v>
      </c>
      <c r="R121" t="s">
        <v>32</v>
      </c>
      <c r="S121" t="s">
        <v>32</v>
      </c>
      <c r="T121" t="s">
        <v>32</v>
      </c>
      <c r="U121" t="s">
        <v>32</v>
      </c>
      <c r="V121">
        <v>2</v>
      </c>
      <c r="W121" t="s">
        <v>32</v>
      </c>
    </row>
    <row r="122" spans="1:23" x14ac:dyDescent="0.3">
      <c r="A122" t="s">
        <v>121</v>
      </c>
      <c r="B122" s="4" t="s">
        <v>64</v>
      </c>
      <c r="C122" t="s">
        <v>159</v>
      </c>
      <c r="D122">
        <v>43</v>
      </c>
      <c r="E122">
        <v>196</v>
      </c>
      <c r="F122">
        <v>5</v>
      </c>
      <c r="G122" t="s">
        <v>32</v>
      </c>
      <c r="H122">
        <v>38</v>
      </c>
      <c r="K122">
        <v>39</v>
      </c>
      <c r="L122" t="s">
        <v>32</v>
      </c>
      <c r="M122" t="s">
        <v>32</v>
      </c>
      <c r="N122">
        <v>1</v>
      </c>
      <c r="O122" t="s">
        <v>32</v>
      </c>
      <c r="P122" t="s">
        <v>32</v>
      </c>
      <c r="Q122" t="s">
        <v>32</v>
      </c>
      <c r="R122" t="s">
        <v>32</v>
      </c>
      <c r="S122" t="s">
        <v>32</v>
      </c>
      <c r="T122" t="s">
        <v>32</v>
      </c>
      <c r="U122" t="s">
        <v>32</v>
      </c>
      <c r="V122">
        <v>6</v>
      </c>
      <c r="W122">
        <v>2</v>
      </c>
    </row>
    <row r="123" spans="1:23" x14ac:dyDescent="0.3">
      <c r="A123" t="s">
        <v>121</v>
      </c>
      <c r="B123" s="4" t="s">
        <v>64</v>
      </c>
      <c r="C123" t="s">
        <v>160</v>
      </c>
      <c r="D123">
        <v>24</v>
      </c>
      <c r="E123">
        <v>105</v>
      </c>
      <c r="F123">
        <v>5</v>
      </c>
      <c r="G123" t="s">
        <v>32</v>
      </c>
      <c r="H123">
        <v>25</v>
      </c>
      <c r="K123">
        <v>36</v>
      </c>
      <c r="L123" t="s">
        <v>32</v>
      </c>
      <c r="M123" t="s">
        <v>32</v>
      </c>
      <c r="N123" t="s">
        <v>32</v>
      </c>
      <c r="O123" t="s">
        <v>32</v>
      </c>
      <c r="P123" t="s">
        <v>32</v>
      </c>
      <c r="Q123" t="s">
        <v>32</v>
      </c>
      <c r="R123" t="s">
        <v>32</v>
      </c>
      <c r="S123" t="s">
        <v>32</v>
      </c>
      <c r="T123" t="s">
        <v>32</v>
      </c>
      <c r="U123" t="s">
        <v>32</v>
      </c>
      <c r="V123">
        <v>3</v>
      </c>
      <c r="W123" t="s">
        <v>32</v>
      </c>
    </row>
    <row r="124" spans="1:23" x14ac:dyDescent="0.3">
      <c r="A124" t="s">
        <v>121</v>
      </c>
      <c r="B124" s="4" t="s">
        <v>74</v>
      </c>
      <c r="C124" t="s">
        <v>161</v>
      </c>
    </row>
    <row r="125" spans="1:23" x14ac:dyDescent="0.3">
      <c r="A125" t="s">
        <v>121</v>
      </c>
      <c r="B125" s="4" t="s">
        <v>74</v>
      </c>
      <c r="C125" t="s">
        <v>162</v>
      </c>
    </row>
    <row r="126" spans="1:23" x14ac:dyDescent="0.3">
      <c r="A126" t="s">
        <v>121</v>
      </c>
      <c r="B126" s="4" t="s">
        <v>74</v>
      </c>
      <c r="C126" t="s">
        <v>163</v>
      </c>
      <c r="D126">
        <v>69</v>
      </c>
      <c r="E126">
        <v>195</v>
      </c>
      <c r="F126">
        <v>5</v>
      </c>
      <c r="G126" t="s">
        <v>32</v>
      </c>
      <c r="H126">
        <v>53</v>
      </c>
      <c r="K126">
        <v>19</v>
      </c>
      <c r="L126" t="s">
        <v>32</v>
      </c>
      <c r="M126" t="s">
        <v>32</v>
      </c>
      <c r="N126">
        <v>4</v>
      </c>
      <c r="O126" t="s">
        <v>32</v>
      </c>
      <c r="P126" t="s">
        <v>32</v>
      </c>
      <c r="Q126" t="s">
        <v>32</v>
      </c>
      <c r="R126" t="s">
        <v>32</v>
      </c>
      <c r="S126" t="s">
        <v>32</v>
      </c>
      <c r="T126" t="s">
        <v>32</v>
      </c>
      <c r="U126" t="s">
        <v>32</v>
      </c>
      <c r="V126">
        <v>4</v>
      </c>
      <c r="W126" t="s">
        <v>32</v>
      </c>
    </row>
    <row r="127" spans="1:23" x14ac:dyDescent="0.3">
      <c r="A127" t="s">
        <v>121</v>
      </c>
      <c r="B127" s="4" t="s">
        <v>74</v>
      </c>
      <c r="C127" t="s">
        <v>164</v>
      </c>
      <c r="D127">
        <v>56</v>
      </c>
      <c r="E127">
        <v>205</v>
      </c>
      <c r="F127">
        <v>5</v>
      </c>
      <c r="G127" t="s">
        <v>32</v>
      </c>
      <c r="H127">
        <v>47</v>
      </c>
      <c r="K127">
        <v>59</v>
      </c>
      <c r="L127" t="s">
        <v>32</v>
      </c>
      <c r="M127" t="s">
        <v>32</v>
      </c>
      <c r="N127">
        <v>1</v>
      </c>
      <c r="O127" t="s">
        <v>32</v>
      </c>
      <c r="P127" t="s">
        <v>32</v>
      </c>
      <c r="Q127" t="s">
        <v>32</v>
      </c>
      <c r="R127" t="s">
        <v>32</v>
      </c>
      <c r="S127" t="s">
        <v>32</v>
      </c>
      <c r="T127" t="s">
        <v>32</v>
      </c>
      <c r="U127" t="s">
        <v>32</v>
      </c>
      <c r="V127">
        <v>1</v>
      </c>
      <c r="W127" t="s">
        <v>32</v>
      </c>
    </row>
    <row r="128" spans="1:23" x14ac:dyDescent="0.3">
      <c r="A128" t="s">
        <v>169</v>
      </c>
      <c r="B128" s="4" t="s">
        <v>30</v>
      </c>
      <c r="C128" t="s">
        <v>165</v>
      </c>
    </row>
    <row r="129" spans="1:23" x14ac:dyDescent="0.3">
      <c r="A129" t="s">
        <v>169</v>
      </c>
      <c r="B129" s="4" t="s">
        <v>30</v>
      </c>
      <c r="C129" t="s">
        <v>166</v>
      </c>
    </row>
    <row r="130" spans="1:23" x14ac:dyDescent="0.3">
      <c r="A130" t="s">
        <v>169</v>
      </c>
      <c r="B130" s="4" t="s">
        <v>30</v>
      </c>
      <c r="C130" t="s">
        <v>167</v>
      </c>
    </row>
    <row r="131" spans="1:23" x14ac:dyDescent="0.3">
      <c r="A131" t="s">
        <v>169</v>
      </c>
      <c r="B131" s="4" t="s">
        <v>30</v>
      </c>
      <c r="C131" t="s">
        <v>168</v>
      </c>
    </row>
    <row r="132" spans="1:23" x14ac:dyDescent="0.3">
      <c r="A132" t="s">
        <v>169</v>
      </c>
      <c r="B132" s="4" t="s">
        <v>30</v>
      </c>
      <c r="C132" t="s">
        <v>170</v>
      </c>
      <c r="D132">
        <v>121</v>
      </c>
      <c r="E132">
        <v>400</v>
      </c>
      <c r="F132">
        <v>5</v>
      </c>
      <c r="G132" t="s">
        <v>32</v>
      </c>
      <c r="H132">
        <v>32</v>
      </c>
      <c r="K132">
        <v>348</v>
      </c>
      <c r="L132" t="s">
        <v>32</v>
      </c>
      <c r="M132" t="s">
        <v>32</v>
      </c>
      <c r="N132" t="s">
        <v>32</v>
      </c>
      <c r="O132">
        <v>2</v>
      </c>
      <c r="P132" t="s">
        <v>32</v>
      </c>
      <c r="Q132" t="s">
        <v>32</v>
      </c>
      <c r="R132" t="s">
        <v>32</v>
      </c>
      <c r="S132" t="s">
        <v>32</v>
      </c>
      <c r="T132" t="s">
        <v>32</v>
      </c>
      <c r="U132" t="s">
        <v>32</v>
      </c>
      <c r="V132">
        <v>2</v>
      </c>
      <c r="W132">
        <v>19</v>
      </c>
    </row>
    <row r="133" spans="1:23" x14ac:dyDescent="0.3">
      <c r="A133" t="s">
        <v>169</v>
      </c>
      <c r="B133" s="4" t="s">
        <v>30</v>
      </c>
      <c r="C133" t="s">
        <v>171</v>
      </c>
      <c r="D133">
        <v>68</v>
      </c>
      <c r="E133">
        <v>396</v>
      </c>
      <c r="F133">
        <v>5</v>
      </c>
      <c r="G133" t="s">
        <v>32</v>
      </c>
      <c r="H133">
        <v>9</v>
      </c>
      <c r="K133">
        <v>404</v>
      </c>
      <c r="L133" t="s">
        <v>32</v>
      </c>
      <c r="M133" t="s">
        <v>32</v>
      </c>
      <c r="N133" t="s">
        <v>32</v>
      </c>
      <c r="O133" t="s">
        <v>32</v>
      </c>
      <c r="P133" t="s">
        <v>32</v>
      </c>
      <c r="Q133" t="s">
        <v>32</v>
      </c>
      <c r="R133" t="s">
        <v>32</v>
      </c>
      <c r="S133" t="s">
        <v>32</v>
      </c>
      <c r="T133" t="s">
        <v>32</v>
      </c>
      <c r="U133" t="s">
        <v>32</v>
      </c>
      <c r="V133">
        <v>2</v>
      </c>
      <c r="W133">
        <v>11</v>
      </c>
    </row>
    <row r="134" spans="1:23" x14ac:dyDescent="0.3">
      <c r="A134" t="s">
        <v>169</v>
      </c>
      <c r="B134" s="4" t="s">
        <v>30</v>
      </c>
      <c r="C134" t="s">
        <v>172</v>
      </c>
      <c r="D134">
        <v>49</v>
      </c>
      <c r="E134">
        <v>358</v>
      </c>
      <c r="F134">
        <v>5</v>
      </c>
      <c r="G134" t="s">
        <v>32</v>
      </c>
      <c r="H134">
        <v>12</v>
      </c>
      <c r="K134">
        <v>188</v>
      </c>
      <c r="L134" t="s">
        <v>32</v>
      </c>
      <c r="M134" t="s">
        <v>32</v>
      </c>
      <c r="N134">
        <v>1</v>
      </c>
      <c r="O134" t="s">
        <v>32</v>
      </c>
      <c r="P134" t="s">
        <v>32</v>
      </c>
      <c r="Q134" t="s">
        <v>32</v>
      </c>
      <c r="R134" t="s">
        <v>32</v>
      </c>
      <c r="S134" t="s">
        <v>32</v>
      </c>
      <c r="T134" t="s">
        <v>32</v>
      </c>
      <c r="U134" t="s">
        <v>32</v>
      </c>
      <c r="V134">
        <v>4</v>
      </c>
      <c r="W134">
        <v>10</v>
      </c>
    </row>
    <row r="135" spans="1:23" x14ac:dyDescent="0.3">
      <c r="A135" t="s">
        <v>169</v>
      </c>
      <c r="B135" s="4" t="s">
        <v>37</v>
      </c>
      <c r="C135" t="s">
        <v>173</v>
      </c>
    </row>
    <row r="136" spans="1:23" x14ac:dyDescent="0.3">
      <c r="A136" t="s">
        <v>169</v>
      </c>
      <c r="B136" s="4" t="s">
        <v>37</v>
      </c>
      <c r="C136" t="s">
        <v>174</v>
      </c>
      <c r="D136">
        <v>49</v>
      </c>
      <c r="E136">
        <v>240</v>
      </c>
      <c r="F136">
        <v>3</v>
      </c>
      <c r="G136" t="s">
        <v>32</v>
      </c>
      <c r="H136">
        <v>16</v>
      </c>
      <c r="K136">
        <v>171</v>
      </c>
      <c r="L136" t="s">
        <v>32</v>
      </c>
      <c r="M136" t="s">
        <v>32</v>
      </c>
      <c r="N136" t="s">
        <v>32</v>
      </c>
      <c r="O136" t="s">
        <v>32</v>
      </c>
      <c r="P136" t="s">
        <v>32</v>
      </c>
      <c r="Q136" t="s">
        <v>32</v>
      </c>
      <c r="R136" t="s">
        <v>32</v>
      </c>
      <c r="S136" t="s">
        <v>32</v>
      </c>
      <c r="T136" t="s">
        <v>32</v>
      </c>
      <c r="U136" t="s">
        <v>32</v>
      </c>
      <c r="V136">
        <v>1</v>
      </c>
      <c r="W136">
        <v>9</v>
      </c>
    </row>
    <row r="137" spans="1:23" x14ac:dyDescent="0.3">
      <c r="A137" t="s">
        <v>169</v>
      </c>
      <c r="B137" s="4" t="s">
        <v>37</v>
      </c>
      <c r="C137" t="s">
        <v>175</v>
      </c>
      <c r="D137">
        <v>28</v>
      </c>
      <c r="E137">
        <v>61</v>
      </c>
      <c r="F137">
        <v>1</v>
      </c>
      <c r="G137" t="s">
        <v>32</v>
      </c>
      <c r="H137">
        <v>11</v>
      </c>
      <c r="K137">
        <v>33</v>
      </c>
      <c r="L137" t="s">
        <v>32</v>
      </c>
      <c r="M137" t="s">
        <v>32</v>
      </c>
      <c r="N137" t="s">
        <v>32</v>
      </c>
      <c r="O137">
        <v>1</v>
      </c>
      <c r="P137" t="s">
        <v>32</v>
      </c>
      <c r="Q137" t="s">
        <v>32</v>
      </c>
      <c r="R137" t="s">
        <v>32</v>
      </c>
      <c r="S137" t="s">
        <v>32</v>
      </c>
      <c r="T137" t="s">
        <v>32</v>
      </c>
      <c r="U137" t="s">
        <v>32</v>
      </c>
      <c r="V137" t="s">
        <v>32</v>
      </c>
      <c r="W137">
        <v>2</v>
      </c>
    </row>
    <row r="138" spans="1:23" x14ac:dyDescent="0.3">
      <c r="A138" t="s">
        <v>169</v>
      </c>
      <c r="B138" s="4" t="s">
        <v>37</v>
      </c>
      <c r="C138" t="s">
        <v>176</v>
      </c>
      <c r="D138">
        <v>51</v>
      </c>
      <c r="E138">
        <v>288</v>
      </c>
      <c r="F138">
        <v>4</v>
      </c>
      <c r="G138" t="s">
        <v>32</v>
      </c>
      <c r="H138">
        <v>33</v>
      </c>
      <c r="K138">
        <v>113</v>
      </c>
      <c r="L138" t="s">
        <v>32</v>
      </c>
      <c r="M138" t="s">
        <v>32</v>
      </c>
      <c r="N138">
        <v>1</v>
      </c>
      <c r="O138" t="s">
        <v>32</v>
      </c>
      <c r="P138" t="s">
        <v>32</v>
      </c>
      <c r="Q138" t="s">
        <v>32</v>
      </c>
      <c r="R138" t="s">
        <v>32</v>
      </c>
      <c r="S138" t="s">
        <v>32</v>
      </c>
      <c r="T138" t="s">
        <v>32</v>
      </c>
      <c r="U138" t="s">
        <v>32</v>
      </c>
      <c r="V138">
        <v>2</v>
      </c>
      <c r="W138">
        <v>3</v>
      </c>
    </row>
    <row r="139" spans="1:23" x14ac:dyDescent="0.3">
      <c r="A139" t="s">
        <v>169</v>
      </c>
      <c r="B139" s="4" t="s">
        <v>37</v>
      </c>
      <c r="C139" t="s">
        <v>177</v>
      </c>
      <c r="D139">
        <v>22</v>
      </c>
      <c r="E139">
        <v>132</v>
      </c>
      <c r="F139">
        <v>2</v>
      </c>
      <c r="G139" t="s">
        <v>32</v>
      </c>
      <c r="H139">
        <v>9</v>
      </c>
      <c r="K139">
        <v>58</v>
      </c>
      <c r="L139" t="s">
        <v>32</v>
      </c>
      <c r="M139" t="s">
        <v>32</v>
      </c>
      <c r="N139" t="s">
        <v>32</v>
      </c>
      <c r="O139" t="s">
        <v>32</v>
      </c>
      <c r="P139">
        <v>1</v>
      </c>
      <c r="Q139" t="s">
        <v>32</v>
      </c>
      <c r="R139" t="s">
        <v>32</v>
      </c>
      <c r="S139" t="s">
        <v>32</v>
      </c>
      <c r="T139" t="s">
        <v>32</v>
      </c>
      <c r="U139" t="s">
        <v>32</v>
      </c>
      <c r="V139" t="s">
        <v>32</v>
      </c>
      <c r="W139">
        <v>2</v>
      </c>
    </row>
    <row r="140" spans="1:23" x14ac:dyDescent="0.3">
      <c r="A140" t="s">
        <v>169</v>
      </c>
      <c r="B140" s="4" t="s">
        <v>37</v>
      </c>
      <c r="C140" t="s">
        <v>178</v>
      </c>
      <c r="D140">
        <v>37</v>
      </c>
      <c r="E140">
        <v>112</v>
      </c>
      <c r="F140">
        <v>5</v>
      </c>
      <c r="G140" t="s">
        <v>32</v>
      </c>
      <c r="H140">
        <v>12</v>
      </c>
      <c r="K140">
        <v>152</v>
      </c>
      <c r="L140" t="s">
        <v>32</v>
      </c>
      <c r="M140" t="s">
        <v>32</v>
      </c>
      <c r="N140" t="s">
        <v>32</v>
      </c>
      <c r="O140">
        <v>1</v>
      </c>
      <c r="P140" t="s">
        <v>32</v>
      </c>
      <c r="Q140" t="s">
        <v>32</v>
      </c>
      <c r="R140" t="s">
        <v>32</v>
      </c>
      <c r="S140" t="s">
        <v>32</v>
      </c>
      <c r="T140">
        <v>1</v>
      </c>
      <c r="U140" t="s">
        <v>32</v>
      </c>
      <c r="V140">
        <v>3</v>
      </c>
      <c r="W140">
        <v>4</v>
      </c>
    </row>
    <row r="141" spans="1:23" x14ac:dyDescent="0.3">
      <c r="A141" t="s">
        <v>169</v>
      </c>
      <c r="B141" s="4" t="s">
        <v>44</v>
      </c>
      <c r="C141" t="s">
        <v>179</v>
      </c>
    </row>
    <row r="142" spans="1:23" x14ac:dyDescent="0.3">
      <c r="A142" t="s">
        <v>169</v>
      </c>
      <c r="B142" s="4" t="s">
        <v>44</v>
      </c>
      <c r="C142" t="s">
        <v>180</v>
      </c>
    </row>
    <row r="143" spans="1:23" x14ac:dyDescent="0.3">
      <c r="A143" t="s">
        <v>169</v>
      </c>
      <c r="B143" s="4" t="s">
        <v>44</v>
      </c>
      <c r="C143" t="s">
        <v>310</v>
      </c>
    </row>
    <row r="144" spans="1:23" x14ac:dyDescent="0.3">
      <c r="A144" t="s">
        <v>169</v>
      </c>
      <c r="B144" s="4" t="s">
        <v>44</v>
      </c>
      <c r="C144" t="s">
        <v>181</v>
      </c>
      <c r="D144">
        <v>71</v>
      </c>
      <c r="E144">
        <v>241</v>
      </c>
      <c r="F144">
        <v>4</v>
      </c>
      <c r="G144" t="s">
        <v>32</v>
      </c>
      <c r="H144">
        <v>44</v>
      </c>
      <c r="K144">
        <v>113</v>
      </c>
      <c r="L144" t="s">
        <v>32</v>
      </c>
      <c r="M144" t="s">
        <v>32</v>
      </c>
      <c r="N144" t="s">
        <v>32</v>
      </c>
      <c r="O144" t="s">
        <v>32</v>
      </c>
      <c r="P144">
        <v>1</v>
      </c>
      <c r="Q144">
        <v>4</v>
      </c>
      <c r="R144">
        <v>1</v>
      </c>
      <c r="S144" t="s">
        <v>32</v>
      </c>
      <c r="T144" t="s">
        <v>32</v>
      </c>
      <c r="U144" t="s">
        <v>32</v>
      </c>
      <c r="V144">
        <v>1</v>
      </c>
      <c r="W144">
        <v>2</v>
      </c>
    </row>
    <row r="145" spans="1:23" x14ac:dyDescent="0.3">
      <c r="A145" t="s">
        <v>169</v>
      </c>
      <c r="B145" s="4" t="s">
        <v>44</v>
      </c>
      <c r="C145" t="s">
        <v>182</v>
      </c>
      <c r="D145">
        <v>33</v>
      </c>
      <c r="E145">
        <v>163</v>
      </c>
      <c r="F145">
        <v>5</v>
      </c>
      <c r="G145" t="s">
        <v>32</v>
      </c>
      <c r="H145">
        <v>7</v>
      </c>
      <c r="K145">
        <v>127</v>
      </c>
      <c r="L145" t="s">
        <v>32</v>
      </c>
      <c r="M145" t="s">
        <v>32</v>
      </c>
      <c r="N145" t="s">
        <v>32</v>
      </c>
      <c r="O145" t="s">
        <v>32</v>
      </c>
      <c r="P145" t="s">
        <v>32</v>
      </c>
      <c r="Q145">
        <v>6</v>
      </c>
      <c r="R145" t="s">
        <v>32</v>
      </c>
      <c r="S145" t="s">
        <v>32</v>
      </c>
      <c r="T145" t="s">
        <v>32</v>
      </c>
      <c r="U145" t="s">
        <v>32</v>
      </c>
      <c r="V145" t="s">
        <v>32</v>
      </c>
      <c r="W145">
        <v>2</v>
      </c>
    </row>
    <row r="146" spans="1:23" x14ac:dyDescent="0.3">
      <c r="A146" t="s">
        <v>169</v>
      </c>
      <c r="B146" s="4" t="s">
        <v>44</v>
      </c>
      <c r="C146" t="s">
        <v>183</v>
      </c>
      <c r="D146">
        <v>0</v>
      </c>
      <c r="E146">
        <v>1</v>
      </c>
      <c r="F146">
        <v>1</v>
      </c>
      <c r="G146" t="s">
        <v>32</v>
      </c>
      <c r="H146" t="s">
        <v>32</v>
      </c>
      <c r="K146" t="s">
        <v>32</v>
      </c>
      <c r="L146" t="s">
        <v>32</v>
      </c>
      <c r="M146" t="s">
        <v>32</v>
      </c>
      <c r="N146" t="s">
        <v>32</v>
      </c>
      <c r="O146" t="s">
        <v>32</v>
      </c>
      <c r="P146" t="s">
        <v>32</v>
      </c>
      <c r="Q146" t="s">
        <v>32</v>
      </c>
      <c r="R146" t="s">
        <v>32</v>
      </c>
      <c r="S146" t="s">
        <v>32</v>
      </c>
      <c r="T146" t="s">
        <v>32</v>
      </c>
      <c r="U146" t="s">
        <v>32</v>
      </c>
      <c r="V146" t="s">
        <v>32</v>
      </c>
      <c r="W146" t="s">
        <v>32</v>
      </c>
    </row>
    <row r="147" spans="1:23" x14ac:dyDescent="0.3">
      <c r="A147" t="s">
        <v>169</v>
      </c>
      <c r="B147" s="4" t="s">
        <v>48</v>
      </c>
      <c r="C147" t="s">
        <v>184</v>
      </c>
    </row>
    <row r="148" spans="1:23" x14ac:dyDescent="0.3">
      <c r="A148" t="s">
        <v>169</v>
      </c>
      <c r="B148" s="4" t="s">
        <v>48</v>
      </c>
      <c r="C148" t="s">
        <v>185</v>
      </c>
      <c r="D148">
        <v>10</v>
      </c>
      <c r="E148">
        <v>40</v>
      </c>
      <c r="F148">
        <v>3</v>
      </c>
      <c r="G148" t="s">
        <v>32</v>
      </c>
      <c r="H148">
        <v>3</v>
      </c>
      <c r="K148">
        <v>35</v>
      </c>
      <c r="L148" t="s">
        <v>32</v>
      </c>
      <c r="M148" t="s">
        <v>32</v>
      </c>
      <c r="N148" t="s">
        <v>32</v>
      </c>
      <c r="O148" t="s">
        <v>32</v>
      </c>
      <c r="P148" t="s">
        <v>32</v>
      </c>
      <c r="Q148" t="s">
        <v>32</v>
      </c>
      <c r="R148" t="s">
        <v>32</v>
      </c>
      <c r="S148" t="s">
        <v>32</v>
      </c>
      <c r="T148" t="s">
        <v>32</v>
      </c>
      <c r="U148" t="s">
        <v>32</v>
      </c>
      <c r="V148">
        <v>1</v>
      </c>
      <c r="W148">
        <v>3</v>
      </c>
    </row>
    <row r="149" spans="1:23" x14ac:dyDescent="0.3">
      <c r="A149" t="s">
        <v>169</v>
      </c>
      <c r="B149" s="4" t="s">
        <v>48</v>
      </c>
      <c r="C149" t="s">
        <v>186</v>
      </c>
      <c r="D149">
        <v>18</v>
      </c>
      <c r="E149">
        <v>65</v>
      </c>
      <c r="F149">
        <v>2</v>
      </c>
      <c r="G149" t="s">
        <v>32</v>
      </c>
      <c r="H149">
        <v>5</v>
      </c>
      <c r="K149">
        <v>39</v>
      </c>
      <c r="L149" t="s">
        <v>32</v>
      </c>
      <c r="M149" t="s">
        <v>32</v>
      </c>
      <c r="N149" t="s">
        <v>32</v>
      </c>
      <c r="O149" t="s">
        <v>32</v>
      </c>
      <c r="P149" t="s">
        <v>32</v>
      </c>
      <c r="Q149" t="s">
        <v>32</v>
      </c>
      <c r="R149" t="s">
        <v>32</v>
      </c>
      <c r="S149" t="s">
        <v>32</v>
      </c>
      <c r="T149" t="s">
        <v>32</v>
      </c>
      <c r="U149" t="s">
        <v>32</v>
      </c>
      <c r="V149" t="s">
        <v>32</v>
      </c>
      <c r="W149">
        <v>5</v>
      </c>
    </row>
    <row r="150" spans="1:23" x14ac:dyDescent="0.3">
      <c r="A150" t="s">
        <v>169</v>
      </c>
      <c r="B150" s="4" t="s">
        <v>48</v>
      </c>
      <c r="C150" t="s">
        <v>187</v>
      </c>
      <c r="D150">
        <v>71</v>
      </c>
      <c r="E150">
        <v>296</v>
      </c>
      <c r="F150">
        <v>5</v>
      </c>
      <c r="G150" t="s">
        <v>32</v>
      </c>
      <c r="H150">
        <v>29</v>
      </c>
      <c r="K150">
        <v>193</v>
      </c>
      <c r="L150" t="s">
        <v>32</v>
      </c>
      <c r="M150" t="s">
        <v>32</v>
      </c>
      <c r="N150" t="s">
        <v>32</v>
      </c>
      <c r="O150">
        <v>1</v>
      </c>
      <c r="P150">
        <v>2</v>
      </c>
      <c r="Q150" t="s">
        <v>32</v>
      </c>
      <c r="R150" t="s">
        <v>32</v>
      </c>
      <c r="S150" t="s">
        <v>32</v>
      </c>
      <c r="T150" t="s">
        <v>32</v>
      </c>
      <c r="U150" t="s">
        <v>32</v>
      </c>
      <c r="V150">
        <v>2</v>
      </c>
      <c r="W150">
        <v>4</v>
      </c>
    </row>
    <row r="151" spans="1:23" x14ac:dyDescent="0.3">
      <c r="A151" t="s">
        <v>169</v>
      </c>
      <c r="B151" s="4" t="s">
        <v>52</v>
      </c>
      <c r="C151" t="s">
        <v>188</v>
      </c>
    </row>
    <row r="152" spans="1:23" x14ac:dyDescent="0.3">
      <c r="A152" t="s">
        <v>169</v>
      </c>
      <c r="B152" s="4" t="s">
        <v>52</v>
      </c>
      <c r="C152" t="s">
        <v>189</v>
      </c>
    </row>
    <row r="153" spans="1:23" x14ac:dyDescent="0.3">
      <c r="A153" t="s">
        <v>169</v>
      </c>
      <c r="B153" s="4" t="s">
        <v>52</v>
      </c>
      <c r="C153" t="s">
        <v>190</v>
      </c>
    </row>
    <row r="154" spans="1:23" x14ac:dyDescent="0.3">
      <c r="A154" t="s">
        <v>169</v>
      </c>
      <c r="B154" s="4" t="s">
        <v>52</v>
      </c>
      <c r="C154" t="s">
        <v>191</v>
      </c>
      <c r="D154">
        <v>1</v>
      </c>
      <c r="E154">
        <v>17</v>
      </c>
      <c r="F154">
        <v>2</v>
      </c>
      <c r="G154" t="s">
        <v>32</v>
      </c>
      <c r="H154" t="s">
        <v>32</v>
      </c>
      <c r="K154">
        <v>23</v>
      </c>
      <c r="L154" t="s">
        <v>32</v>
      </c>
      <c r="M154" t="s">
        <v>32</v>
      </c>
      <c r="N154" t="s">
        <v>32</v>
      </c>
      <c r="O154" t="s">
        <v>32</v>
      </c>
      <c r="P154" t="s">
        <v>32</v>
      </c>
      <c r="Q154" t="s">
        <v>32</v>
      </c>
      <c r="R154" t="s">
        <v>32</v>
      </c>
      <c r="S154" t="s">
        <v>32</v>
      </c>
      <c r="T154" t="s">
        <v>32</v>
      </c>
      <c r="U154" t="s">
        <v>32</v>
      </c>
      <c r="V154" t="s">
        <v>32</v>
      </c>
      <c r="W154" t="s">
        <v>32</v>
      </c>
    </row>
    <row r="155" spans="1:23" x14ac:dyDescent="0.3">
      <c r="A155" t="s">
        <v>169</v>
      </c>
      <c r="B155" s="4" t="s">
        <v>52</v>
      </c>
      <c r="C155" t="s">
        <v>192</v>
      </c>
      <c r="D155">
        <v>9</v>
      </c>
      <c r="E155">
        <v>12</v>
      </c>
      <c r="F155">
        <v>1</v>
      </c>
      <c r="G155" t="s">
        <v>32</v>
      </c>
      <c r="H155">
        <v>3</v>
      </c>
      <c r="K155">
        <v>21</v>
      </c>
      <c r="L155" t="s">
        <v>32</v>
      </c>
      <c r="M155" t="s">
        <v>32</v>
      </c>
      <c r="N155" t="s">
        <v>32</v>
      </c>
      <c r="O155" t="s">
        <v>32</v>
      </c>
      <c r="P155" t="s">
        <v>32</v>
      </c>
      <c r="Q155" t="s">
        <v>32</v>
      </c>
      <c r="R155" t="s">
        <v>32</v>
      </c>
      <c r="S155" t="s">
        <v>32</v>
      </c>
      <c r="T155" t="s">
        <v>32</v>
      </c>
      <c r="U155" t="s">
        <v>32</v>
      </c>
      <c r="V155" t="s">
        <v>32</v>
      </c>
      <c r="W155">
        <v>2</v>
      </c>
    </row>
    <row r="156" spans="1:23" x14ac:dyDescent="0.3">
      <c r="A156" t="s">
        <v>169</v>
      </c>
      <c r="B156" s="4" t="s">
        <v>52</v>
      </c>
      <c r="C156" t="s">
        <v>193</v>
      </c>
      <c r="D156">
        <v>86</v>
      </c>
      <c r="E156">
        <v>236</v>
      </c>
      <c r="F156">
        <v>5</v>
      </c>
      <c r="G156" t="s">
        <v>32</v>
      </c>
      <c r="H156">
        <v>47</v>
      </c>
      <c r="K156">
        <v>160</v>
      </c>
      <c r="L156" t="s">
        <v>32</v>
      </c>
      <c r="M156" t="s">
        <v>32</v>
      </c>
      <c r="N156" t="s">
        <v>32</v>
      </c>
      <c r="O156">
        <v>2</v>
      </c>
      <c r="P156" t="s">
        <v>32</v>
      </c>
      <c r="Q156" t="s">
        <v>32</v>
      </c>
      <c r="R156" t="s">
        <v>32</v>
      </c>
      <c r="S156" t="s">
        <v>32</v>
      </c>
      <c r="T156" t="s">
        <v>32</v>
      </c>
      <c r="U156" t="s">
        <v>32</v>
      </c>
      <c r="V156" t="s">
        <v>32</v>
      </c>
      <c r="W156">
        <v>3</v>
      </c>
    </row>
    <row r="157" spans="1:23" x14ac:dyDescent="0.3">
      <c r="A157" t="s">
        <v>169</v>
      </c>
      <c r="B157" s="4" t="s">
        <v>52</v>
      </c>
      <c r="C157" t="s">
        <v>194</v>
      </c>
      <c r="D157">
        <v>145</v>
      </c>
      <c r="E157">
        <v>376</v>
      </c>
      <c r="F157">
        <v>5</v>
      </c>
      <c r="G157" t="s">
        <v>32</v>
      </c>
      <c r="H157">
        <v>78</v>
      </c>
      <c r="K157">
        <v>148</v>
      </c>
      <c r="L157" t="s">
        <v>32</v>
      </c>
      <c r="M157" t="s">
        <v>32</v>
      </c>
      <c r="N157">
        <v>8</v>
      </c>
      <c r="O157" t="s">
        <v>32</v>
      </c>
      <c r="P157" t="s">
        <v>32</v>
      </c>
      <c r="Q157" t="s">
        <v>32</v>
      </c>
      <c r="R157" t="s">
        <v>32</v>
      </c>
      <c r="S157" t="s">
        <v>32</v>
      </c>
      <c r="T157" t="s">
        <v>32</v>
      </c>
      <c r="U157" t="s">
        <v>32</v>
      </c>
      <c r="V157">
        <v>2</v>
      </c>
      <c r="W157">
        <v>8</v>
      </c>
    </row>
    <row r="158" spans="1:23" x14ac:dyDescent="0.3">
      <c r="A158" t="s">
        <v>169</v>
      </c>
      <c r="B158" s="4" t="s">
        <v>52</v>
      </c>
      <c r="C158" t="s">
        <v>195</v>
      </c>
      <c r="D158">
        <v>17</v>
      </c>
      <c r="E158">
        <v>48</v>
      </c>
      <c r="F158">
        <v>1</v>
      </c>
      <c r="G158" t="s">
        <v>32</v>
      </c>
      <c r="H158">
        <v>6</v>
      </c>
      <c r="K158">
        <v>14</v>
      </c>
      <c r="L158" t="s">
        <v>32</v>
      </c>
      <c r="M158" t="s">
        <v>32</v>
      </c>
      <c r="N158" t="s">
        <v>32</v>
      </c>
      <c r="O158">
        <v>1</v>
      </c>
      <c r="P158" t="s">
        <v>32</v>
      </c>
      <c r="Q158" t="s">
        <v>32</v>
      </c>
      <c r="R158" t="s">
        <v>32</v>
      </c>
      <c r="S158" t="s">
        <v>32</v>
      </c>
      <c r="T158" t="s">
        <v>32</v>
      </c>
      <c r="U158" t="s">
        <v>32</v>
      </c>
      <c r="V158" t="s">
        <v>32</v>
      </c>
      <c r="W158" t="s">
        <v>32</v>
      </c>
    </row>
    <row r="159" spans="1:23" x14ac:dyDescent="0.3">
      <c r="A159" t="s">
        <v>169</v>
      </c>
      <c r="B159" s="4" t="s">
        <v>52</v>
      </c>
      <c r="C159" t="s">
        <v>196</v>
      </c>
      <c r="D159">
        <v>105</v>
      </c>
      <c r="E159">
        <v>400</v>
      </c>
      <c r="F159">
        <v>5</v>
      </c>
      <c r="G159">
        <v>1</v>
      </c>
      <c r="H159">
        <v>43</v>
      </c>
      <c r="K159">
        <v>244</v>
      </c>
      <c r="L159" t="s">
        <v>32</v>
      </c>
      <c r="M159" t="s">
        <v>32</v>
      </c>
      <c r="N159" t="s">
        <v>32</v>
      </c>
      <c r="O159">
        <v>1</v>
      </c>
      <c r="P159" t="s">
        <v>32</v>
      </c>
      <c r="Q159" t="s">
        <v>32</v>
      </c>
      <c r="R159" t="s">
        <v>32</v>
      </c>
      <c r="S159" t="s">
        <v>32</v>
      </c>
      <c r="T159" t="s">
        <v>32</v>
      </c>
      <c r="U159" t="s">
        <v>32</v>
      </c>
      <c r="V159">
        <v>1</v>
      </c>
      <c r="W159">
        <v>8</v>
      </c>
    </row>
    <row r="160" spans="1:23" x14ac:dyDescent="0.3">
      <c r="A160" t="s">
        <v>169</v>
      </c>
      <c r="B160" s="4" t="s">
        <v>52</v>
      </c>
      <c r="C160" t="s">
        <v>197</v>
      </c>
      <c r="D160">
        <v>9</v>
      </c>
      <c r="E160">
        <v>58</v>
      </c>
      <c r="F160">
        <v>3</v>
      </c>
      <c r="G160" t="s">
        <v>32</v>
      </c>
      <c r="H160">
        <v>7</v>
      </c>
      <c r="K160">
        <v>35</v>
      </c>
      <c r="L160" t="s">
        <v>32</v>
      </c>
      <c r="M160" t="s">
        <v>32</v>
      </c>
      <c r="N160" t="s">
        <v>32</v>
      </c>
      <c r="O160" t="s">
        <v>32</v>
      </c>
      <c r="P160" t="s">
        <v>32</v>
      </c>
      <c r="Q160" t="s">
        <v>32</v>
      </c>
      <c r="R160" t="s">
        <v>32</v>
      </c>
      <c r="S160" t="s">
        <v>32</v>
      </c>
      <c r="T160" t="s">
        <v>32</v>
      </c>
      <c r="U160" t="s">
        <v>32</v>
      </c>
      <c r="V160" t="s">
        <v>32</v>
      </c>
      <c r="W160" t="s">
        <v>32</v>
      </c>
    </row>
    <row r="161" spans="1:23" x14ac:dyDescent="0.3">
      <c r="A161" t="s">
        <v>169</v>
      </c>
      <c r="B161" s="4" t="s">
        <v>58</v>
      </c>
      <c r="C161" t="s">
        <v>198</v>
      </c>
    </row>
    <row r="162" spans="1:23" x14ac:dyDescent="0.3">
      <c r="A162" t="s">
        <v>169</v>
      </c>
      <c r="B162" s="4" t="s">
        <v>58</v>
      </c>
      <c r="C162" t="s">
        <v>199</v>
      </c>
    </row>
    <row r="163" spans="1:23" x14ac:dyDescent="0.3">
      <c r="A163" t="s">
        <v>169</v>
      </c>
      <c r="B163" s="4" t="s">
        <v>58</v>
      </c>
      <c r="C163" t="s">
        <v>200</v>
      </c>
    </row>
    <row r="164" spans="1:23" x14ac:dyDescent="0.3">
      <c r="A164" t="s">
        <v>169</v>
      </c>
      <c r="B164" s="4" t="s">
        <v>58</v>
      </c>
      <c r="C164" t="s">
        <v>187</v>
      </c>
      <c r="D164">
        <v>5</v>
      </c>
      <c r="E164">
        <v>14</v>
      </c>
      <c r="F164">
        <v>1</v>
      </c>
      <c r="G164" t="s">
        <v>32</v>
      </c>
      <c r="H164">
        <v>4</v>
      </c>
      <c r="K164">
        <v>14</v>
      </c>
      <c r="L164" t="s">
        <v>32</v>
      </c>
      <c r="M164" t="s">
        <v>32</v>
      </c>
      <c r="N164" t="s">
        <v>32</v>
      </c>
      <c r="O164" t="s">
        <v>32</v>
      </c>
      <c r="P164" t="s">
        <v>32</v>
      </c>
      <c r="Q164" t="s">
        <v>32</v>
      </c>
      <c r="R164" t="s">
        <v>32</v>
      </c>
      <c r="S164" t="s">
        <v>32</v>
      </c>
      <c r="T164" t="s">
        <v>32</v>
      </c>
      <c r="U164" t="s">
        <v>32</v>
      </c>
      <c r="V164" t="s">
        <v>32</v>
      </c>
      <c r="W164" t="s">
        <v>32</v>
      </c>
    </row>
    <row r="165" spans="1:23" x14ac:dyDescent="0.3">
      <c r="A165" t="s">
        <v>169</v>
      </c>
      <c r="B165" s="4" t="s">
        <v>58</v>
      </c>
      <c r="C165" t="s">
        <v>201</v>
      </c>
      <c r="D165">
        <v>44</v>
      </c>
      <c r="E165">
        <v>137</v>
      </c>
      <c r="F165">
        <v>4</v>
      </c>
      <c r="G165" t="s">
        <v>32</v>
      </c>
      <c r="H165">
        <v>22</v>
      </c>
      <c r="K165">
        <v>92</v>
      </c>
      <c r="L165" t="s">
        <v>32</v>
      </c>
      <c r="M165" t="s">
        <v>32</v>
      </c>
      <c r="N165" t="s">
        <v>32</v>
      </c>
      <c r="O165">
        <v>1</v>
      </c>
      <c r="P165" t="s">
        <v>32</v>
      </c>
      <c r="Q165" t="s">
        <v>32</v>
      </c>
      <c r="R165" t="s">
        <v>32</v>
      </c>
      <c r="S165" t="s">
        <v>32</v>
      </c>
      <c r="T165" t="s">
        <v>32</v>
      </c>
      <c r="U165" t="s">
        <v>32</v>
      </c>
      <c r="V165" t="s">
        <v>32</v>
      </c>
      <c r="W165">
        <v>2</v>
      </c>
    </row>
    <row r="166" spans="1:23" x14ac:dyDescent="0.3">
      <c r="A166" t="s">
        <v>169</v>
      </c>
      <c r="B166" s="4" t="s">
        <v>58</v>
      </c>
      <c r="C166" t="s">
        <v>202</v>
      </c>
      <c r="D166">
        <v>63</v>
      </c>
      <c r="E166">
        <v>319</v>
      </c>
      <c r="F166">
        <v>5</v>
      </c>
      <c r="G166" t="s">
        <v>32</v>
      </c>
      <c r="H166">
        <v>43</v>
      </c>
      <c r="K166">
        <v>81</v>
      </c>
      <c r="L166" t="s">
        <v>32</v>
      </c>
      <c r="M166">
        <v>1</v>
      </c>
      <c r="N166">
        <v>1</v>
      </c>
      <c r="O166" t="s">
        <v>32</v>
      </c>
      <c r="P166">
        <v>1</v>
      </c>
      <c r="Q166" t="s">
        <v>32</v>
      </c>
      <c r="R166" t="s">
        <v>32</v>
      </c>
      <c r="S166" t="s">
        <v>32</v>
      </c>
      <c r="T166" t="s">
        <v>32</v>
      </c>
      <c r="U166" t="s">
        <v>32</v>
      </c>
      <c r="V166">
        <v>2</v>
      </c>
      <c r="W166" t="s">
        <v>32</v>
      </c>
    </row>
    <row r="167" spans="1:23" x14ac:dyDescent="0.3">
      <c r="A167" t="s">
        <v>169</v>
      </c>
      <c r="B167" s="4" t="s">
        <v>58</v>
      </c>
      <c r="C167" t="s">
        <v>203</v>
      </c>
      <c r="D167">
        <v>90</v>
      </c>
      <c r="E167">
        <v>400</v>
      </c>
      <c r="F167">
        <v>5</v>
      </c>
      <c r="G167" t="s">
        <v>32</v>
      </c>
      <c r="H167">
        <v>79</v>
      </c>
      <c r="K167">
        <v>92</v>
      </c>
      <c r="L167" t="s">
        <v>32</v>
      </c>
      <c r="M167">
        <v>1</v>
      </c>
      <c r="N167" t="s">
        <v>32</v>
      </c>
      <c r="O167" t="s">
        <v>32</v>
      </c>
      <c r="P167" t="s">
        <v>32</v>
      </c>
      <c r="Q167" t="s">
        <v>32</v>
      </c>
      <c r="R167" t="s">
        <v>32</v>
      </c>
      <c r="S167" t="s">
        <v>32</v>
      </c>
      <c r="T167" t="s">
        <v>32</v>
      </c>
      <c r="U167" t="s">
        <v>32</v>
      </c>
      <c r="V167">
        <v>3</v>
      </c>
      <c r="W167" t="s">
        <v>32</v>
      </c>
    </row>
    <row r="168" spans="1:23" x14ac:dyDescent="0.3">
      <c r="A168" t="s">
        <v>169</v>
      </c>
      <c r="B168" s="4" t="s">
        <v>64</v>
      </c>
      <c r="C168" t="s">
        <v>204</v>
      </c>
    </row>
    <row r="169" spans="1:23" x14ac:dyDescent="0.3">
      <c r="A169" t="s">
        <v>169</v>
      </c>
      <c r="B169" s="4" t="s">
        <v>64</v>
      </c>
      <c r="C169" t="s">
        <v>205</v>
      </c>
    </row>
    <row r="170" spans="1:23" x14ac:dyDescent="0.3">
      <c r="A170" t="s">
        <v>169</v>
      </c>
      <c r="B170" s="4" t="s">
        <v>64</v>
      </c>
      <c r="C170" t="s">
        <v>206</v>
      </c>
    </row>
    <row r="171" spans="1:23" x14ac:dyDescent="0.3">
      <c r="A171" t="s">
        <v>169</v>
      </c>
      <c r="B171" s="4" t="s">
        <v>64</v>
      </c>
      <c r="C171" t="s">
        <v>207</v>
      </c>
      <c r="D171">
        <v>22</v>
      </c>
      <c r="E171">
        <v>119</v>
      </c>
      <c r="F171">
        <v>4</v>
      </c>
      <c r="G171" t="s">
        <v>32</v>
      </c>
      <c r="H171">
        <v>18</v>
      </c>
      <c r="K171">
        <v>49</v>
      </c>
      <c r="L171" t="s">
        <v>32</v>
      </c>
      <c r="M171" t="s">
        <v>32</v>
      </c>
      <c r="N171" t="s">
        <v>32</v>
      </c>
      <c r="O171" t="s">
        <v>32</v>
      </c>
      <c r="P171" t="s">
        <v>32</v>
      </c>
      <c r="Q171" t="s">
        <v>32</v>
      </c>
      <c r="R171" t="s">
        <v>32</v>
      </c>
      <c r="S171" t="s">
        <v>32</v>
      </c>
      <c r="T171" t="s">
        <v>32</v>
      </c>
      <c r="U171" t="s">
        <v>32</v>
      </c>
      <c r="V171" t="s">
        <v>32</v>
      </c>
      <c r="W171" t="s">
        <v>32</v>
      </c>
    </row>
    <row r="172" spans="1:23" x14ac:dyDescent="0.3">
      <c r="A172" t="s">
        <v>169</v>
      </c>
      <c r="B172" s="4" t="s">
        <v>64</v>
      </c>
      <c r="C172" t="s">
        <v>208</v>
      </c>
      <c r="D172">
        <v>17</v>
      </c>
      <c r="E172">
        <v>138</v>
      </c>
      <c r="F172">
        <v>3</v>
      </c>
      <c r="G172" t="s">
        <v>32</v>
      </c>
      <c r="H172">
        <v>19</v>
      </c>
      <c r="K172">
        <v>34</v>
      </c>
      <c r="L172" t="s">
        <v>32</v>
      </c>
      <c r="M172" t="s">
        <v>32</v>
      </c>
      <c r="N172" t="s">
        <v>32</v>
      </c>
      <c r="O172" t="s">
        <v>32</v>
      </c>
      <c r="P172" t="s">
        <v>32</v>
      </c>
      <c r="Q172" t="s">
        <v>32</v>
      </c>
      <c r="R172" t="s">
        <v>32</v>
      </c>
      <c r="S172" t="s">
        <v>32</v>
      </c>
      <c r="T172" t="s">
        <v>32</v>
      </c>
      <c r="U172" t="s">
        <v>32</v>
      </c>
      <c r="V172">
        <v>4</v>
      </c>
      <c r="W172" t="s">
        <v>32</v>
      </c>
    </row>
    <row r="173" spans="1:23" x14ac:dyDescent="0.3">
      <c r="A173" t="s">
        <v>169</v>
      </c>
      <c r="B173" s="4" t="s">
        <v>64</v>
      </c>
      <c r="C173" t="s">
        <v>209</v>
      </c>
      <c r="D173">
        <v>7</v>
      </c>
      <c r="E173">
        <v>41</v>
      </c>
      <c r="F173">
        <v>1</v>
      </c>
      <c r="G173" t="s">
        <v>32</v>
      </c>
      <c r="H173">
        <v>7</v>
      </c>
      <c r="K173">
        <v>7</v>
      </c>
      <c r="L173" t="s">
        <v>32</v>
      </c>
      <c r="M173" t="s">
        <v>32</v>
      </c>
      <c r="N173" t="s">
        <v>32</v>
      </c>
      <c r="O173" t="s">
        <v>32</v>
      </c>
      <c r="P173" t="s">
        <v>32</v>
      </c>
      <c r="Q173" t="s">
        <v>32</v>
      </c>
      <c r="R173" t="s">
        <v>32</v>
      </c>
      <c r="S173" t="s">
        <v>32</v>
      </c>
      <c r="T173" t="s">
        <v>32</v>
      </c>
      <c r="U173" t="s">
        <v>32</v>
      </c>
      <c r="V173" t="s">
        <v>32</v>
      </c>
      <c r="W173" t="s">
        <v>32</v>
      </c>
    </row>
    <row r="174" spans="1:23" x14ac:dyDescent="0.3">
      <c r="A174" t="s">
        <v>169</v>
      </c>
      <c r="B174" s="4" t="s">
        <v>64</v>
      </c>
      <c r="C174" t="s">
        <v>210</v>
      </c>
      <c r="D174">
        <v>4</v>
      </c>
      <c r="E174">
        <v>25</v>
      </c>
      <c r="F174">
        <v>1</v>
      </c>
      <c r="G174" t="s">
        <v>32</v>
      </c>
      <c r="H174">
        <v>5</v>
      </c>
      <c r="K174">
        <v>8</v>
      </c>
      <c r="L174" t="s">
        <v>32</v>
      </c>
      <c r="M174" t="s">
        <v>32</v>
      </c>
      <c r="N174" t="s">
        <v>32</v>
      </c>
      <c r="O174" t="s">
        <v>32</v>
      </c>
      <c r="P174" t="s">
        <v>32</v>
      </c>
      <c r="Q174" t="s">
        <v>32</v>
      </c>
      <c r="R174" t="s">
        <v>32</v>
      </c>
      <c r="S174" t="s">
        <v>32</v>
      </c>
      <c r="T174" t="s">
        <v>32</v>
      </c>
      <c r="U174" t="s">
        <v>32</v>
      </c>
      <c r="V174">
        <v>1</v>
      </c>
      <c r="W174" t="s">
        <v>32</v>
      </c>
    </row>
    <row r="175" spans="1:23" x14ac:dyDescent="0.3">
      <c r="A175" t="s">
        <v>169</v>
      </c>
      <c r="B175" s="4" t="s">
        <v>64</v>
      </c>
      <c r="C175" t="s">
        <v>211</v>
      </c>
      <c r="D175">
        <v>47</v>
      </c>
      <c r="E175">
        <v>274</v>
      </c>
      <c r="F175">
        <v>4</v>
      </c>
      <c r="G175" t="s">
        <v>32</v>
      </c>
      <c r="H175">
        <v>41</v>
      </c>
      <c r="K175">
        <v>86</v>
      </c>
      <c r="L175" t="s">
        <v>32</v>
      </c>
      <c r="M175" t="s">
        <v>32</v>
      </c>
      <c r="N175" t="s">
        <v>32</v>
      </c>
      <c r="O175" t="s">
        <v>32</v>
      </c>
      <c r="P175" t="s">
        <v>32</v>
      </c>
      <c r="Q175" t="s">
        <v>32</v>
      </c>
      <c r="R175" t="s">
        <v>32</v>
      </c>
      <c r="S175" t="s">
        <v>32</v>
      </c>
      <c r="T175" t="s">
        <v>32</v>
      </c>
      <c r="U175" t="s">
        <v>32</v>
      </c>
      <c r="V175">
        <v>3</v>
      </c>
      <c r="W175">
        <v>1</v>
      </c>
    </row>
    <row r="176" spans="1:23" x14ac:dyDescent="0.3">
      <c r="A176" t="s">
        <v>169</v>
      </c>
      <c r="B176" s="4" t="s">
        <v>64</v>
      </c>
      <c r="C176" t="s">
        <v>212</v>
      </c>
      <c r="D176">
        <v>13</v>
      </c>
      <c r="E176">
        <v>190</v>
      </c>
      <c r="F176">
        <v>4</v>
      </c>
      <c r="G176" t="s">
        <v>32</v>
      </c>
      <c r="H176">
        <v>15</v>
      </c>
      <c r="K176">
        <v>17</v>
      </c>
      <c r="L176" t="s">
        <v>32</v>
      </c>
      <c r="M176" t="s">
        <v>32</v>
      </c>
      <c r="N176" t="s">
        <v>32</v>
      </c>
      <c r="O176" t="s">
        <v>32</v>
      </c>
      <c r="P176" t="s">
        <v>32</v>
      </c>
      <c r="Q176" t="s">
        <v>32</v>
      </c>
      <c r="R176" t="s">
        <v>32</v>
      </c>
      <c r="S176" t="s">
        <v>32</v>
      </c>
      <c r="T176" t="s">
        <v>32</v>
      </c>
      <c r="U176" t="s">
        <v>32</v>
      </c>
      <c r="V176">
        <v>3</v>
      </c>
      <c r="W176" t="s">
        <v>32</v>
      </c>
    </row>
    <row r="177" spans="1:23" x14ac:dyDescent="0.3">
      <c r="A177" t="s">
        <v>169</v>
      </c>
      <c r="B177" s="4" t="s">
        <v>64</v>
      </c>
      <c r="C177" t="s">
        <v>213</v>
      </c>
      <c r="D177">
        <v>1</v>
      </c>
      <c r="E177">
        <v>7</v>
      </c>
      <c r="F177">
        <v>1</v>
      </c>
      <c r="G177" t="s">
        <v>32</v>
      </c>
      <c r="H177">
        <v>1</v>
      </c>
      <c r="K177">
        <v>3</v>
      </c>
      <c r="L177" t="s">
        <v>32</v>
      </c>
      <c r="M177" t="s">
        <v>32</v>
      </c>
      <c r="N177" t="s">
        <v>32</v>
      </c>
      <c r="O177" t="s">
        <v>32</v>
      </c>
      <c r="P177" t="s">
        <v>32</v>
      </c>
      <c r="Q177" t="s">
        <v>32</v>
      </c>
      <c r="R177" t="s">
        <v>32</v>
      </c>
      <c r="S177" t="s">
        <v>32</v>
      </c>
      <c r="T177" t="s">
        <v>32</v>
      </c>
      <c r="U177" t="s">
        <v>32</v>
      </c>
      <c r="V177" t="s">
        <v>32</v>
      </c>
      <c r="W177" t="s">
        <v>32</v>
      </c>
    </row>
    <row r="178" spans="1:23" x14ac:dyDescent="0.3">
      <c r="A178" t="s">
        <v>169</v>
      </c>
      <c r="B178" s="4" t="s">
        <v>64</v>
      </c>
      <c r="C178" t="s">
        <v>214</v>
      </c>
      <c r="D178">
        <v>0</v>
      </c>
      <c r="E178">
        <v>7</v>
      </c>
      <c r="F178">
        <v>1</v>
      </c>
      <c r="G178" t="s">
        <v>32</v>
      </c>
      <c r="H178" t="s">
        <v>32</v>
      </c>
      <c r="K178">
        <v>2</v>
      </c>
      <c r="L178" t="s">
        <v>32</v>
      </c>
      <c r="M178" t="s">
        <v>32</v>
      </c>
      <c r="N178" t="s">
        <v>32</v>
      </c>
      <c r="O178" t="s">
        <v>32</v>
      </c>
      <c r="P178" t="s">
        <v>32</v>
      </c>
      <c r="Q178" t="s">
        <v>32</v>
      </c>
      <c r="R178" t="s">
        <v>32</v>
      </c>
      <c r="S178" t="s">
        <v>32</v>
      </c>
      <c r="T178" t="s">
        <v>32</v>
      </c>
      <c r="U178" t="s">
        <v>32</v>
      </c>
      <c r="V178" t="s">
        <v>32</v>
      </c>
      <c r="W178" t="s">
        <v>32</v>
      </c>
    </row>
    <row r="179" spans="1:23" x14ac:dyDescent="0.3">
      <c r="A179" t="s">
        <v>169</v>
      </c>
      <c r="B179" s="4" t="s">
        <v>74</v>
      </c>
      <c r="C179" t="s">
        <v>215</v>
      </c>
    </row>
    <row r="180" spans="1:23" x14ac:dyDescent="0.3">
      <c r="A180" t="s">
        <v>169</v>
      </c>
      <c r="B180" s="4" t="s">
        <v>74</v>
      </c>
      <c r="C180" t="s">
        <v>216</v>
      </c>
    </row>
    <row r="181" spans="1:23" x14ac:dyDescent="0.3">
      <c r="A181" t="s">
        <v>169</v>
      </c>
      <c r="B181" s="4" t="s">
        <v>74</v>
      </c>
      <c r="C181" t="s">
        <v>217</v>
      </c>
    </row>
    <row r="182" spans="1:23" x14ac:dyDescent="0.3">
      <c r="A182" t="s">
        <v>169</v>
      </c>
      <c r="B182" s="4" t="s">
        <v>74</v>
      </c>
      <c r="C182" t="s">
        <v>218</v>
      </c>
      <c r="D182">
        <v>22</v>
      </c>
      <c r="E182">
        <v>86</v>
      </c>
      <c r="F182">
        <v>3</v>
      </c>
      <c r="G182" t="s">
        <v>32</v>
      </c>
      <c r="H182">
        <v>19</v>
      </c>
      <c r="K182">
        <v>41</v>
      </c>
      <c r="L182" t="s">
        <v>32</v>
      </c>
      <c r="M182" t="s">
        <v>32</v>
      </c>
      <c r="N182" t="s">
        <v>32</v>
      </c>
      <c r="O182" t="s">
        <v>32</v>
      </c>
      <c r="P182" t="s">
        <v>32</v>
      </c>
      <c r="Q182" t="s">
        <v>32</v>
      </c>
      <c r="R182" t="s">
        <v>32</v>
      </c>
      <c r="S182" t="s">
        <v>32</v>
      </c>
      <c r="T182" t="s">
        <v>32</v>
      </c>
      <c r="U182" t="s">
        <v>32</v>
      </c>
      <c r="V182" t="s">
        <v>32</v>
      </c>
      <c r="W182" t="s">
        <v>32</v>
      </c>
    </row>
    <row r="183" spans="1:23" x14ac:dyDescent="0.3">
      <c r="A183" t="s">
        <v>169</v>
      </c>
      <c r="B183" s="4" t="s">
        <v>74</v>
      </c>
      <c r="C183" t="s">
        <v>219</v>
      </c>
      <c r="D183">
        <v>82</v>
      </c>
      <c r="E183">
        <v>298</v>
      </c>
      <c r="F183">
        <v>5</v>
      </c>
      <c r="G183" t="s">
        <v>32</v>
      </c>
      <c r="H183">
        <v>46</v>
      </c>
      <c r="K183">
        <v>125</v>
      </c>
      <c r="L183" t="s">
        <v>32</v>
      </c>
      <c r="M183">
        <v>1</v>
      </c>
      <c r="N183">
        <v>2</v>
      </c>
      <c r="O183">
        <v>1</v>
      </c>
      <c r="P183" t="s">
        <v>32</v>
      </c>
      <c r="Q183" t="s">
        <v>32</v>
      </c>
      <c r="R183" t="s">
        <v>32</v>
      </c>
      <c r="S183" t="s">
        <v>32</v>
      </c>
      <c r="T183" t="s">
        <v>32</v>
      </c>
      <c r="U183" t="s">
        <v>32</v>
      </c>
      <c r="V183">
        <v>2</v>
      </c>
      <c r="W183" t="s">
        <v>32</v>
      </c>
    </row>
    <row r="184" spans="1:23" x14ac:dyDescent="0.3">
      <c r="A184" t="s">
        <v>221</v>
      </c>
      <c r="B184" s="4" t="s">
        <v>30</v>
      </c>
      <c r="C184" t="s">
        <v>220</v>
      </c>
    </row>
    <row r="185" spans="1:23" x14ac:dyDescent="0.3">
      <c r="A185" t="s">
        <v>221</v>
      </c>
      <c r="B185" s="4" t="s">
        <v>30</v>
      </c>
      <c r="C185" t="s">
        <v>222</v>
      </c>
      <c r="D185">
        <v>137</v>
      </c>
      <c r="E185">
        <v>398</v>
      </c>
      <c r="F185">
        <v>5</v>
      </c>
      <c r="G185">
        <v>1</v>
      </c>
      <c r="H185">
        <v>17</v>
      </c>
      <c r="K185">
        <v>353</v>
      </c>
      <c r="L185" t="s">
        <v>32</v>
      </c>
      <c r="M185" t="s">
        <v>32</v>
      </c>
      <c r="N185" t="s">
        <v>32</v>
      </c>
      <c r="O185">
        <v>5</v>
      </c>
      <c r="P185" t="s">
        <v>32</v>
      </c>
      <c r="Q185" t="s">
        <v>32</v>
      </c>
      <c r="R185" t="s">
        <v>32</v>
      </c>
      <c r="S185" t="s">
        <v>32</v>
      </c>
      <c r="T185">
        <v>1</v>
      </c>
      <c r="U185" t="s">
        <v>32</v>
      </c>
      <c r="V185">
        <v>5</v>
      </c>
      <c r="W185">
        <v>15</v>
      </c>
    </row>
    <row r="186" spans="1:23" x14ac:dyDescent="0.3">
      <c r="A186" t="s">
        <v>221</v>
      </c>
      <c r="B186" s="4" t="s">
        <v>30</v>
      </c>
      <c r="C186" t="s">
        <v>223</v>
      </c>
      <c r="D186">
        <v>48</v>
      </c>
      <c r="E186">
        <v>174</v>
      </c>
      <c r="F186">
        <v>3</v>
      </c>
      <c r="G186" t="s">
        <v>32</v>
      </c>
      <c r="H186">
        <v>10</v>
      </c>
      <c r="K186">
        <v>172</v>
      </c>
      <c r="L186" t="s">
        <v>32</v>
      </c>
      <c r="M186" t="s">
        <v>32</v>
      </c>
      <c r="N186" t="s">
        <v>32</v>
      </c>
      <c r="O186" t="s">
        <v>32</v>
      </c>
      <c r="P186" t="s">
        <v>32</v>
      </c>
      <c r="Q186" t="s">
        <v>32</v>
      </c>
      <c r="R186" t="s">
        <v>32</v>
      </c>
      <c r="S186" t="s">
        <v>32</v>
      </c>
      <c r="T186" t="s">
        <v>32</v>
      </c>
      <c r="U186" t="s">
        <v>32</v>
      </c>
      <c r="V186">
        <v>1</v>
      </c>
      <c r="W186">
        <v>12</v>
      </c>
    </row>
    <row r="187" spans="1:23" x14ac:dyDescent="0.3">
      <c r="A187" t="s">
        <v>221</v>
      </c>
      <c r="B187" s="4" t="s">
        <v>30</v>
      </c>
      <c r="C187" t="s">
        <v>224</v>
      </c>
      <c r="D187">
        <v>14</v>
      </c>
      <c r="E187">
        <v>80</v>
      </c>
      <c r="F187">
        <v>1</v>
      </c>
      <c r="G187" t="s">
        <v>32</v>
      </c>
      <c r="H187">
        <v>1</v>
      </c>
      <c r="K187">
        <v>92</v>
      </c>
      <c r="L187" t="s">
        <v>32</v>
      </c>
      <c r="M187" t="s">
        <v>32</v>
      </c>
      <c r="N187" t="s">
        <v>32</v>
      </c>
      <c r="O187" t="s">
        <v>32</v>
      </c>
      <c r="P187" t="s">
        <v>32</v>
      </c>
      <c r="Q187" t="s">
        <v>32</v>
      </c>
      <c r="R187" t="s">
        <v>32</v>
      </c>
      <c r="S187" t="s">
        <v>32</v>
      </c>
      <c r="T187" t="s">
        <v>32</v>
      </c>
      <c r="U187" t="s">
        <v>32</v>
      </c>
      <c r="V187" t="s">
        <v>32</v>
      </c>
      <c r="W187">
        <v>2</v>
      </c>
    </row>
    <row r="188" spans="1:23" x14ac:dyDescent="0.3">
      <c r="A188" t="s">
        <v>221</v>
      </c>
      <c r="B188" s="4" t="s">
        <v>30</v>
      </c>
      <c r="C188" t="s">
        <v>225</v>
      </c>
      <c r="D188">
        <v>68</v>
      </c>
      <c r="E188">
        <v>320</v>
      </c>
      <c r="F188">
        <v>4</v>
      </c>
      <c r="G188" t="s">
        <v>32</v>
      </c>
      <c r="H188">
        <v>26</v>
      </c>
      <c r="K188">
        <v>185</v>
      </c>
      <c r="L188" t="s">
        <v>32</v>
      </c>
      <c r="M188" t="s">
        <v>32</v>
      </c>
      <c r="N188" t="s">
        <v>32</v>
      </c>
      <c r="O188">
        <v>1</v>
      </c>
      <c r="P188" t="s">
        <v>32</v>
      </c>
      <c r="Q188" t="s">
        <v>32</v>
      </c>
      <c r="R188" t="s">
        <v>32</v>
      </c>
      <c r="S188" t="s">
        <v>32</v>
      </c>
      <c r="T188" t="s">
        <v>32</v>
      </c>
      <c r="U188" t="s">
        <v>32</v>
      </c>
      <c r="V188">
        <v>1</v>
      </c>
      <c r="W188">
        <v>8</v>
      </c>
    </row>
    <row r="189" spans="1:23" x14ac:dyDescent="0.3">
      <c r="A189" t="s">
        <v>221</v>
      </c>
      <c r="B189" s="4" t="s">
        <v>30</v>
      </c>
      <c r="C189" t="s">
        <v>226</v>
      </c>
      <c r="D189">
        <v>50</v>
      </c>
      <c r="E189">
        <v>226</v>
      </c>
      <c r="F189">
        <v>3</v>
      </c>
      <c r="G189" t="s">
        <v>32</v>
      </c>
      <c r="H189">
        <v>7</v>
      </c>
      <c r="K189">
        <v>302</v>
      </c>
      <c r="L189" t="s">
        <v>32</v>
      </c>
      <c r="M189" t="s">
        <v>32</v>
      </c>
      <c r="N189" t="s">
        <v>32</v>
      </c>
      <c r="O189" t="s">
        <v>32</v>
      </c>
      <c r="P189">
        <v>1</v>
      </c>
      <c r="Q189" t="s">
        <v>32</v>
      </c>
      <c r="R189" t="s">
        <v>32</v>
      </c>
      <c r="S189" t="s">
        <v>32</v>
      </c>
      <c r="T189" t="s">
        <v>32</v>
      </c>
      <c r="U189" t="s">
        <v>32</v>
      </c>
      <c r="V189">
        <v>1</v>
      </c>
      <c r="W189">
        <v>6</v>
      </c>
    </row>
    <row r="190" spans="1:23" x14ac:dyDescent="0.3">
      <c r="A190" t="s">
        <v>221</v>
      </c>
      <c r="B190" s="4" t="s">
        <v>37</v>
      </c>
      <c r="C190" t="s">
        <v>227</v>
      </c>
    </row>
    <row r="191" spans="1:23" x14ac:dyDescent="0.3">
      <c r="A191" t="s">
        <v>221</v>
      </c>
      <c r="B191" s="4" t="s">
        <v>37</v>
      </c>
      <c r="C191" t="s">
        <v>228</v>
      </c>
    </row>
    <row r="192" spans="1:23" x14ac:dyDescent="0.3">
      <c r="A192" t="s">
        <v>221</v>
      </c>
      <c r="B192" s="4" t="s">
        <v>37</v>
      </c>
      <c r="C192" t="s">
        <v>229</v>
      </c>
      <c r="D192">
        <v>29</v>
      </c>
      <c r="E192">
        <v>61</v>
      </c>
      <c r="F192">
        <v>1</v>
      </c>
      <c r="G192" t="s">
        <v>32</v>
      </c>
      <c r="H192">
        <v>16</v>
      </c>
      <c r="K192">
        <v>54</v>
      </c>
      <c r="L192" t="s">
        <v>32</v>
      </c>
      <c r="M192" t="s">
        <v>32</v>
      </c>
      <c r="N192" t="s">
        <v>32</v>
      </c>
      <c r="O192" t="s">
        <v>32</v>
      </c>
      <c r="P192" t="s">
        <v>32</v>
      </c>
      <c r="Q192" t="s">
        <v>32</v>
      </c>
      <c r="R192" t="s">
        <v>32</v>
      </c>
      <c r="S192" t="s">
        <v>32</v>
      </c>
      <c r="T192" t="s">
        <v>32</v>
      </c>
      <c r="U192" t="s">
        <v>32</v>
      </c>
      <c r="V192" t="s">
        <v>32</v>
      </c>
      <c r="W192">
        <v>4</v>
      </c>
    </row>
    <row r="193" spans="1:23" x14ac:dyDescent="0.3">
      <c r="A193" t="s">
        <v>221</v>
      </c>
      <c r="B193" s="4" t="s">
        <v>37</v>
      </c>
      <c r="C193" t="s">
        <v>230</v>
      </c>
      <c r="D193">
        <v>58</v>
      </c>
      <c r="E193">
        <v>147</v>
      </c>
      <c r="F193">
        <v>5</v>
      </c>
      <c r="G193" t="s">
        <v>32</v>
      </c>
      <c r="H193">
        <v>18</v>
      </c>
      <c r="K193">
        <v>197</v>
      </c>
      <c r="L193" t="s">
        <v>32</v>
      </c>
      <c r="M193" t="s">
        <v>32</v>
      </c>
      <c r="N193">
        <v>1</v>
      </c>
      <c r="O193" t="s">
        <v>32</v>
      </c>
      <c r="P193" t="s">
        <v>32</v>
      </c>
      <c r="Q193" t="s">
        <v>32</v>
      </c>
      <c r="R193" t="s">
        <v>32</v>
      </c>
      <c r="S193" t="s">
        <v>32</v>
      </c>
      <c r="T193" t="s">
        <v>32</v>
      </c>
      <c r="U193" t="s">
        <v>32</v>
      </c>
      <c r="V193" t="s">
        <v>32</v>
      </c>
      <c r="W193">
        <v>9</v>
      </c>
    </row>
    <row r="194" spans="1:23" x14ac:dyDescent="0.3">
      <c r="A194" t="s">
        <v>221</v>
      </c>
      <c r="B194" s="4" t="s">
        <v>37</v>
      </c>
      <c r="C194" t="s">
        <v>231</v>
      </c>
      <c r="D194">
        <v>125</v>
      </c>
      <c r="E194">
        <v>397</v>
      </c>
      <c r="F194">
        <v>5</v>
      </c>
      <c r="G194" t="s">
        <v>32</v>
      </c>
      <c r="H194">
        <v>41</v>
      </c>
      <c r="K194">
        <v>324</v>
      </c>
      <c r="L194" t="s">
        <v>32</v>
      </c>
      <c r="M194" t="s">
        <v>32</v>
      </c>
      <c r="N194">
        <v>1</v>
      </c>
      <c r="O194">
        <v>1</v>
      </c>
      <c r="P194">
        <v>3</v>
      </c>
      <c r="Q194" t="s">
        <v>32</v>
      </c>
      <c r="R194" t="s">
        <v>32</v>
      </c>
      <c r="S194" t="s">
        <v>32</v>
      </c>
      <c r="T194" t="s">
        <v>32</v>
      </c>
      <c r="U194" t="s">
        <v>32</v>
      </c>
      <c r="V194">
        <v>1</v>
      </c>
      <c r="W194">
        <v>14</v>
      </c>
    </row>
    <row r="195" spans="1:23" x14ac:dyDescent="0.3">
      <c r="A195" t="s">
        <v>221</v>
      </c>
      <c r="B195" s="4" t="s">
        <v>37</v>
      </c>
      <c r="C195" t="s">
        <v>232</v>
      </c>
      <c r="D195">
        <v>28</v>
      </c>
      <c r="E195">
        <v>190</v>
      </c>
      <c r="F195">
        <v>3</v>
      </c>
      <c r="G195" t="s">
        <v>32</v>
      </c>
      <c r="H195">
        <v>13</v>
      </c>
      <c r="K195">
        <v>154</v>
      </c>
      <c r="L195" t="s">
        <v>32</v>
      </c>
      <c r="M195" t="s">
        <v>32</v>
      </c>
      <c r="N195" t="s">
        <v>32</v>
      </c>
      <c r="O195" t="s">
        <v>32</v>
      </c>
      <c r="P195" t="s">
        <v>32</v>
      </c>
      <c r="Q195" t="s">
        <v>32</v>
      </c>
      <c r="R195" t="s">
        <v>32</v>
      </c>
      <c r="S195" t="s">
        <v>32</v>
      </c>
      <c r="T195">
        <v>1</v>
      </c>
      <c r="U195" t="s">
        <v>32</v>
      </c>
      <c r="V195">
        <v>2</v>
      </c>
      <c r="W195">
        <v>3</v>
      </c>
    </row>
    <row r="196" spans="1:23" x14ac:dyDescent="0.3">
      <c r="A196" t="s">
        <v>221</v>
      </c>
      <c r="B196" s="4" t="s">
        <v>44</v>
      </c>
      <c r="C196" t="s">
        <v>233</v>
      </c>
      <c r="D196">
        <v>146</v>
      </c>
      <c r="E196">
        <v>400</v>
      </c>
      <c r="F196">
        <v>5</v>
      </c>
      <c r="G196" t="s">
        <v>32</v>
      </c>
      <c r="H196">
        <v>36</v>
      </c>
      <c r="K196">
        <v>214</v>
      </c>
      <c r="L196">
        <v>2</v>
      </c>
      <c r="M196" t="s">
        <v>32</v>
      </c>
      <c r="N196">
        <v>1</v>
      </c>
      <c r="O196" t="s">
        <v>32</v>
      </c>
      <c r="P196">
        <v>3</v>
      </c>
      <c r="Q196">
        <v>11</v>
      </c>
      <c r="R196">
        <v>11</v>
      </c>
      <c r="S196" t="s">
        <v>32</v>
      </c>
      <c r="T196" t="s">
        <v>32</v>
      </c>
      <c r="U196" t="s">
        <v>32</v>
      </c>
      <c r="V196">
        <v>1</v>
      </c>
      <c r="W196">
        <v>3</v>
      </c>
    </row>
    <row r="197" spans="1:23" x14ac:dyDescent="0.3">
      <c r="A197" t="s">
        <v>221</v>
      </c>
      <c r="B197" s="4" t="s">
        <v>44</v>
      </c>
      <c r="C197" t="s">
        <v>234</v>
      </c>
      <c r="D197">
        <v>1</v>
      </c>
      <c r="E197">
        <v>4</v>
      </c>
      <c r="F197">
        <v>1</v>
      </c>
      <c r="G197" t="s">
        <v>32</v>
      </c>
      <c r="H197">
        <v>1</v>
      </c>
      <c r="K197" t="s">
        <v>32</v>
      </c>
      <c r="L197" t="s">
        <v>32</v>
      </c>
      <c r="M197" t="s">
        <v>32</v>
      </c>
      <c r="N197" t="s">
        <v>32</v>
      </c>
      <c r="O197" t="s">
        <v>32</v>
      </c>
      <c r="P197" t="s">
        <v>32</v>
      </c>
      <c r="Q197" t="s">
        <v>32</v>
      </c>
      <c r="R197" t="s">
        <v>32</v>
      </c>
      <c r="S197" t="s">
        <v>32</v>
      </c>
      <c r="T197" t="s">
        <v>32</v>
      </c>
      <c r="U197" t="s">
        <v>32</v>
      </c>
      <c r="V197" t="s">
        <v>32</v>
      </c>
      <c r="W197" t="s">
        <v>32</v>
      </c>
    </row>
    <row r="198" spans="1:23" x14ac:dyDescent="0.3">
      <c r="A198" t="s">
        <v>221</v>
      </c>
      <c r="B198" s="4" t="s">
        <v>48</v>
      </c>
      <c r="C198" t="s">
        <v>235</v>
      </c>
      <c r="D198">
        <v>6</v>
      </c>
      <c r="E198">
        <v>22</v>
      </c>
      <c r="F198">
        <v>1</v>
      </c>
      <c r="G198" t="s">
        <v>32</v>
      </c>
      <c r="H198">
        <v>1</v>
      </c>
      <c r="K198">
        <v>19</v>
      </c>
      <c r="L198" t="s">
        <v>32</v>
      </c>
      <c r="M198" t="s">
        <v>32</v>
      </c>
      <c r="N198" t="s">
        <v>32</v>
      </c>
      <c r="O198" t="s">
        <v>32</v>
      </c>
      <c r="P198" t="s">
        <v>32</v>
      </c>
      <c r="Q198" t="s">
        <v>32</v>
      </c>
      <c r="R198" t="s">
        <v>32</v>
      </c>
      <c r="S198" t="s">
        <v>32</v>
      </c>
      <c r="T198" t="s">
        <v>32</v>
      </c>
      <c r="U198" t="s">
        <v>32</v>
      </c>
      <c r="V198" t="s">
        <v>32</v>
      </c>
      <c r="W198">
        <v>2</v>
      </c>
    </row>
    <row r="199" spans="1:23" x14ac:dyDescent="0.3">
      <c r="A199" t="s">
        <v>221</v>
      </c>
      <c r="B199" s="4" t="s">
        <v>48</v>
      </c>
      <c r="C199" t="s">
        <v>236</v>
      </c>
      <c r="D199">
        <v>42</v>
      </c>
      <c r="E199">
        <v>274</v>
      </c>
      <c r="F199">
        <v>4</v>
      </c>
      <c r="G199" t="s">
        <v>32</v>
      </c>
      <c r="H199">
        <v>30</v>
      </c>
      <c r="K199">
        <v>28</v>
      </c>
      <c r="L199" t="s">
        <v>32</v>
      </c>
      <c r="M199" t="s">
        <v>32</v>
      </c>
      <c r="N199" t="s">
        <v>32</v>
      </c>
      <c r="O199">
        <v>1</v>
      </c>
      <c r="P199" t="s">
        <v>32</v>
      </c>
      <c r="Q199" t="s">
        <v>32</v>
      </c>
      <c r="R199" t="s">
        <v>32</v>
      </c>
      <c r="S199" t="s">
        <v>32</v>
      </c>
      <c r="T199" t="s">
        <v>32</v>
      </c>
      <c r="U199" t="s">
        <v>32</v>
      </c>
      <c r="V199" t="s">
        <v>32</v>
      </c>
      <c r="W199" t="s">
        <v>32</v>
      </c>
    </row>
    <row r="200" spans="1:23" x14ac:dyDescent="0.3">
      <c r="A200" t="s">
        <v>221</v>
      </c>
      <c r="B200" s="4" t="s">
        <v>48</v>
      </c>
      <c r="C200" t="s">
        <v>237</v>
      </c>
      <c r="D200">
        <v>12</v>
      </c>
      <c r="E200">
        <v>104</v>
      </c>
      <c r="F200">
        <v>4</v>
      </c>
      <c r="G200" t="s">
        <v>32</v>
      </c>
      <c r="H200">
        <v>9</v>
      </c>
      <c r="K200">
        <v>49</v>
      </c>
      <c r="L200" t="s">
        <v>32</v>
      </c>
      <c r="M200" t="s">
        <v>32</v>
      </c>
      <c r="N200" t="s">
        <v>32</v>
      </c>
      <c r="O200" t="s">
        <v>32</v>
      </c>
      <c r="P200" t="s">
        <v>32</v>
      </c>
      <c r="Q200" t="s">
        <v>32</v>
      </c>
      <c r="R200" t="s">
        <v>32</v>
      </c>
      <c r="S200" t="s">
        <v>32</v>
      </c>
      <c r="T200" t="s">
        <v>32</v>
      </c>
      <c r="U200" t="s">
        <v>32</v>
      </c>
      <c r="V200">
        <v>3</v>
      </c>
      <c r="W200">
        <v>1</v>
      </c>
    </row>
    <row r="201" spans="1:23" x14ac:dyDescent="0.3">
      <c r="A201" t="s">
        <v>221</v>
      </c>
      <c r="B201" s="4" t="s">
        <v>52</v>
      </c>
      <c r="C201" t="s">
        <v>238</v>
      </c>
    </row>
    <row r="202" spans="1:23" x14ac:dyDescent="0.3">
      <c r="A202" t="s">
        <v>221</v>
      </c>
      <c r="B202" s="4" t="s">
        <v>52</v>
      </c>
      <c r="C202" t="s">
        <v>239</v>
      </c>
      <c r="D202">
        <v>35</v>
      </c>
      <c r="E202">
        <v>87</v>
      </c>
      <c r="F202">
        <v>5</v>
      </c>
      <c r="G202" t="s">
        <v>32</v>
      </c>
      <c r="H202">
        <v>14</v>
      </c>
      <c r="K202">
        <v>36</v>
      </c>
      <c r="L202" t="s">
        <v>32</v>
      </c>
      <c r="M202">
        <v>2</v>
      </c>
      <c r="N202" t="s">
        <v>32</v>
      </c>
      <c r="O202">
        <v>1</v>
      </c>
      <c r="P202" t="s">
        <v>32</v>
      </c>
      <c r="Q202" t="s">
        <v>32</v>
      </c>
      <c r="R202" t="s">
        <v>32</v>
      </c>
      <c r="S202" t="s">
        <v>32</v>
      </c>
      <c r="T202" t="s">
        <v>32</v>
      </c>
      <c r="U202" t="s">
        <v>32</v>
      </c>
      <c r="V202">
        <v>5</v>
      </c>
      <c r="W202" t="s">
        <v>32</v>
      </c>
    </row>
    <row r="203" spans="1:23" x14ac:dyDescent="0.3">
      <c r="A203" t="s">
        <v>221</v>
      </c>
      <c r="B203" s="4" t="s">
        <v>52</v>
      </c>
      <c r="C203" t="s">
        <v>240</v>
      </c>
      <c r="D203">
        <v>76</v>
      </c>
      <c r="E203">
        <v>197</v>
      </c>
      <c r="F203">
        <v>4</v>
      </c>
      <c r="G203" t="s">
        <v>32</v>
      </c>
      <c r="H203">
        <v>49</v>
      </c>
      <c r="K203">
        <v>142</v>
      </c>
      <c r="L203" t="s">
        <v>32</v>
      </c>
      <c r="M203" t="s">
        <v>32</v>
      </c>
      <c r="N203">
        <v>3</v>
      </c>
      <c r="O203" t="s">
        <v>32</v>
      </c>
      <c r="P203" t="s">
        <v>32</v>
      </c>
      <c r="Q203" t="s">
        <v>32</v>
      </c>
      <c r="R203" t="s">
        <v>32</v>
      </c>
      <c r="S203" t="s">
        <v>32</v>
      </c>
      <c r="T203" t="s">
        <v>32</v>
      </c>
      <c r="U203" t="s">
        <v>32</v>
      </c>
      <c r="V203">
        <v>5</v>
      </c>
      <c r="W203">
        <v>2</v>
      </c>
    </row>
    <row r="204" spans="1:23" x14ac:dyDescent="0.3">
      <c r="A204" t="s">
        <v>221</v>
      </c>
      <c r="B204" s="4" t="s">
        <v>52</v>
      </c>
      <c r="C204" t="s">
        <v>241</v>
      </c>
      <c r="D204">
        <v>120</v>
      </c>
      <c r="E204">
        <v>338</v>
      </c>
      <c r="F204">
        <v>5</v>
      </c>
      <c r="G204" t="s">
        <v>32</v>
      </c>
      <c r="H204">
        <v>64</v>
      </c>
      <c r="K204">
        <v>260</v>
      </c>
      <c r="L204" t="s">
        <v>32</v>
      </c>
      <c r="M204" t="s">
        <v>32</v>
      </c>
      <c r="N204">
        <v>2</v>
      </c>
      <c r="O204" t="s">
        <v>32</v>
      </c>
      <c r="P204" t="s">
        <v>32</v>
      </c>
      <c r="Q204" t="s">
        <v>32</v>
      </c>
      <c r="R204" t="s">
        <v>32</v>
      </c>
      <c r="S204" t="s">
        <v>32</v>
      </c>
      <c r="T204" t="s">
        <v>32</v>
      </c>
      <c r="U204" t="s">
        <v>32</v>
      </c>
      <c r="V204">
        <v>1</v>
      </c>
      <c r="W204">
        <v>12</v>
      </c>
    </row>
    <row r="205" spans="1:23" x14ac:dyDescent="0.3">
      <c r="A205" t="s">
        <v>221</v>
      </c>
      <c r="B205" s="4" t="s">
        <v>52</v>
      </c>
      <c r="C205" t="s">
        <v>242</v>
      </c>
      <c r="D205">
        <v>80</v>
      </c>
      <c r="E205">
        <v>291</v>
      </c>
      <c r="F205">
        <v>4</v>
      </c>
      <c r="G205" t="s">
        <v>32</v>
      </c>
      <c r="H205">
        <v>56</v>
      </c>
      <c r="K205">
        <v>97</v>
      </c>
      <c r="L205" t="s">
        <v>32</v>
      </c>
      <c r="M205" t="s">
        <v>32</v>
      </c>
      <c r="N205">
        <v>2</v>
      </c>
      <c r="O205" t="s">
        <v>32</v>
      </c>
      <c r="P205" t="s">
        <v>32</v>
      </c>
      <c r="Q205" t="s">
        <v>32</v>
      </c>
      <c r="R205" t="s">
        <v>32</v>
      </c>
      <c r="S205" t="s">
        <v>32</v>
      </c>
      <c r="T205" t="s">
        <v>32</v>
      </c>
      <c r="U205" t="s">
        <v>32</v>
      </c>
      <c r="V205">
        <v>1</v>
      </c>
      <c r="W205">
        <v>4</v>
      </c>
    </row>
    <row r="206" spans="1:23" x14ac:dyDescent="0.3">
      <c r="A206" t="s">
        <v>221</v>
      </c>
      <c r="B206" s="4" t="s">
        <v>52</v>
      </c>
      <c r="C206" t="s">
        <v>243</v>
      </c>
      <c r="D206">
        <v>14</v>
      </c>
      <c r="E206">
        <v>63</v>
      </c>
      <c r="F206">
        <v>1</v>
      </c>
      <c r="G206" t="s">
        <v>32</v>
      </c>
      <c r="H206">
        <v>12</v>
      </c>
      <c r="K206">
        <v>27</v>
      </c>
      <c r="L206" t="s">
        <v>32</v>
      </c>
      <c r="M206" t="s">
        <v>32</v>
      </c>
      <c r="N206" t="s">
        <v>32</v>
      </c>
      <c r="O206" t="s">
        <v>32</v>
      </c>
      <c r="P206" t="s">
        <v>32</v>
      </c>
      <c r="Q206" t="s">
        <v>32</v>
      </c>
      <c r="R206" t="s">
        <v>32</v>
      </c>
      <c r="S206" t="s">
        <v>32</v>
      </c>
      <c r="T206" t="s">
        <v>32</v>
      </c>
      <c r="U206" t="s">
        <v>32</v>
      </c>
      <c r="V206" t="s">
        <v>32</v>
      </c>
      <c r="W206" t="s">
        <v>32</v>
      </c>
    </row>
    <row r="207" spans="1:23" x14ac:dyDescent="0.3">
      <c r="A207" t="s">
        <v>221</v>
      </c>
      <c r="B207" s="4" t="s">
        <v>52</v>
      </c>
      <c r="C207" t="s">
        <v>244</v>
      </c>
      <c r="D207">
        <v>39</v>
      </c>
      <c r="E207">
        <v>162</v>
      </c>
      <c r="F207">
        <v>4</v>
      </c>
      <c r="G207" t="s">
        <v>32</v>
      </c>
      <c r="H207">
        <v>25</v>
      </c>
      <c r="K207">
        <v>85</v>
      </c>
      <c r="L207" t="s">
        <v>32</v>
      </c>
      <c r="M207" t="s">
        <v>32</v>
      </c>
      <c r="N207" t="s">
        <v>32</v>
      </c>
      <c r="O207" t="s">
        <v>32</v>
      </c>
      <c r="P207">
        <v>2</v>
      </c>
      <c r="Q207" t="s">
        <v>32</v>
      </c>
      <c r="R207" t="s">
        <v>32</v>
      </c>
      <c r="S207" t="s">
        <v>32</v>
      </c>
      <c r="T207" t="s">
        <v>32</v>
      </c>
      <c r="U207" t="s">
        <v>32</v>
      </c>
      <c r="V207" t="s">
        <v>32</v>
      </c>
      <c r="W207" t="s">
        <v>32</v>
      </c>
    </row>
    <row r="208" spans="1:23" x14ac:dyDescent="0.3">
      <c r="A208" t="s">
        <v>221</v>
      </c>
      <c r="B208" s="4" t="s">
        <v>52</v>
      </c>
      <c r="C208" t="s">
        <v>245</v>
      </c>
      <c r="D208">
        <v>25</v>
      </c>
      <c r="E208">
        <v>125</v>
      </c>
      <c r="F208">
        <v>3</v>
      </c>
      <c r="G208" t="s">
        <v>32</v>
      </c>
      <c r="H208">
        <v>21</v>
      </c>
      <c r="K208">
        <v>54</v>
      </c>
      <c r="L208" t="s">
        <v>32</v>
      </c>
      <c r="M208" t="s">
        <v>32</v>
      </c>
      <c r="N208" t="s">
        <v>32</v>
      </c>
      <c r="O208" t="s">
        <v>32</v>
      </c>
      <c r="P208" t="s">
        <v>32</v>
      </c>
      <c r="Q208" t="s">
        <v>32</v>
      </c>
      <c r="R208" t="s">
        <v>32</v>
      </c>
      <c r="S208" t="s">
        <v>32</v>
      </c>
      <c r="T208" t="s">
        <v>32</v>
      </c>
      <c r="U208" t="s">
        <v>32</v>
      </c>
      <c r="V208">
        <v>2</v>
      </c>
      <c r="W208">
        <v>1</v>
      </c>
    </row>
    <row r="209" spans="1:23" x14ac:dyDescent="0.3">
      <c r="A209" t="s">
        <v>221</v>
      </c>
      <c r="B209" s="4" t="s">
        <v>58</v>
      </c>
      <c r="C209" t="s">
        <v>246</v>
      </c>
    </row>
    <row r="210" spans="1:23" x14ac:dyDescent="0.3">
      <c r="A210" t="s">
        <v>221</v>
      </c>
      <c r="B210" s="4" t="s">
        <v>58</v>
      </c>
      <c r="C210" t="s">
        <v>247</v>
      </c>
      <c r="D210">
        <v>11</v>
      </c>
      <c r="E210">
        <v>31</v>
      </c>
      <c r="F210">
        <v>1</v>
      </c>
      <c r="G210" t="s">
        <v>32</v>
      </c>
      <c r="H210">
        <v>4</v>
      </c>
      <c r="K210">
        <v>3</v>
      </c>
      <c r="L210" t="s">
        <v>32</v>
      </c>
      <c r="M210">
        <v>1</v>
      </c>
      <c r="N210" t="s">
        <v>32</v>
      </c>
      <c r="O210" t="s">
        <v>32</v>
      </c>
      <c r="P210" t="s">
        <v>32</v>
      </c>
      <c r="Q210" t="s">
        <v>32</v>
      </c>
      <c r="R210" t="s">
        <v>32</v>
      </c>
      <c r="S210" t="s">
        <v>32</v>
      </c>
      <c r="T210" t="s">
        <v>32</v>
      </c>
      <c r="U210" t="s">
        <v>32</v>
      </c>
      <c r="V210" t="s">
        <v>32</v>
      </c>
      <c r="W210" t="s">
        <v>32</v>
      </c>
    </row>
    <row r="211" spans="1:23" x14ac:dyDescent="0.3">
      <c r="A211" t="s">
        <v>221</v>
      </c>
      <c r="B211" s="4" t="s">
        <v>58</v>
      </c>
      <c r="C211" t="s">
        <v>248</v>
      </c>
      <c r="D211">
        <v>85</v>
      </c>
      <c r="E211">
        <v>391</v>
      </c>
      <c r="F211">
        <v>5</v>
      </c>
      <c r="G211" t="s">
        <v>32</v>
      </c>
      <c r="H211">
        <v>72</v>
      </c>
      <c r="K211">
        <v>60</v>
      </c>
      <c r="L211" t="s">
        <v>32</v>
      </c>
      <c r="M211">
        <v>2</v>
      </c>
      <c r="N211" t="s">
        <v>32</v>
      </c>
      <c r="O211" t="s">
        <v>32</v>
      </c>
      <c r="P211" t="s">
        <v>32</v>
      </c>
      <c r="Q211" t="s">
        <v>32</v>
      </c>
      <c r="R211" t="s">
        <v>32</v>
      </c>
      <c r="S211" t="s">
        <v>32</v>
      </c>
      <c r="T211" t="s">
        <v>32</v>
      </c>
      <c r="U211" t="s">
        <v>32</v>
      </c>
      <c r="V211">
        <v>4</v>
      </c>
      <c r="W211" t="s">
        <v>32</v>
      </c>
    </row>
    <row r="212" spans="1:23" x14ac:dyDescent="0.3">
      <c r="A212" t="s">
        <v>221</v>
      </c>
      <c r="B212" s="4" t="s">
        <v>58</v>
      </c>
      <c r="C212" t="s">
        <v>249</v>
      </c>
      <c r="D212">
        <v>38</v>
      </c>
      <c r="E212">
        <v>291</v>
      </c>
      <c r="F212">
        <v>4</v>
      </c>
      <c r="G212" t="s">
        <v>32</v>
      </c>
      <c r="H212">
        <v>34</v>
      </c>
      <c r="K212">
        <v>58</v>
      </c>
      <c r="L212" t="s">
        <v>32</v>
      </c>
      <c r="M212" t="s">
        <v>32</v>
      </c>
      <c r="N212" t="s">
        <v>32</v>
      </c>
      <c r="O212" t="s">
        <v>32</v>
      </c>
      <c r="P212" t="s">
        <v>32</v>
      </c>
      <c r="Q212" t="s">
        <v>32</v>
      </c>
      <c r="R212" t="s">
        <v>32</v>
      </c>
      <c r="S212" t="s">
        <v>32</v>
      </c>
      <c r="T212" t="s">
        <v>32</v>
      </c>
      <c r="U212" t="s">
        <v>32</v>
      </c>
      <c r="V212">
        <v>2</v>
      </c>
      <c r="W212">
        <v>1</v>
      </c>
    </row>
    <row r="213" spans="1:23" x14ac:dyDescent="0.3">
      <c r="A213" t="s">
        <v>221</v>
      </c>
      <c r="B213" s="4" t="s">
        <v>64</v>
      </c>
      <c r="C213" t="s">
        <v>250</v>
      </c>
    </row>
    <row r="214" spans="1:23" x14ac:dyDescent="0.3">
      <c r="A214" t="s">
        <v>221</v>
      </c>
      <c r="B214" s="4" t="s">
        <v>64</v>
      </c>
      <c r="C214" t="s">
        <v>251</v>
      </c>
    </row>
    <row r="215" spans="1:23" x14ac:dyDescent="0.3">
      <c r="A215" t="s">
        <v>221</v>
      </c>
      <c r="B215" s="4" t="s">
        <v>64</v>
      </c>
      <c r="C215" t="s">
        <v>252</v>
      </c>
    </row>
    <row r="216" spans="1:23" x14ac:dyDescent="0.3">
      <c r="A216" t="s">
        <v>221</v>
      </c>
      <c r="B216" s="4" t="s">
        <v>64</v>
      </c>
      <c r="C216" t="s">
        <v>253</v>
      </c>
      <c r="D216">
        <v>91</v>
      </c>
      <c r="E216">
        <v>300</v>
      </c>
      <c r="F216">
        <v>5</v>
      </c>
      <c r="G216" t="s">
        <v>32</v>
      </c>
      <c r="H216">
        <v>62</v>
      </c>
      <c r="K216">
        <v>130</v>
      </c>
      <c r="L216" t="s">
        <v>32</v>
      </c>
      <c r="M216" t="s">
        <v>32</v>
      </c>
      <c r="N216" t="s">
        <v>32</v>
      </c>
      <c r="O216">
        <v>2</v>
      </c>
      <c r="P216" t="s">
        <v>32</v>
      </c>
      <c r="Q216" t="s">
        <v>32</v>
      </c>
      <c r="R216" t="s">
        <v>32</v>
      </c>
      <c r="S216" t="s">
        <v>32</v>
      </c>
      <c r="T216" t="s">
        <v>32</v>
      </c>
      <c r="U216" t="s">
        <v>32</v>
      </c>
      <c r="V216">
        <v>5</v>
      </c>
      <c r="W216">
        <v>2</v>
      </c>
    </row>
    <row r="217" spans="1:23" x14ac:dyDescent="0.3">
      <c r="A217" t="s">
        <v>221</v>
      </c>
      <c r="B217" s="4" t="s">
        <v>64</v>
      </c>
      <c r="C217" t="s">
        <v>254</v>
      </c>
      <c r="D217">
        <v>79</v>
      </c>
      <c r="E217">
        <v>341</v>
      </c>
      <c r="F217">
        <v>5</v>
      </c>
      <c r="G217" t="s">
        <v>32</v>
      </c>
      <c r="H217">
        <v>57</v>
      </c>
      <c r="K217">
        <v>108</v>
      </c>
      <c r="L217" t="s">
        <v>32</v>
      </c>
      <c r="M217" t="s">
        <v>32</v>
      </c>
      <c r="N217">
        <v>1</v>
      </c>
      <c r="O217">
        <v>1</v>
      </c>
      <c r="P217" t="s">
        <v>32</v>
      </c>
      <c r="Q217" t="s">
        <v>32</v>
      </c>
      <c r="R217" t="s">
        <v>32</v>
      </c>
      <c r="S217" t="s">
        <v>32</v>
      </c>
      <c r="T217" t="s">
        <v>32</v>
      </c>
      <c r="U217" t="s">
        <v>32</v>
      </c>
      <c r="V217">
        <v>8</v>
      </c>
      <c r="W217">
        <v>3</v>
      </c>
    </row>
    <row r="218" spans="1:23" x14ac:dyDescent="0.3">
      <c r="A218" t="s">
        <v>221</v>
      </c>
      <c r="B218" s="4" t="s">
        <v>64</v>
      </c>
      <c r="C218" t="s">
        <v>255</v>
      </c>
      <c r="D218">
        <v>8</v>
      </c>
      <c r="E218">
        <v>50</v>
      </c>
      <c r="F218">
        <v>3</v>
      </c>
      <c r="G218" t="s">
        <v>32</v>
      </c>
      <c r="H218">
        <v>9</v>
      </c>
      <c r="K218">
        <v>16</v>
      </c>
      <c r="L218" t="s">
        <v>32</v>
      </c>
      <c r="M218" t="s">
        <v>32</v>
      </c>
      <c r="N218" t="s">
        <v>32</v>
      </c>
      <c r="O218" t="s">
        <v>32</v>
      </c>
      <c r="P218" t="s">
        <v>32</v>
      </c>
      <c r="Q218" t="s">
        <v>32</v>
      </c>
      <c r="R218" t="s">
        <v>32</v>
      </c>
      <c r="S218" t="s">
        <v>32</v>
      </c>
      <c r="T218" t="s">
        <v>32</v>
      </c>
      <c r="U218" t="s">
        <v>32</v>
      </c>
      <c r="V218">
        <v>2</v>
      </c>
      <c r="W218" t="s">
        <v>32</v>
      </c>
    </row>
    <row r="219" spans="1:23" x14ac:dyDescent="0.3">
      <c r="A219" t="s">
        <v>221</v>
      </c>
      <c r="B219" s="4" t="s">
        <v>64</v>
      </c>
      <c r="C219" t="s">
        <v>256</v>
      </c>
      <c r="D219">
        <v>1</v>
      </c>
      <c r="E219">
        <v>9</v>
      </c>
      <c r="F219">
        <v>1</v>
      </c>
      <c r="G219" t="s">
        <v>32</v>
      </c>
      <c r="H219">
        <v>1</v>
      </c>
      <c r="K219" t="s">
        <v>32</v>
      </c>
      <c r="L219" t="s">
        <v>32</v>
      </c>
      <c r="M219" t="s">
        <v>32</v>
      </c>
      <c r="N219" t="s">
        <v>32</v>
      </c>
      <c r="O219" t="s">
        <v>32</v>
      </c>
      <c r="P219" t="s">
        <v>32</v>
      </c>
      <c r="Q219" t="s">
        <v>32</v>
      </c>
      <c r="R219" t="s">
        <v>32</v>
      </c>
      <c r="S219" t="s">
        <v>32</v>
      </c>
      <c r="T219" t="s">
        <v>32</v>
      </c>
      <c r="U219" t="s">
        <v>32</v>
      </c>
      <c r="V219" t="s">
        <v>32</v>
      </c>
      <c r="W219" t="s">
        <v>32</v>
      </c>
    </row>
    <row r="220" spans="1:23" x14ac:dyDescent="0.3">
      <c r="A220" t="s">
        <v>221</v>
      </c>
      <c r="B220" s="4" t="s">
        <v>64</v>
      </c>
      <c r="C220" t="s">
        <v>257</v>
      </c>
      <c r="D220">
        <v>8</v>
      </c>
      <c r="E220">
        <v>31</v>
      </c>
      <c r="F220">
        <v>1</v>
      </c>
      <c r="G220" t="s">
        <v>32</v>
      </c>
      <c r="H220">
        <v>5</v>
      </c>
      <c r="K220">
        <v>15</v>
      </c>
      <c r="L220" t="s">
        <v>32</v>
      </c>
      <c r="M220" t="s">
        <v>32</v>
      </c>
      <c r="N220" t="s">
        <v>32</v>
      </c>
      <c r="O220" t="s">
        <v>32</v>
      </c>
      <c r="P220" t="s">
        <v>32</v>
      </c>
      <c r="Q220" t="s">
        <v>32</v>
      </c>
      <c r="R220" t="s">
        <v>32</v>
      </c>
      <c r="S220" t="s">
        <v>32</v>
      </c>
      <c r="T220" t="s">
        <v>32</v>
      </c>
      <c r="U220" t="s">
        <v>32</v>
      </c>
      <c r="V220" t="s">
        <v>32</v>
      </c>
      <c r="W220">
        <v>1</v>
      </c>
    </row>
    <row r="221" spans="1:23" x14ac:dyDescent="0.3">
      <c r="A221" t="s">
        <v>221</v>
      </c>
      <c r="B221" s="4" t="s">
        <v>64</v>
      </c>
      <c r="C221" t="s">
        <v>258</v>
      </c>
      <c r="D221">
        <v>9</v>
      </c>
      <c r="E221">
        <v>69</v>
      </c>
      <c r="F221">
        <v>4</v>
      </c>
      <c r="G221" t="s">
        <v>32</v>
      </c>
      <c r="H221">
        <v>9</v>
      </c>
      <c r="K221">
        <v>39</v>
      </c>
      <c r="L221" t="s">
        <v>32</v>
      </c>
      <c r="M221" t="s">
        <v>32</v>
      </c>
      <c r="N221" t="s">
        <v>32</v>
      </c>
      <c r="O221" t="s">
        <v>32</v>
      </c>
      <c r="P221" t="s">
        <v>32</v>
      </c>
      <c r="Q221" t="s">
        <v>32</v>
      </c>
      <c r="R221" t="s">
        <v>32</v>
      </c>
      <c r="S221" t="s">
        <v>32</v>
      </c>
      <c r="T221" t="s">
        <v>32</v>
      </c>
      <c r="U221" t="s">
        <v>32</v>
      </c>
      <c r="V221">
        <v>2</v>
      </c>
      <c r="W221" t="s">
        <v>32</v>
      </c>
    </row>
    <row r="222" spans="1:23" x14ac:dyDescent="0.3">
      <c r="A222" t="s">
        <v>221</v>
      </c>
      <c r="B222" s="4" t="s">
        <v>74</v>
      </c>
      <c r="C222" t="s">
        <v>259</v>
      </c>
    </row>
    <row r="223" spans="1:23" x14ac:dyDescent="0.3">
      <c r="A223" t="s">
        <v>221</v>
      </c>
      <c r="B223" s="4" t="s">
        <v>74</v>
      </c>
      <c r="C223" t="s">
        <v>260</v>
      </c>
      <c r="D223">
        <v>29</v>
      </c>
      <c r="E223">
        <v>111</v>
      </c>
      <c r="F223">
        <v>5</v>
      </c>
      <c r="G223" t="s">
        <v>32</v>
      </c>
      <c r="H223">
        <v>23</v>
      </c>
      <c r="K223">
        <v>56</v>
      </c>
      <c r="L223" t="s">
        <v>32</v>
      </c>
      <c r="M223" t="s">
        <v>32</v>
      </c>
      <c r="N223">
        <v>1</v>
      </c>
      <c r="O223" t="s">
        <v>32</v>
      </c>
      <c r="P223" t="s">
        <v>32</v>
      </c>
      <c r="Q223" t="s">
        <v>32</v>
      </c>
      <c r="R223" t="s">
        <v>32</v>
      </c>
      <c r="S223" t="s">
        <v>32</v>
      </c>
      <c r="T223">
        <v>1</v>
      </c>
      <c r="U223" t="s">
        <v>32</v>
      </c>
      <c r="V223">
        <v>3</v>
      </c>
      <c r="W223">
        <v>2</v>
      </c>
    </row>
    <row r="224" spans="1:23" x14ac:dyDescent="0.3">
      <c r="A224" t="s">
        <v>221</v>
      </c>
      <c r="B224" s="4" t="s">
        <v>74</v>
      </c>
      <c r="C224" t="s">
        <v>261</v>
      </c>
      <c r="D224">
        <v>66</v>
      </c>
      <c r="E224">
        <v>283</v>
      </c>
      <c r="F224">
        <v>5</v>
      </c>
      <c r="G224" t="s">
        <v>32</v>
      </c>
      <c r="H224">
        <v>49</v>
      </c>
      <c r="K224">
        <v>127</v>
      </c>
      <c r="L224" t="s">
        <v>32</v>
      </c>
      <c r="M224" t="s">
        <v>32</v>
      </c>
      <c r="N224" t="s">
        <v>32</v>
      </c>
      <c r="O224" t="s">
        <v>32</v>
      </c>
      <c r="P224" t="s">
        <v>32</v>
      </c>
      <c r="Q224" t="s">
        <v>32</v>
      </c>
      <c r="R224" t="s">
        <v>32</v>
      </c>
      <c r="S224" t="s">
        <v>32</v>
      </c>
      <c r="T224">
        <v>1</v>
      </c>
      <c r="U224" t="s">
        <v>32</v>
      </c>
      <c r="V224">
        <v>2</v>
      </c>
      <c r="W224">
        <v>6</v>
      </c>
    </row>
    <row r="225" spans="1:23" x14ac:dyDescent="0.3">
      <c r="A225" t="s">
        <v>265</v>
      </c>
      <c r="B225" s="4" t="s">
        <v>30</v>
      </c>
      <c r="C225" t="s">
        <v>262</v>
      </c>
    </row>
    <row r="226" spans="1:23" x14ac:dyDescent="0.3">
      <c r="A226" t="s">
        <v>265</v>
      </c>
      <c r="B226" s="4" t="s">
        <v>30</v>
      </c>
      <c r="C226" t="s">
        <v>263</v>
      </c>
    </row>
    <row r="227" spans="1:23" x14ac:dyDescent="0.3">
      <c r="A227" t="s">
        <v>265</v>
      </c>
      <c r="B227" s="4" t="s">
        <v>30</v>
      </c>
      <c r="C227" t="s">
        <v>264</v>
      </c>
    </row>
    <row r="228" spans="1:23" x14ac:dyDescent="0.3">
      <c r="A228" t="s">
        <v>265</v>
      </c>
      <c r="B228" s="4" t="s">
        <v>30</v>
      </c>
      <c r="C228" t="s">
        <v>311</v>
      </c>
    </row>
    <row r="229" spans="1:23" x14ac:dyDescent="0.3">
      <c r="A229" t="s">
        <v>265</v>
      </c>
      <c r="B229" s="4" t="s">
        <v>30</v>
      </c>
      <c r="C229" t="s">
        <v>266</v>
      </c>
      <c r="D229">
        <v>48</v>
      </c>
      <c r="E229">
        <v>101</v>
      </c>
      <c r="F229">
        <v>3</v>
      </c>
      <c r="G229" t="s">
        <v>32</v>
      </c>
      <c r="H229">
        <v>7</v>
      </c>
      <c r="K229">
        <v>154</v>
      </c>
      <c r="L229" t="s">
        <v>32</v>
      </c>
      <c r="M229" t="s">
        <v>32</v>
      </c>
      <c r="N229" t="s">
        <v>32</v>
      </c>
      <c r="O229">
        <v>1</v>
      </c>
      <c r="P229" t="s">
        <v>32</v>
      </c>
      <c r="Q229" t="s">
        <v>32</v>
      </c>
      <c r="R229" t="s">
        <v>32</v>
      </c>
      <c r="S229" t="s">
        <v>32</v>
      </c>
      <c r="T229" t="s">
        <v>32</v>
      </c>
      <c r="U229" t="s">
        <v>32</v>
      </c>
      <c r="V229">
        <v>1</v>
      </c>
      <c r="W229">
        <v>9</v>
      </c>
    </row>
    <row r="230" spans="1:23" x14ac:dyDescent="0.3">
      <c r="A230" t="s">
        <v>265</v>
      </c>
      <c r="B230" s="4" t="s">
        <v>30</v>
      </c>
      <c r="C230" t="s">
        <v>267</v>
      </c>
      <c r="D230">
        <v>46</v>
      </c>
      <c r="E230">
        <v>160</v>
      </c>
      <c r="F230">
        <v>2</v>
      </c>
      <c r="G230" t="s">
        <v>32</v>
      </c>
      <c r="H230">
        <v>1</v>
      </c>
      <c r="K230">
        <v>201</v>
      </c>
      <c r="L230" t="s">
        <v>32</v>
      </c>
      <c r="M230" t="s">
        <v>32</v>
      </c>
      <c r="N230" t="s">
        <v>32</v>
      </c>
      <c r="O230">
        <v>2</v>
      </c>
      <c r="P230" t="s">
        <v>32</v>
      </c>
      <c r="Q230" t="s">
        <v>32</v>
      </c>
      <c r="R230" t="s">
        <v>32</v>
      </c>
      <c r="S230" t="s">
        <v>32</v>
      </c>
      <c r="T230" t="s">
        <v>32</v>
      </c>
      <c r="U230" t="s">
        <v>32</v>
      </c>
      <c r="V230">
        <v>2</v>
      </c>
      <c r="W230">
        <v>4</v>
      </c>
    </row>
    <row r="231" spans="1:23" x14ac:dyDescent="0.3">
      <c r="A231" t="s">
        <v>265</v>
      </c>
      <c r="B231" s="4" t="s">
        <v>30</v>
      </c>
      <c r="C231" t="s">
        <v>268</v>
      </c>
      <c r="D231">
        <v>37</v>
      </c>
      <c r="E231">
        <v>168</v>
      </c>
      <c r="F231">
        <v>3</v>
      </c>
      <c r="G231" t="s">
        <v>32</v>
      </c>
      <c r="H231">
        <v>3</v>
      </c>
      <c r="K231">
        <v>189</v>
      </c>
      <c r="L231" t="s">
        <v>32</v>
      </c>
      <c r="M231" t="s">
        <v>32</v>
      </c>
      <c r="N231" t="s">
        <v>32</v>
      </c>
      <c r="O231" t="s">
        <v>32</v>
      </c>
      <c r="P231" t="s">
        <v>32</v>
      </c>
      <c r="Q231" t="s">
        <v>32</v>
      </c>
      <c r="R231" t="s">
        <v>32</v>
      </c>
      <c r="S231" t="s">
        <v>32</v>
      </c>
      <c r="T231" t="s">
        <v>32</v>
      </c>
      <c r="U231" t="s">
        <v>32</v>
      </c>
      <c r="V231" t="s">
        <v>32</v>
      </c>
      <c r="W231">
        <v>8</v>
      </c>
    </row>
    <row r="232" spans="1:23" x14ac:dyDescent="0.3">
      <c r="A232" t="s">
        <v>265</v>
      </c>
      <c r="B232" s="4" t="s">
        <v>30</v>
      </c>
      <c r="C232" t="s">
        <v>269</v>
      </c>
      <c r="D232">
        <v>89</v>
      </c>
      <c r="E232">
        <v>398</v>
      </c>
      <c r="F232">
        <v>5</v>
      </c>
      <c r="G232" t="s">
        <v>32</v>
      </c>
      <c r="H232">
        <v>20</v>
      </c>
      <c r="K232">
        <v>326</v>
      </c>
      <c r="L232" t="s">
        <v>32</v>
      </c>
      <c r="M232" t="s">
        <v>32</v>
      </c>
      <c r="N232" t="s">
        <v>32</v>
      </c>
      <c r="O232">
        <v>1</v>
      </c>
      <c r="P232">
        <v>1</v>
      </c>
      <c r="Q232" t="s">
        <v>32</v>
      </c>
      <c r="R232" t="s">
        <v>32</v>
      </c>
      <c r="S232" t="s">
        <v>32</v>
      </c>
      <c r="T232" t="s">
        <v>32</v>
      </c>
      <c r="U232" t="s">
        <v>32</v>
      </c>
      <c r="V232">
        <v>1</v>
      </c>
      <c r="W232">
        <v>13</v>
      </c>
    </row>
    <row r="233" spans="1:23" x14ac:dyDescent="0.3">
      <c r="A233" t="s">
        <v>265</v>
      </c>
      <c r="B233" s="4" t="s">
        <v>30</v>
      </c>
      <c r="C233" t="s">
        <v>270</v>
      </c>
      <c r="D233">
        <v>49</v>
      </c>
      <c r="E233">
        <v>329</v>
      </c>
      <c r="F233">
        <v>5</v>
      </c>
      <c r="G233" t="s">
        <v>32</v>
      </c>
      <c r="H233">
        <v>12</v>
      </c>
      <c r="K233">
        <v>124</v>
      </c>
      <c r="L233" t="s">
        <v>32</v>
      </c>
      <c r="M233" t="s">
        <v>32</v>
      </c>
      <c r="N233" t="s">
        <v>32</v>
      </c>
      <c r="O233">
        <v>1</v>
      </c>
      <c r="P233">
        <v>2</v>
      </c>
      <c r="Q233" t="s">
        <v>32</v>
      </c>
      <c r="R233" t="s">
        <v>32</v>
      </c>
      <c r="S233" t="s">
        <v>32</v>
      </c>
      <c r="T233">
        <v>1</v>
      </c>
      <c r="U233" t="s">
        <v>32</v>
      </c>
      <c r="V233">
        <v>1</v>
      </c>
      <c r="W233">
        <v>6</v>
      </c>
    </row>
    <row r="234" spans="1:23" x14ac:dyDescent="0.3">
      <c r="A234" t="s">
        <v>265</v>
      </c>
      <c r="B234" s="4" t="s">
        <v>37</v>
      </c>
      <c r="C234" t="s">
        <v>271</v>
      </c>
    </row>
    <row r="235" spans="1:23" x14ac:dyDescent="0.3">
      <c r="A235" t="s">
        <v>265</v>
      </c>
      <c r="B235" s="4" t="s">
        <v>37</v>
      </c>
      <c r="C235" t="s">
        <v>272</v>
      </c>
    </row>
    <row r="236" spans="1:23" x14ac:dyDescent="0.3">
      <c r="A236" t="s">
        <v>265</v>
      </c>
      <c r="B236" s="4" t="s">
        <v>37</v>
      </c>
      <c r="C236" t="s">
        <v>273</v>
      </c>
      <c r="D236">
        <v>28</v>
      </c>
      <c r="E236">
        <v>160</v>
      </c>
      <c r="F236">
        <v>2</v>
      </c>
      <c r="G236" t="s">
        <v>32</v>
      </c>
      <c r="H236">
        <v>18</v>
      </c>
      <c r="K236">
        <v>29</v>
      </c>
      <c r="L236" t="s">
        <v>32</v>
      </c>
      <c r="M236" t="s">
        <v>32</v>
      </c>
      <c r="N236" t="s">
        <v>32</v>
      </c>
      <c r="O236">
        <v>1</v>
      </c>
      <c r="P236" t="s">
        <v>32</v>
      </c>
      <c r="Q236" t="s">
        <v>32</v>
      </c>
      <c r="R236" t="s">
        <v>32</v>
      </c>
      <c r="S236" t="s">
        <v>32</v>
      </c>
      <c r="T236" t="s">
        <v>32</v>
      </c>
      <c r="U236" t="s">
        <v>32</v>
      </c>
      <c r="V236">
        <v>2</v>
      </c>
      <c r="W236" t="s">
        <v>32</v>
      </c>
    </row>
    <row r="237" spans="1:23" x14ac:dyDescent="0.3">
      <c r="A237" t="s">
        <v>265</v>
      </c>
      <c r="B237" s="4" t="s">
        <v>37</v>
      </c>
      <c r="C237" t="s">
        <v>274</v>
      </c>
      <c r="D237">
        <v>80</v>
      </c>
      <c r="E237">
        <v>240</v>
      </c>
      <c r="F237">
        <v>3</v>
      </c>
      <c r="G237" t="s">
        <v>32</v>
      </c>
      <c r="H237">
        <v>28</v>
      </c>
      <c r="K237">
        <v>136</v>
      </c>
      <c r="L237" t="s">
        <v>32</v>
      </c>
      <c r="M237" t="s">
        <v>32</v>
      </c>
      <c r="N237" t="s">
        <v>32</v>
      </c>
      <c r="O237">
        <v>3</v>
      </c>
      <c r="P237" t="s">
        <v>32</v>
      </c>
      <c r="Q237" t="s">
        <v>32</v>
      </c>
      <c r="R237" t="s">
        <v>32</v>
      </c>
      <c r="S237" t="s">
        <v>32</v>
      </c>
      <c r="T237" t="s">
        <v>32</v>
      </c>
      <c r="U237" t="s">
        <v>32</v>
      </c>
      <c r="V237">
        <v>2</v>
      </c>
      <c r="W237">
        <v>6</v>
      </c>
    </row>
    <row r="238" spans="1:23" x14ac:dyDescent="0.3">
      <c r="A238" t="s">
        <v>265</v>
      </c>
      <c r="B238" s="4" t="s">
        <v>37</v>
      </c>
      <c r="C238" t="s">
        <v>275</v>
      </c>
      <c r="D238">
        <v>1</v>
      </c>
      <c r="E238">
        <v>20</v>
      </c>
      <c r="F238">
        <v>1</v>
      </c>
      <c r="G238" t="s">
        <v>32</v>
      </c>
      <c r="H238">
        <v>1</v>
      </c>
      <c r="K238">
        <v>4</v>
      </c>
      <c r="L238" t="s">
        <v>32</v>
      </c>
      <c r="M238" t="s">
        <v>32</v>
      </c>
      <c r="N238" t="s">
        <v>32</v>
      </c>
      <c r="O238" t="s">
        <v>32</v>
      </c>
      <c r="P238" t="s">
        <v>32</v>
      </c>
      <c r="Q238" t="s">
        <v>32</v>
      </c>
      <c r="R238" t="s">
        <v>32</v>
      </c>
      <c r="S238" t="s">
        <v>32</v>
      </c>
      <c r="T238" t="s">
        <v>32</v>
      </c>
      <c r="U238" t="s">
        <v>32</v>
      </c>
      <c r="V238" t="s">
        <v>32</v>
      </c>
      <c r="W238" t="s">
        <v>32</v>
      </c>
    </row>
    <row r="239" spans="1:23" x14ac:dyDescent="0.3">
      <c r="A239" t="s">
        <v>265</v>
      </c>
      <c r="B239" s="4" t="s">
        <v>37</v>
      </c>
      <c r="C239" t="s">
        <v>276</v>
      </c>
      <c r="D239">
        <v>43</v>
      </c>
      <c r="E239">
        <v>347</v>
      </c>
      <c r="F239">
        <v>5</v>
      </c>
      <c r="G239" t="s">
        <v>32</v>
      </c>
      <c r="H239">
        <v>20</v>
      </c>
      <c r="K239">
        <v>146</v>
      </c>
      <c r="L239" t="s">
        <v>32</v>
      </c>
      <c r="M239" t="s">
        <v>32</v>
      </c>
      <c r="N239" t="s">
        <v>32</v>
      </c>
      <c r="O239" t="s">
        <v>32</v>
      </c>
      <c r="P239">
        <v>2</v>
      </c>
      <c r="Q239" t="s">
        <v>32</v>
      </c>
      <c r="R239" t="s">
        <v>32</v>
      </c>
      <c r="S239" t="s">
        <v>32</v>
      </c>
      <c r="T239" t="s">
        <v>32</v>
      </c>
      <c r="U239" t="s">
        <v>32</v>
      </c>
      <c r="V239" t="s">
        <v>32</v>
      </c>
      <c r="W239">
        <v>1</v>
      </c>
    </row>
    <row r="240" spans="1:23" x14ac:dyDescent="0.3">
      <c r="A240" t="s">
        <v>265</v>
      </c>
      <c r="B240" s="4" t="s">
        <v>44</v>
      </c>
      <c r="C240" t="s">
        <v>277</v>
      </c>
      <c r="D240">
        <v>38</v>
      </c>
      <c r="E240">
        <v>94</v>
      </c>
      <c r="F240">
        <v>2</v>
      </c>
      <c r="G240" t="s">
        <v>32</v>
      </c>
      <c r="H240">
        <v>1</v>
      </c>
      <c r="K240">
        <v>107</v>
      </c>
      <c r="L240" t="s">
        <v>32</v>
      </c>
      <c r="M240" t="s">
        <v>32</v>
      </c>
      <c r="N240" t="s">
        <v>32</v>
      </c>
      <c r="O240">
        <v>1</v>
      </c>
      <c r="P240">
        <v>1</v>
      </c>
      <c r="Q240">
        <v>1</v>
      </c>
      <c r="R240" t="s">
        <v>32</v>
      </c>
      <c r="S240">
        <v>1</v>
      </c>
      <c r="T240" t="s">
        <v>32</v>
      </c>
      <c r="U240" t="s">
        <v>32</v>
      </c>
      <c r="V240">
        <v>2</v>
      </c>
      <c r="W240">
        <v>4</v>
      </c>
    </row>
    <row r="241" spans="1:23" x14ac:dyDescent="0.3">
      <c r="A241" t="s">
        <v>265</v>
      </c>
      <c r="B241" s="4" t="s">
        <v>44</v>
      </c>
      <c r="C241" t="s">
        <v>278</v>
      </c>
      <c r="D241">
        <v>97</v>
      </c>
      <c r="E241">
        <v>345</v>
      </c>
      <c r="F241">
        <v>5</v>
      </c>
      <c r="G241" t="s">
        <v>32</v>
      </c>
      <c r="H241">
        <v>33</v>
      </c>
      <c r="K241">
        <v>81</v>
      </c>
      <c r="L241">
        <v>1</v>
      </c>
      <c r="M241" t="s">
        <v>32</v>
      </c>
      <c r="N241" t="s">
        <v>32</v>
      </c>
      <c r="O241" t="s">
        <v>32</v>
      </c>
      <c r="P241" t="s">
        <v>32</v>
      </c>
      <c r="Q241">
        <v>6</v>
      </c>
      <c r="R241">
        <v>11</v>
      </c>
      <c r="S241">
        <v>1</v>
      </c>
      <c r="T241" t="s">
        <v>32</v>
      </c>
      <c r="U241" t="s">
        <v>32</v>
      </c>
      <c r="V241" t="s">
        <v>32</v>
      </c>
      <c r="W241" t="s">
        <v>32</v>
      </c>
    </row>
    <row r="242" spans="1:23" x14ac:dyDescent="0.3">
      <c r="A242" t="s">
        <v>265</v>
      </c>
      <c r="B242" s="4" t="s">
        <v>44</v>
      </c>
      <c r="C242" t="s">
        <v>279</v>
      </c>
      <c r="D242">
        <v>10</v>
      </c>
      <c r="E242">
        <v>33</v>
      </c>
      <c r="F242">
        <v>2</v>
      </c>
      <c r="G242" t="s">
        <v>32</v>
      </c>
      <c r="H242">
        <v>6</v>
      </c>
      <c r="K242">
        <v>9</v>
      </c>
      <c r="L242" t="s">
        <v>32</v>
      </c>
      <c r="M242" t="s">
        <v>32</v>
      </c>
      <c r="N242" t="s">
        <v>32</v>
      </c>
      <c r="O242" t="s">
        <v>32</v>
      </c>
      <c r="P242" t="s">
        <v>32</v>
      </c>
      <c r="Q242" t="s">
        <v>32</v>
      </c>
      <c r="R242" t="s">
        <v>32</v>
      </c>
      <c r="S242" t="s">
        <v>32</v>
      </c>
      <c r="T242" t="s">
        <v>32</v>
      </c>
      <c r="U242" t="s">
        <v>32</v>
      </c>
      <c r="V242" t="s">
        <v>32</v>
      </c>
      <c r="W242">
        <v>2</v>
      </c>
    </row>
    <row r="243" spans="1:23" x14ac:dyDescent="0.3">
      <c r="A243" t="s">
        <v>265</v>
      </c>
      <c r="B243" s="4" t="s">
        <v>48</v>
      </c>
      <c r="C243" t="s">
        <v>280</v>
      </c>
    </row>
    <row r="244" spans="1:23" x14ac:dyDescent="0.3">
      <c r="A244" t="s">
        <v>265</v>
      </c>
      <c r="B244" s="4" t="s">
        <v>48</v>
      </c>
      <c r="C244" t="s">
        <v>281</v>
      </c>
    </row>
    <row r="245" spans="1:23" x14ac:dyDescent="0.3">
      <c r="A245" t="s">
        <v>265</v>
      </c>
      <c r="B245" s="4" t="s">
        <v>48</v>
      </c>
      <c r="C245" t="s">
        <v>282</v>
      </c>
      <c r="D245">
        <v>53</v>
      </c>
      <c r="E245">
        <v>262</v>
      </c>
      <c r="F245">
        <v>4</v>
      </c>
      <c r="G245" t="s">
        <v>32</v>
      </c>
      <c r="H245">
        <v>8</v>
      </c>
      <c r="K245">
        <v>66</v>
      </c>
      <c r="L245" t="s">
        <v>32</v>
      </c>
      <c r="M245" t="s">
        <v>32</v>
      </c>
      <c r="N245">
        <v>1</v>
      </c>
      <c r="O245">
        <v>1</v>
      </c>
      <c r="P245">
        <v>2</v>
      </c>
      <c r="Q245" t="s">
        <v>32</v>
      </c>
      <c r="R245" t="s">
        <v>32</v>
      </c>
      <c r="S245" t="s">
        <v>32</v>
      </c>
      <c r="T245" t="s">
        <v>32</v>
      </c>
      <c r="U245" t="s">
        <v>32</v>
      </c>
      <c r="V245" t="s">
        <v>32</v>
      </c>
      <c r="W245">
        <v>8</v>
      </c>
    </row>
    <row r="246" spans="1:23" x14ac:dyDescent="0.3">
      <c r="A246" t="s">
        <v>265</v>
      </c>
      <c r="B246" s="4" t="s">
        <v>48</v>
      </c>
      <c r="C246" t="s">
        <v>283</v>
      </c>
      <c r="D246">
        <v>4</v>
      </c>
      <c r="E246">
        <v>33</v>
      </c>
      <c r="F246">
        <v>1</v>
      </c>
      <c r="G246" t="s">
        <v>32</v>
      </c>
      <c r="H246">
        <v>1</v>
      </c>
      <c r="K246">
        <v>3</v>
      </c>
      <c r="L246" t="s">
        <v>32</v>
      </c>
      <c r="M246" t="s">
        <v>32</v>
      </c>
      <c r="N246" t="s">
        <v>32</v>
      </c>
      <c r="O246" t="s">
        <v>32</v>
      </c>
      <c r="P246">
        <v>1</v>
      </c>
      <c r="Q246" t="s">
        <v>32</v>
      </c>
      <c r="R246" t="s">
        <v>32</v>
      </c>
      <c r="S246" t="s">
        <v>32</v>
      </c>
      <c r="T246" t="s">
        <v>32</v>
      </c>
      <c r="U246" t="s">
        <v>32</v>
      </c>
      <c r="V246">
        <v>1</v>
      </c>
      <c r="W246" t="s">
        <v>32</v>
      </c>
    </row>
    <row r="247" spans="1:23" x14ac:dyDescent="0.3">
      <c r="A247" t="s">
        <v>265</v>
      </c>
      <c r="B247" s="4" t="s">
        <v>48</v>
      </c>
      <c r="C247" t="s">
        <v>284</v>
      </c>
      <c r="D247">
        <v>4</v>
      </c>
      <c r="E247">
        <v>105</v>
      </c>
      <c r="F247">
        <v>5</v>
      </c>
      <c r="G247" t="s">
        <v>32</v>
      </c>
      <c r="H247">
        <v>4</v>
      </c>
      <c r="K247">
        <v>2</v>
      </c>
      <c r="L247" t="s">
        <v>32</v>
      </c>
      <c r="M247" t="s">
        <v>32</v>
      </c>
      <c r="N247" t="s">
        <v>32</v>
      </c>
      <c r="O247" t="s">
        <v>32</v>
      </c>
      <c r="P247" t="s">
        <v>32</v>
      </c>
      <c r="Q247" t="s">
        <v>32</v>
      </c>
      <c r="R247" t="s">
        <v>32</v>
      </c>
      <c r="S247" t="s">
        <v>32</v>
      </c>
      <c r="T247" t="s">
        <v>32</v>
      </c>
      <c r="U247" t="s">
        <v>32</v>
      </c>
      <c r="V247" t="s">
        <v>32</v>
      </c>
      <c r="W247" t="s">
        <v>32</v>
      </c>
    </row>
    <row r="248" spans="1:23" x14ac:dyDescent="0.3">
      <c r="A248" t="s">
        <v>265</v>
      </c>
      <c r="B248" s="4" t="s">
        <v>52</v>
      </c>
      <c r="C248" t="s">
        <v>285</v>
      </c>
    </row>
    <row r="249" spans="1:23" x14ac:dyDescent="0.3">
      <c r="A249" t="s">
        <v>265</v>
      </c>
      <c r="B249" s="4" t="s">
        <v>52</v>
      </c>
      <c r="C249" t="s">
        <v>286</v>
      </c>
    </row>
    <row r="250" spans="1:23" x14ac:dyDescent="0.3">
      <c r="A250" t="s">
        <v>265</v>
      </c>
      <c r="B250" s="4" t="s">
        <v>52</v>
      </c>
      <c r="C250" t="s">
        <v>287</v>
      </c>
    </row>
    <row r="251" spans="1:23" x14ac:dyDescent="0.3">
      <c r="A251" t="s">
        <v>265</v>
      </c>
      <c r="B251" s="4" t="s">
        <v>52</v>
      </c>
      <c r="C251" t="s">
        <v>288</v>
      </c>
      <c r="D251">
        <v>8</v>
      </c>
      <c r="E251">
        <v>28</v>
      </c>
      <c r="F251">
        <v>2</v>
      </c>
      <c r="G251" t="s">
        <v>32</v>
      </c>
      <c r="H251">
        <v>2</v>
      </c>
      <c r="K251">
        <v>14</v>
      </c>
      <c r="L251" t="s">
        <v>32</v>
      </c>
      <c r="M251" t="s">
        <v>32</v>
      </c>
      <c r="N251">
        <v>1</v>
      </c>
      <c r="O251" t="s">
        <v>32</v>
      </c>
      <c r="P251" t="s">
        <v>32</v>
      </c>
      <c r="Q251" t="s">
        <v>32</v>
      </c>
      <c r="R251" t="s">
        <v>32</v>
      </c>
      <c r="S251" t="s">
        <v>32</v>
      </c>
      <c r="T251" t="s">
        <v>32</v>
      </c>
      <c r="U251" t="s">
        <v>32</v>
      </c>
      <c r="V251" t="s">
        <v>32</v>
      </c>
      <c r="W251" t="s">
        <v>32</v>
      </c>
    </row>
    <row r="252" spans="1:23" x14ac:dyDescent="0.3">
      <c r="A252" t="s">
        <v>265</v>
      </c>
      <c r="B252" s="4" t="s">
        <v>52</v>
      </c>
      <c r="C252" t="s">
        <v>289</v>
      </c>
      <c r="D252">
        <v>209</v>
      </c>
      <c r="E252">
        <v>400</v>
      </c>
      <c r="F252">
        <v>5</v>
      </c>
      <c r="G252">
        <v>2</v>
      </c>
      <c r="H252">
        <v>63</v>
      </c>
      <c r="K252">
        <v>417</v>
      </c>
      <c r="L252" t="s">
        <v>32</v>
      </c>
      <c r="M252" t="s">
        <v>32</v>
      </c>
      <c r="N252">
        <v>1</v>
      </c>
      <c r="O252">
        <v>2</v>
      </c>
      <c r="P252">
        <v>1</v>
      </c>
      <c r="Q252" t="s">
        <v>32</v>
      </c>
      <c r="R252" t="s">
        <v>32</v>
      </c>
      <c r="S252" t="s">
        <v>32</v>
      </c>
      <c r="T252" t="s">
        <v>32</v>
      </c>
      <c r="U252" t="s">
        <v>32</v>
      </c>
      <c r="V252">
        <v>1</v>
      </c>
      <c r="W252">
        <v>24</v>
      </c>
    </row>
    <row r="253" spans="1:23" x14ac:dyDescent="0.3">
      <c r="A253" t="s">
        <v>265</v>
      </c>
      <c r="B253" s="4" t="s">
        <v>52</v>
      </c>
      <c r="C253" t="s">
        <v>290</v>
      </c>
      <c r="D253">
        <v>29</v>
      </c>
      <c r="E253">
        <v>72</v>
      </c>
      <c r="F253">
        <v>4</v>
      </c>
      <c r="G253" t="s">
        <v>32</v>
      </c>
      <c r="H253">
        <v>24</v>
      </c>
      <c r="K253">
        <v>58</v>
      </c>
      <c r="L253" t="s">
        <v>32</v>
      </c>
      <c r="M253" t="s">
        <v>32</v>
      </c>
      <c r="N253" t="s">
        <v>32</v>
      </c>
      <c r="O253" t="s">
        <v>32</v>
      </c>
      <c r="P253" t="s">
        <v>32</v>
      </c>
      <c r="Q253" t="s">
        <v>32</v>
      </c>
      <c r="R253" t="s">
        <v>32</v>
      </c>
      <c r="S253" t="s">
        <v>32</v>
      </c>
      <c r="T253" t="s">
        <v>32</v>
      </c>
      <c r="U253" t="s">
        <v>32</v>
      </c>
      <c r="V253">
        <v>1</v>
      </c>
      <c r="W253">
        <v>1</v>
      </c>
    </row>
    <row r="254" spans="1:23" x14ac:dyDescent="0.3">
      <c r="A254" t="s">
        <v>265</v>
      </c>
      <c r="B254" s="4" t="s">
        <v>52</v>
      </c>
      <c r="C254" t="s">
        <v>291</v>
      </c>
      <c r="D254">
        <v>65</v>
      </c>
      <c r="E254">
        <v>214</v>
      </c>
      <c r="F254">
        <v>4</v>
      </c>
      <c r="G254">
        <v>1</v>
      </c>
      <c r="H254">
        <v>34</v>
      </c>
      <c r="K254">
        <v>94</v>
      </c>
      <c r="L254" t="s">
        <v>32</v>
      </c>
      <c r="M254" t="s">
        <v>32</v>
      </c>
      <c r="N254">
        <v>1</v>
      </c>
      <c r="O254" t="s">
        <v>32</v>
      </c>
      <c r="P254" t="s">
        <v>32</v>
      </c>
      <c r="Q254" t="s">
        <v>32</v>
      </c>
      <c r="R254" t="s">
        <v>32</v>
      </c>
      <c r="S254" t="s">
        <v>32</v>
      </c>
      <c r="T254">
        <v>1</v>
      </c>
      <c r="U254" t="s">
        <v>32</v>
      </c>
      <c r="V254">
        <v>4</v>
      </c>
      <c r="W254">
        <v>5</v>
      </c>
    </row>
    <row r="255" spans="1:23" x14ac:dyDescent="0.3">
      <c r="A255" t="s">
        <v>265</v>
      </c>
      <c r="B255" s="4" t="s">
        <v>52</v>
      </c>
      <c r="C255" t="s">
        <v>292</v>
      </c>
      <c r="D255">
        <v>73</v>
      </c>
      <c r="E255">
        <v>312</v>
      </c>
      <c r="F255">
        <v>5</v>
      </c>
      <c r="G255" t="s">
        <v>32</v>
      </c>
      <c r="H255">
        <v>43</v>
      </c>
      <c r="K255">
        <v>97</v>
      </c>
      <c r="L255" t="s">
        <v>32</v>
      </c>
      <c r="M255" t="s">
        <v>32</v>
      </c>
      <c r="N255">
        <v>4</v>
      </c>
      <c r="O255" t="s">
        <v>32</v>
      </c>
      <c r="P255" t="s">
        <v>32</v>
      </c>
      <c r="Q255" t="s">
        <v>32</v>
      </c>
      <c r="R255" t="s">
        <v>32</v>
      </c>
      <c r="S255" t="s">
        <v>32</v>
      </c>
      <c r="T255" t="s">
        <v>32</v>
      </c>
      <c r="U255" t="s">
        <v>32</v>
      </c>
      <c r="V255">
        <v>4</v>
      </c>
      <c r="W255">
        <v>3</v>
      </c>
    </row>
    <row r="256" spans="1:23" x14ac:dyDescent="0.3">
      <c r="A256" t="s">
        <v>265</v>
      </c>
      <c r="B256" s="4" t="s">
        <v>58</v>
      </c>
      <c r="C256" t="s">
        <v>293</v>
      </c>
    </row>
    <row r="257" spans="1:23" x14ac:dyDescent="0.3">
      <c r="A257" t="s">
        <v>265</v>
      </c>
      <c r="B257" s="4" t="s">
        <v>58</v>
      </c>
      <c r="C257" t="s">
        <v>294</v>
      </c>
    </row>
    <row r="258" spans="1:23" x14ac:dyDescent="0.3">
      <c r="A258" t="s">
        <v>265</v>
      </c>
      <c r="B258" s="4" t="s">
        <v>58</v>
      </c>
      <c r="C258" t="s">
        <v>295</v>
      </c>
    </row>
    <row r="259" spans="1:23" x14ac:dyDescent="0.3">
      <c r="A259" t="s">
        <v>265</v>
      </c>
      <c r="B259" s="4" t="s">
        <v>58</v>
      </c>
      <c r="C259" t="s">
        <v>296</v>
      </c>
      <c r="D259">
        <v>14</v>
      </c>
      <c r="E259">
        <v>27</v>
      </c>
      <c r="F259">
        <v>2</v>
      </c>
      <c r="G259" t="s">
        <v>32</v>
      </c>
      <c r="H259">
        <v>14</v>
      </c>
      <c r="K259" t="s">
        <v>32</v>
      </c>
      <c r="L259" t="s">
        <v>32</v>
      </c>
      <c r="M259" t="s">
        <v>32</v>
      </c>
      <c r="N259" t="s">
        <v>32</v>
      </c>
      <c r="O259" t="s">
        <v>32</v>
      </c>
      <c r="P259" t="s">
        <v>32</v>
      </c>
      <c r="Q259" t="s">
        <v>32</v>
      </c>
      <c r="R259" t="s">
        <v>32</v>
      </c>
      <c r="S259" t="s">
        <v>32</v>
      </c>
      <c r="T259" t="s">
        <v>32</v>
      </c>
      <c r="U259" t="s">
        <v>32</v>
      </c>
      <c r="V259" t="s">
        <v>32</v>
      </c>
      <c r="W259" t="s">
        <v>32</v>
      </c>
    </row>
    <row r="260" spans="1:23" x14ac:dyDescent="0.3">
      <c r="A260" t="s">
        <v>265</v>
      </c>
      <c r="B260" s="4" t="s">
        <v>58</v>
      </c>
      <c r="C260" t="s">
        <v>297</v>
      </c>
      <c r="D260">
        <v>46</v>
      </c>
      <c r="E260">
        <v>193</v>
      </c>
      <c r="F260">
        <v>3</v>
      </c>
      <c r="G260" t="s">
        <v>32</v>
      </c>
      <c r="H260">
        <v>29</v>
      </c>
      <c r="K260">
        <v>72</v>
      </c>
      <c r="L260" t="s">
        <v>32</v>
      </c>
      <c r="M260">
        <v>1</v>
      </c>
      <c r="N260" t="s">
        <v>32</v>
      </c>
      <c r="O260" t="s">
        <v>32</v>
      </c>
      <c r="P260" t="s">
        <v>32</v>
      </c>
      <c r="Q260" t="s">
        <v>32</v>
      </c>
      <c r="R260" t="s">
        <v>32</v>
      </c>
      <c r="S260" t="s">
        <v>32</v>
      </c>
      <c r="T260" t="s">
        <v>32</v>
      </c>
      <c r="U260" t="s">
        <v>32</v>
      </c>
      <c r="V260">
        <v>1</v>
      </c>
      <c r="W260">
        <v>2</v>
      </c>
    </row>
    <row r="261" spans="1:23" x14ac:dyDescent="0.3">
      <c r="A261" t="s">
        <v>265</v>
      </c>
      <c r="B261" s="4" t="s">
        <v>58</v>
      </c>
      <c r="C261" t="s">
        <v>298</v>
      </c>
      <c r="D261">
        <v>83</v>
      </c>
      <c r="E261">
        <v>400</v>
      </c>
      <c r="F261">
        <v>5</v>
      </c>
      <c r="G261" t="s">
        <v>32</v>
      </c>
      <c r="H261">
        <v>53</v>
      </c>
      <c r="K261">
        <v>82</v>
      </c>
      <c r="L261" t="s">
        <v>32</v>
      </c>
      <c r="M261">
        <v>1</v>
      </c>
      <c r="N261">
        <v>2</v>
      </c>
      <c r="O261" t="s">
        <v>32</v>
      </c>
      <c r="P261">
        <v>1</v>
      </c>
      <c r="Q261" t="s">
        <v>32</v>
      </c>
      <c r="R261" t="s">
        <v>32</v>
      </c>
      <c r="S261" t="s">
        <v>32</v>
      </c>
      <c r="T261" t="s">
        <v>32</v>
      </c>
      <c r="U261" t="s">
        <v>32</v>
      </c>
      <c r="V261">
        <v>5</v>
      </c>
      <c r="W261">
        <v>4</v>
      </c>
    </row>
    <row r="262" spans="1:23" x14ac:dyDescent="0.3">
      <c r="A262" t="s">
        <v>265</v>
      </c>
      <c r="B262" s="4" t="s">
        <v>58</v>
      </c>
      <c r="C262" t="s">
        <v>299</v>
      </c>
      <c r="D262">
        <v>68</v>
      </c>
      <c r="E262">
        <v>331</v>
      </c>
      <c r="F262">
        <v>5</v>
      </c>
      <c r="G262" t="s">
        <v>32</v>
      </c>
      <c r="H262">
        <v>42</v>
      </c>
      <c r="K262">
        <v>103</v>
      </c>
      <c r="L262" t="s">
        <v>32</v>
      </c>
      <c r="M262">
        <v>3</v>
      </c>
      <c r="N262" t="s">
        <v>32</v>
      </c>
      <c r="O262" t="s">
        <v>32</v>
      </c>
      <c r="P262" t="s">
        <v>32</v>
      </c>
      <c r="Q262" t="s">
        <v>32</v>
      </c>
      <c r="R262" t="s">
        <v>32</v>
      </c>
      <c r="S262" t="s">
        <v>32</v>
      </c>
      <c r="T262">
        <v>1</v>
      </c>
      <c r="U262" t="s">
        <v>32</v>
      </c>
      <c r="V262">
        <v>4</v>
      </c>
      <c r="W262">
        <v>2</v>
      </c>
    </row>
    <row r="263" spans="1:23" x14ac:dyDescent="0.3">
      <c r="A263" t="s">
        <v>265</v>
      </c>
      <c r="B263" s="4" t="s">
        <v>64</v>
      </c>
      <c r="C263" t="s">
        <v>300</v>
      </c>
    </row>
    <row r="264" spans="1:23" x14ac:dyDescent="0.3">
      <c r="A264" t="s">
        <v>265</v>
      </c>
      <c r="B264" s="4" t="s">
        <v>64</v>
      </c>
      <c r="C264" t="s">
        <v>301</v>
      </c>
    </row>
    <row r="265" spans="1:23" x14ac:dyDescent="0.3">
      <c r="A265" t="s">
        <v>265</v>
      </c>
      <c r="B265" s="4" t="s">
        <v>64</v>
      </c>
      <c r="C265" t="s">
        <v>302</v>
      </c>
      <c r="D265">
        <v>1</v>
      </c>
      <c r="E265">
        <v>5</v>
      </c>
      <c r="F265">
        <v>1</v>
      </c>
      <c r="G265" t="s">
        <v>32</v>
      </c>
      <c r="H265">
        <v>2</v>
      </c>
      <c r="K265" t="s">
        <v>32</v>
      </c>
      <c r="L265" t="s">
        <v>32</v>
      </c>
      <c r="M265" t="s">
        <v>32</v>
      </c>
      <c r="N265" t="s">
        <v>32</v>
      </c>
      <c r="O265" t="s">
        <v>32</v>
      </c>
      <c r="P265" t="s">
        <v>32</v>
      </c>
      <c r="Q265" t="s">
        <v>32</v>
      </c>
      <c r="R265" t="s">
        <v>32</v>
      </c>
      <c r="S265" t="s">
        <v>32</v>
      </c>
      <c r="T265" t="s">
        <v>32</v>
      </c>
      <c r="U265" t="s">
        <v>32</v>
      </c>
      <c r="V265">
        <v>1</v>
      </c>
      <c r="W265" t="s">
        <v>32</v>
      </c>
    </row>
    <row r="266" spans="1:23" x14ac:dyDescent="0.3">
      <c r="A266" t="s">
        <v>265</v>
      </c>
      <c r="B266" s="4" t="s">
        <v>64</v>
      </c>
      <c r="C266" t="s">
        <v>303</v>
      </c>
      <c r="D266">
        <v>28</v>
      </c>
      <c r="E266">
        <v>188</v>
      </c>
      <c r="F266">
        <v>5</v>
      </c>
      <c r="G266" t="s">
        <v>32</v>
      </c>
      <c r="H266">
        <v>20</v>
      </c>
      <c r="K266">
        <v>56</v>
      </c>
      <c r="L266" t="s">
        <v>32</v>
      </c>
      <c r="M266" t="s">
        <v>32</v>
      </c>
      <c r="N266" t="s">
        <v>32</v>
      </c>
      <c r="O266" t="s">
        <v>32</v>
      </c>
      <c r="P266" t="s">
        <v>32</v>
      </c>
      <c r="Q266" t="s">
        <v>32</v>
      </c>
      <c r="R266" t="s">
        <v>32</v>
      </c>
      <c r="S266" t="s">
        <v>32</v>
      </c>
      <c r="T266" t="s">
        <v>32</v>
      </c>
      <c r="U266" t="s">
        <v>32</v>
      </c>
      <c r="V266">
        <v>2</v>
      </c>
      <c r="W266">
        <v>3</v>
      </c>
    </row>
    <row r="267" spans="1:23" x14ac:dyDescent="0.3">
      <c r="A267" t="s">
        <v>265</v>
      </c>
      <c r="B267" s="4" t="s">
        <v>64</v>
      </c>
      <c r="C267" t="s">
        <v>304</v>
      </c>
      <c r="D267">
        <v>32</v>
      </c>
      <c r="E267">
        <v>194</v>
      </c>
      <c r="F267">
        <v>4</v>
      </c>
      <c r="G267" t="s">
        <v>32</v>
      </c>
      <c r="H267">
        <v>20</v>
      </c>
      <c r="K267">
        <v>100</v>
      </c>
      <c r="L267" t="s">
        <v>32</v>
      </c>
      <c r="M267" t="s">
        <v>32</v>
      </c>
      <c r="N267" t="s">
        <v>32</v>
      </c>
      <c r="O267" t="s">
        <v>32</v>
      </c>
      <c r="P267" t="s">
        <v>32</v>
      </c>
      <c r="Q267" t="s">
        <v>32</v>
      </c>
      <c r="R267" t="s">
        <v>32</v>
      </c>
      <c r="S267" t="s">
        <v>32</v>
      </c>
      <c r="T267" t="s">
        <v>32</v>
      </c>
      <c r="U267" t="s">
        <v>32</v>
      </c>
      <c r="V267">
        <v>3</v>
      </c>
      <c r="W267">
        <v>4</v>
      </c>
    </row>
    <row r="268" spans="1:23" x14ac:dyDescent="0.3">
      <c r="A268" t="s">
        <v>265</v>
      </c>
      <c r="B268" s="4" t="s">
        <v>64</v>
      </c>
      <c r="C268" t="s">
        <v>305</v>
      </c>
      <c r="D268">
        <v>25</v>
      </c>
      <c r="E268">
        <v>201</v>
      </c>
      <c r="F268">
        <v>5</v>
      </c>
      <c r="G268" t="s">
        <v>32</v>
      </c>
      <c r="H268">
        <v>23</v>
      </c>
      <c r="K268">
        <v>39</v>
      </c>
      <c r="L268" t="s">
        <v>32</v>
      </c>
      <c r="M268" t="s">
        <v>32</v>
      </c>
      <c r="N268" t="s">
        <v>32</v>
      </c>
      <c r="O268" t="s">
        <v>32</v>
      </c>
      <c r="P268" t="s">
        <v>32</v>
      </c>
      <c r="Q268" t="s">
        <v>32</v>
      </c>
      <c r="R268" t="s">
        <v>32</v>
      </c>
      <c r="S268" t="s">
        <v>32</v>
      </c>
      <c r="T268" t="s">
        <v>32</v>
      </c>
      <c r="U268" t="s">
        <v>32</v>
      </c>
      <c r="V268" t="s">
        <v>32</v>
      </c>
      <c r="W268" t="s">
        <v>32</v>
      </c>
    </row>
    <row r="269" spans="1:23" x14ac:dyDescent="0.3">
      <c r="A269" t="s">
        <v>265</v>
      </c>
      <c r="B269" s="4" t="s">
        <v>64</v>
      </c>
      <c r="C269" t="s">
        <v>306</v>
      </c>
      <c r="D269">
        <v>23</v>
      </c>
      <c r="E269">
        <v>212</v>
      </c>
      <c r="F269">
        <v>5</v>
      </c>
      <c r="G269" t="s">
        <v>32</v>
      </c>
      <c r="H269">
        <v>23</v>
      </c>
      <c r="K269">
        <v>10</v>
      </c>
      <c r="L269" t="s">
        <v>32</v>
      </c>
      <c r="M269" t="s">
        <v>32</v>
      </c>
      <c r="N269" t="s">
        <v>32</v>
      </c>
      <c r="O269" t="s">
        <v>32</v>
      </c>
      <c r="P269" t="s">
        <v>32</v>
      </c>
      <c r="Q269" t="s">
        <v>32</v>
      </c>
      <c r="R269" t="s">
        <v>32</v>
      </c>
      <c r="S269" t="s">
        <v>32</v>
      </c>
      <c r="T269" t="s">
        <v>32</v>
      </c>
      <c r="U269" t="s">
        <v>32</v>
      </c>
      <c r="V269">
        <v>1</v>
      </c>
      <c r="W269" t="s">
        <v>32</v>
      </c>
    </row>
    <row r="270" spans="1:23" x14ac:dyDescent="0.3">
      <c r="A270" t="s">
        <v>265</v>
      </c>
      <c r="B270" s="4" t="s">
        <v>74</v>
      </c>
      <c r="C270" t="s">
        <v>307</v>
      </c>
    </row>
    <row r="271" spans="1:23" x14ac:dyDescent="0.3">
      <c r="A271" t="s">
        <v>265</v>
      </c>
      <c r="B271" s="4" t="s">
        <v>74</v>
      </c>
      <c r="C271" t="s">
        <v>308</v>
      </c>
      <c r="D271">
        <v>32</v>
      </c>
      <c r="E271">
        <v>85</v>
      </c>
      <c r="F271">
        <v>5</v>
      </c>
      <c r="G271" t="s">
        <v>32</v>
      </c>
      <c r="H271">
        <v>22</v>
      </c>
      <c r="K271">
        <v>54</v>
      </c>
      <c r="L271" t="s">
        <v>32</v>
      </c>
      <c r="M271" t="s">
        <v>32</v>
      </c>
      <c r="N271" t="s">
        <v>32</v>
      </c>
      <c r="O271" t="s">
        <v>32</v>
      </c>
      <c r="P271" t="s">
        <v>32</v>
      </c>
      <c r="Q271" t="s">
        <v>32</v>
      </c>
      <c r="R271" t="s">
        <v>32</v>
      </c>
      <c r="S271" t="s">
        <v>32</v>
      </c>
      <c r="T271" t="s">
        <v>32</v>
      </c>
      <c r="U271" t="s">
        <v>32</v>
      </c>
      <c r="V271" t="s">
        <v>32</v>
      </c>
      <c r="W271">
        <v>3</v>
      </c>
    </row>
    <row r="272" spans="1:23" x14ac:dyDescent="0.3">
      <c r="A272" t="s">
        <v>265</v>
      </c>
      <c r="B272" s="4" t="s">
        <v>74</v>
      </c>
      <c r="C272" t="s">
        <v>309</v>
      </c>
      <c r="D272">
        <v>50</v>
      </c>
      <c r="E272">
        <v>315</v>
      </c>
      <c r="F272">
        <v>5</v>
      </c>
      <c r="G272" t="s">
        <v>32</v>
      </c>
      <c r="H272">
        <v>44</v>
      </c>
      <c r="K272">
        <v>85</v>
      </c>
      <c r="L272" t="s">
        <v>32</v>
      </c>
      <c r="M272" t="s">
        <v>32</v>
      </c>
      <c r="N272" t="s">
        <v>32</v>
      </c>
      <c r="O272" t="s">
        <v>32</v>
      </c>
      <c r="P272" t="s">
        <v>32</v>
      </c>
      <c r="Q272" t="s">
        <v>32</v>
      </c>
      <c r="R272" t="s">
        <v>32</v>
      </c>
      <c r="S272" t="s">
        <v>32</v>
      </c>
      <c r="T272" t="s">
        <v>32</v>
      </c>
      <c r="U272" t="s">
        <v>32</v>
      </c>
      <c r="V272" t="s">
        <v>32</v>
      </c>
      <c r="W272" t="s">
        <v>32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31EF-E979-4A88-BE6B-2BB06D4ECE8D}">
  <dimension ref="A1:V542"/>
  <sheetViews>
    <sheetView workbookViewId="0">
      <selection activeCell="E34" sqref="E34"/>
    </sheetView>
  </sheetViews>
  <sheetFormatPr defaultRowHeight="14.4" x14ac:dyDescent="0.3"/>
  <cols>
    <col min="1" max="1" width="19.88671875" bestFit="1" customWidth="1"/>
    <col min="2" max="2" width="17.6640625" bestFit="1" customWidth="1"/>
    <col min="3" max="3" width="24.6640625" bestFit="1" customWidth="1"/>
    <col min="4" max="4" width="23.77734375" bestFit="1" customWidth="1"/>
    <col min="5" max="5" width="26.33203125" bestFit="1" customWidth="1"/>
    <col min="6" max="6" width="17.6640625" bestFit="1" customWidth="1"/>
    <col min="7" max="7" width="26.6640625" bestFit="1" customWidth="1"/>
    <col min="8" max="8" width="21.5546875" bestFit="1" customWidth="1"/>
    <col min="9" max="9" width="24" bestFit="1" customWidth="1"/>
    <col min="10" max="10" width="19.88671875" bestFit="1" customWidth="1"/>
    <col min="11" max="11" width="22.6640625" bestFit="1" customWidth="1"/>
    <col min="12" max="12" width="25.6640625" bestFit="1" customWidth="1"/>
    <col min="13" max="13" width="13.5546875" bestFit="1" customWidth="1"/>
    <col min="14" max="14" width="17.33203125" bestFit="1" customWidth="1"/>
    <col min="15" max="15" width="21.33203125" bestFit="1" customWidth="1"/>
    <col min="16" max="16" width="17.6640625" bestFit="1" customWidth="1"/>
    <col min="17" max="17" width="19.5546875" bestFit="1" customWidth="1"/>
    <col min="18" max="18" width="22.21875" bestFit="1" customWidth="1"/>
    <col min="19" max="19" width="19.88671875" bestFit="1" customWidth="1"/>
    <col min="20" max="20" width="27.44140625" bestFit="1" customWidth="1"/>
    <col min="21" max="21" width="27.33203125" bestFit="1" customWidth="1"/>
    <col min="22" max="22" width="20.5546875" bestFit="1" customWidth="1"/>
  </cols>
  <sheetData>
    <row r="1" spans="1:22" x14ac:dyDescent="0.3">
      <c r="A1" t="s">
        <v>312</v>
      </c>
      <c r="B1" t="s">
        <v>313</v>
      </c>
      <c r="C1" t="s">
        <v>314</v>
      </c>
      <c r="D1" t="s">
        <v>315</v>
      </c>
      <c r="E1" t="s">
        <v>316</v>
      </c>
      <c r="F1" t="s">
        <v>317</v>
      </c>
      <c r="G1" t="s">
        <v>318</v>
      </c>
      <c r="H1" t="s">
        <v>319</v>
      </c>
      <c r="I1" t="s">
        <v>320</v>
      </c>
      <c r="J1" t="s">
        <v>321</v>
      </c>
      <c r="K1" t="s">
        <v>322</v>
      </c>
      <c r="L1" t="s">
        <v>323</v>
      </c>
      <c r="M1" t="s">
        <v>324</v>
      </c>
      <c r="N1" t="s">
        <v>325</v>
      </c>
      <c r="O1" t="s">
        <v>326</v>
      </c>
      <c r="P1" t="s">
        <v>327</v>
      </c>
      <c r="Q1" t="s">
        <v>328</v>
      </c>
      <c r="R1" t="s">
        <v>329</v>
      </c>
      <c r="S1" t="s">
        <v>330</v>
      </c>
      <c r="T1" t="s">
        <v>331</v>
      </c>
      <c r="U1" t="s">
        <v>332</v>
      </c>
      <c r="V1" t="s">
        <v>2</v>
      </c>
    </row>
    <row r="2" spans="1:22" x14ac:dyDescent="0.3">
      <c r="A2" t="s">
        <v>28</v>
      </c>
      <c r="V2" s="76" t="s">
        <v>333</v>
      </c>
    </row>
    <row r="3" spans="1:22" x14ac:dyDescent="0.3">
      <c r="A3" t="s">
        <v>31</v>
      </c>
      <c r="B3">
        <v>136</v>
      </c>
      <c r="C3">
        <v>400</v>
      </c>
      <c r="D3">
        <v>5</v>
      </c>
      <c r="E3">
        <v>1</v>
      </c>
      <c r="F3">
        <v>15</v>
      </c>
      <c r="I3">
        <v>474</v>
      </c>
      <c r="J3" t="s">
        <v>32</v>
      </c>
      <c r="K3" t="s">
        <v>32</v>
      </c>
      <c r="L3">
        <v>1</v>
      </c>
      <c r="M3">
        <v>4</v>
      </c>
      <c r="N3" t="s">
        <v>32</v>
      </c>
      <c r="O3" t="s">
        <v>32</v>
      </c>
      <c r="P3" t="s">
        <v>32</v>
      </c>
      <c r="Q3" t="s">
        <v>32</v>
      </c>
      <c r="R3" t="s">
        <v>32</v>
      </c>
      <c r="S3" t="s">
        <v>32</v>
      </c>
      <c r="T3">
        <v>4</v>
      </c>
      <c r="U3">
        <v>10</v>
      </c>
      <c r="V3" s="76" t="s">
        <v>333</v>
      </c>
    </row>
    <row r="4" spans="1:22" x14ac:dyDescent="0.3">
      <c r="A4" t="s">
        <v>33</v>
      </c>
      <c r="B4">
        <v>80</v>
      </c>
      <c r="C4">
        <v>287</v>
      </c>
      <c r="D4">
        <v>5</v>
      </c>
      <c r="E4" t="s">
        <v>32</v>
      </c>
      <c r="F4">
        <v>9</v>
      </c>
      <c r="I4">
        <v>283</v>
      </c>
      <c r="J4" t="s">
        <v>32</v>
      </c>
      <c r="K4" t="s">
        <v>32</v>
      </c>
      <c r="L4" t="s">
        <v>32</v>
      </c>
      <c r="M4">
        <v>2</v>
      </c>
      <c r="N4">
        <v>1</v>
      </c>
      <c r="O4" t="s">
        <v>32</v>
      </c>
      <c r="P4" t="s">
        <v>32</v>
      </c>
      <c r="Q4" t="s">
        <v>32</v>
      </c>
      <c r="R4" t="s">
        <v>32</v>
      </c>
      <c r="S4" t="s">
        <v>32</v>
      </c>
      <c r="T4" t="s">
        <v>32</v>
      </c>
      <c r="U4">
        <v>10</v>
      </c>
      <c r="V4" s="76" t="s">
        <v>333</v>
      </c>
    </row>
    <row r="5" spans="1:22" x14ac:dyDescent="0.3">
      <c r="A5" t="s">
        <v>34</v>
      </c>
      <c r="B5">
        <v>37</v>
      </c>
      <c r="C5">
        <v>216</v>
      </c>
      <c r="D5">
        <v>3</v>
      </c>
      <c r="E5" t="s">
        <v>32</v>
      </c>
      <c r="F5">
        <v>11</v>
      </c>
      <c r="I5">
        <v>115</v>
      </c>
      <c r="J5" t="s">
        <v>32</v>
      </c>
      <c r="K5" t="s">
        <v>32</v>
      </c>
      <c r="L5" t="s">
        <v>32</v>
      </c>
      <c r="M5" t="s">
        <v>32</v>
      </c>
      <c r="N5" t="s">
        <v>32</v>
      </c>
      <c r="O5" t="s">
        <v>32</v>
      </c>
      <c r="P5" t="s">
        <v>32</v>
      </c>
      <c r="Q5" t="s">
        <v>32</v>
      </c>
      <c r="R5" t="s">
        <v>32</v>
      </c>
      <c r="S5" t="s">
        <v>32</v>
      </c>
      <c r="T5" t="s">
        <v>32</v>
      </c>
      <c r="U5">
        <v>8</v>
      </c>
      <c r="V5" s="76" t="s">
        <v>333</v>
      </c>
    </row>
    <row r="6" spans="1:22" x14ac:dyDescent="0.3">
      <c r="A6" t="s">
        <v>35</v>
      </c>
      <c r="B6">
        <v>15.5</v>
      </c>
      <c r="C6">
        <v>49</v>
      </c>
      <c r="D6">
        <v>2</v>
      </c>
      <c r="E6" t="s">
        <v>32</v>
      </c>
      <c r="F6" t="s">
        <v>32</v>
      </c>
      <c r="G6">
        <v>1</v>
      </c>
      <c r="H6" t="s">
        <v>32</v>
      </c>
      <c r="I6">
        <v>18</v>
      </c>
      <c r="J6" t="s">
        <v>32</v>
      </c>
      <c r="K6" t="s">
        <v>32</v>
      </c>
      <c r="L6" t="s">
        <v>32</v>
      </c>
      <c r="M6" t="s">
        <v>32</v>
      </c>
      <c r="N6" t="s">
        <v>32</v>
      </c>
      <c r="O6" t="s">
        <v>32</v>
      </c>
      <c r="P6" t="s">
        <v>32</v>
      </c>
      <c r="Q6" t="s">
        <v>32</v>
      </c>
      <c r="R6" t="s">
        <v>32</v>
      </c>
      <c r="S6" t="s">
        <v>32</v>
      </c>
      <c r="V6" s="76" t="s">
        <v>333</v>
      </c>
    </row>
    <row r="7" spans="1:22" x14ac:dyDescent="0.3">
      <c r="A7" t="s">
        <v>36</v>
      </c>
      <c r="B7">
        <v>10</v>
      </c>
      <c r="C7">
        <v>84</v>
      </c>
      <c r="D7">
        <v>2</v>
      </c>
      <c r="E7" t="s">
        <v>32</v>
      </c>
      <c r="F7">
        <v>4</v>
      </c>
      <c r="I7">
        <v>60</v>
      </c>
      <c r="J7" t="s">
        <v>32</v>
      </c>
      <c r="K7" t="s">
        <v>32</v>
      </c>
      <c r="L7" t="s">
        <v>32</v>
      </c>
      <c r="M7" t="s">
        <v>32</v>
      </c>
      <c r="N7" t="s">
        <v>32</v>
      </c>
      <c r="O7" t="s">
        <v>32</v>
      </c>
      <c r="P7" t="s">
        <v>32</v>
      </c>
      <c r="Q7" t="s">
        <v>32</v>
      </c>
      <c r="R7" t="s">
        <v>32</v>
      </c>
      <c r="S7" t="s">
        <v>32</v>
      </c>
      <c r="T7">
        <v>1</v>
      </c>
      <c r="U7">
        <v>1</v>
      </c>
      <c r="V7" s="76" t="s">
        <v>333</v>
      </c>
    </row>
    <row r="8" spans="1:22" x14ac:dyDescent="0.3">
      <c r="A8" t="s">
        <v>38</v>
      </c>
      <c r="B8">
        <v>121</v>
      </c>
      <c r="C8">
        <v>320</v>
      </c>
      <c r="D8">
        <v>4</v>
      </c>
      <c r="E8">
        <v>1</v>
      </c>
      <c r="F8">
        <v>36</v>
      </c>
      <c r="I8">
        <v>378</v>
      </c>
      <c r="J8" t="s">
        <v>32</v>
      </c>
      <c r="K8" t="s">
        <v>32</v>
      </c>
      <c r="L8">
        <v>2</v>
      </c>
      <c r="M8" t="s">
        <v>32</v>
      </c>
      <c r="N8">
        <v>1</v>
      </c>
      <c r="O8" t="s">
        <v>32</v>
      </c>
      <c r="P8" t="s">
        <v>32</v>
      </c>
      <c r="Q8" t="s">
        <v>32</v>
      </c>
      <c r="R8" t="s">
        <v>32</v>
      </c>
      <c r="S8" t="s">
        <v>32</v>
      </c>
      <c r="T8">
        <v>3</v>
      </c>
      <c r="U8">
        <v>12</v>
      </c>
      <c r="V8" s="76" t="s">
        <v>333</v>
      </c>
    </row>
    <row r="9" spans="1:22" x14ac:dyDescent="0.3">
      <c r="A9" t="s">
        <v>39</v>
      </c>
      <c r="B9">
        <v>33</v>
      </c>
      <c r="C9">
        <v>94</v>
      </c>
      <c r="D9">
        <v>2</v>
      </c>
      <c r="E9" t="s">
        <v>32</v>
      </c>
      <c r="F9">
        <v>10</v>
      </c>
      <c r="I9">
        <v>127</v>
      </c>
      <c r="J9" t="s">
        <v>32</v>
      </c>
      <c r="K9" t="s">
        <v>32</v>
      </c>
      <c r="L9" t="s">
        <v>32</v>
      </c>
      <c r="M9" t="s">
        <v>32</v>
      </c>
      <c r="N9">
        <v>2</v>
      </c>
      <c r="O9" t="s">
        <v>32</v>
      </c>
      <c r="P9" t="s">
        <v>32</v>
      </c>
      <c r="Q9" t="s">
        <v>32</v>
      </c>
      <c r="R9" t="s">
        <v>32</v>
      </c>
      <c r="S9" t="s">
        <v>32</v>
      </c>
      <c r="T9" t="s">
        <v>32</v>
      </c>
      <c r="U9">
        <v>2</v>
      </c>
      <c r="V9" s="76" t="s">
        <v>333</v>
      </c>
    </row>
    <row r="10" spans="1:22" x14ac:dyDescent="0.3">
      <c r="A10" t="s">
        <v>40</v>
      </c>
      <c r="B10">
        <v>92</v>
      </c>
      <c r="C10">
        <v>383</v>
      </c>
      <c r="D10">
        <v>5</v>
      </c>
      <c r="E10" t="s">
        <v>32</v>
      </c>
      <c r="F10">
        <v>36</v>
      </c>
      <c r="I10">
        <v>282</v>
      </c>
      <c r="J10" t="s">
        <v>32</v>
      </c>
      <c r="K10" t="s">
        <v>32</v>
      </c>
      <c r="L10">
        <v>1</v>
      </c>
      <c r="M10" t="s">
        <v>32</v>
      </c>
      <c r="N10" t="s">
        <v>32</v>
      </c>
      <c r="O10" t="s">
        <v>32</v>
      </c>
      <c r="P10" t="s">
        <v>32</v>
      </c>
      <c r="Q10" t="s">
        <v>32</v>
      </c>
      <c r="R10" t="s">
        <v>32</v>
      </c>
      <c r="S10" t="s">
        <v>32</v>
      </c>
      <c r="T10">
        <v>2</v>
      </c>
      <c r="U10">
        <v>13</v>
      </c>
      <c r="V10" s="76" t="s">
        <v>333</v>
      </c>
    </row>
    <row r="11" spans="1:22" x14ac:dyDescent="0.3">
      <c r="A11" t="s">
        <v>41</v>
      </c>
      <c r="B11">
        <v>8</v>
      </c>
      <c r="C11">
        <v>24</v>
      </c>
      <c r="D11">
        <v>1</v>
      </c>
      <c r="E11" t="s">
        <v>32</v>
      </c>
      <c r="F11">
        <v>2</v>
      </c>
      <c r="I11">
        <v>63</v>
      </c>
      <c r="J11" t="s">
        <v>32</v>
      </c>
      <c r="K11" t="s">
        <v>32</v>
      </c>
      <c r="L11" t="s">
        <v>32</v>
      </c>
      <c r="M11" t="s">
        <v>32</v>
      </c>
      <c r="N11" t="s">
        <v>32</v>
      </c>
      <c r="O11" t="s">
        <v>32</v>
      </c>
      <c r="P11" t="s">
        <v>32</v>
      </c>
      <c r="Q11" t="s">
        <v>32</v>
      </c>
      <c r="R11" t="s">
        <v>32</v>
      </c>
      <c r="S11" t="s">
        <v>32</v>
      </c>
      <c r="T11" t="s">
        <v>32</v>
      </c>
      <c r="U11" t="s">
        <v>32</v>
      </c>
      <c r="V11" s="76" t="s">
        <v>333</v>
      </c>
    </row>
    <row r="12" spans="1:22" x14ac:dyDescent="0.3">
      <c r="A12" t="s">
        <v>42</v>
      </c>
      <c r="V12" s="76" t="s">
        <v>333</v>
      </c>
    </row>
    <row r="13" spans="1:22" x14ac:dyDescent="0.3">
      <c r="A13" t="s">
        <v>43</v>
      </c>
      <c r="V13" s="76" t="s">
        <v>333</v>
      </c>
    </row>
    <row r="14" spans="1:22" x14ac:dyDescent="0.3">
      <c r="A14" t="s">
        <v>45</v>
      </c>
      <c r="B14">
        <v>123</v>
      </c>
      <c r="C14">
        <v>320</v>
      </c>
      <c r="D14">
        <v>4</v>
      </c>
      <c r="E14" t="s">
        <v>32</v>
      </c>
      <c r="F14">
        <v>28</v>
      </c>
      <c r="I14">
        <v>229</v>
      </c>
      <c r="J14" t="s">
        <v>32</v>
      </c>
      <c r="K14" t="s">
        <v>32</v>
      </c>
      <c r="L14" t="s">
        <v>32</v>
      </c>
      <c r="M14">
        <v>1</v>
      </c>
      <c r="N14">
        <v>1</v>
      </c>
      <c r="O14">
        <v>11</v>
      </c>
      <c r="P14">
        <v>6</v>
      </c>
      <c r="Q14" t="s">
        <v>32</v>
      </c>
      <c r="R14" t="s">
        <v>32</v>
      </c>
      <c r="S14" t="s">
        <v>32</v>
      </c>
      <c r="T14">
        <v>1</v>
      </c>
      <c r="U14">
        <v>10</v>
      </c>
      <c r="V14" s="76" t="s">
        <v>333</v>
      </c>
    </row>
    <row r="15" spans="1:22" x14ac:dyDescent="0.3">
      <c r="A15" t="s">
        <v>46</v>
      </c>
      <c r="B15">
        <v>53</v>
      </c>
      <c r="C15">
        <v>205</v>
      </c>
      <c r="D15">
        <v>4</v>
      </c>
      <c r="E15" t="s">
        <v>32</v>
      </c>
      <c r="F15">
        <v>12</v>
      </c>
      <c r="I15">
        <v>95</v>
      </c>
      <c r="J15" t="s">
        <v>32</v>
      </c>
      <c r="K15" t="s">
        <v>32</v>
      </c>
      <c r="L15" t="s">
        <v>32</v>
      </c>
      <c r="M15">
        <v>1</v>
      </c>
      <c r="N15">
        <v>1</v>
      </c>
      <c r="O15">
        <v>2</v>
      </c>
      <c r="P15">
        <v>1</v>
      </c>
      <c r="Q15" t="s">
        <v>32</v>
      </c>
      <c r="R15" t="s">
        <v>32</v>
      </c>
      <c r="S15" t="s">
        <v>32</v>
      </c>
      <c r="T15" t="s">
        <v>32</v>
      </c>
      <c r="U15">
        <v>6</v>
      </c>
      <c r="V15" s="76" t="s">
        <v>333</v>
      </c>
    </row>
    <row r="16" spans="1:22" x14ac:dyDescent="0.3">
      <c r="A16" t="s">
        <v>47</v>
      </c>
      <c r="B16">
        <v>2</v>
      </c>
      <c r="C16">
        <v>32</v>
      </c>
      <c r="D16">
        <v>2</v>
      </c>
      <c r="E16" t="s">
        <v>32</v>
      </c>
      <c r="F16">
        <v>3</v>
      </c>
      <c r="I16">
        <v>21</v>
      </c>
      <c r="J16" t="s">
        <v>32</v>
      </c>
      <c r="K16" t="s">
        <v>32</v>
      </c>
      <c r="L16" t="s">
        <v>32</v>
      </c>
      <c r="M16" t="s">
        <v>32</v>
      </c>
      <c r="N16" t="s">
        <v>32</v>
      </c>
      <c r="O16">
        <v>1</v>
      </c>
      <c r="P16" t="s">
        <v>32</v>
      </c>
      <c r="Q16" t="s">
        <v>32</v>
      </c>
      <c r="R16">
        <v>1</v>
      </c>
      <c r="S16" t="s">
        <v>32</v>
      </c>
      <c r="T16">
        <v>1</v>
      </c>
      <c r="U16" t="s">
        <v>32</v>
      </c>
      <c r="V16" s="76" t="s">
        <v>333</v>
      </c>
    </row>
    <row r="17" spans="1:22" x14ac:dyDescent="0.3">
      <c r="A17" t="s">
        <v>49</v>
      </c>
      <c r="B17">
        <v>83</v>
      </c>
      <c r="C17">
        <v>299</v>
      </c>
      <c r="D17">
        <v>5</v>
      </c>
      <c r="E17">
        <v>1</v>
      </c>
      <c r="F17">
        <v>19</v>
      </c>
      <c r="I17">
        <v>149</v>
      </c>
      <c r="J17" t="s">
        <v>32</v>
      </c>
      <c r="K17" t="s">
        <v>32</v>
      </c>
      <c r="L17" t="s">
        <v>32</v>
      </c>
      <c r="M17">
        <v>1</v>
      </c>
      <c r="N17">
        <v>3</v>
      </c>
      <c r="O17" t="s">
        <v>32</v>
      </c>
      <c r="P17" t="s">
        <v>32</v>
      </c>
      <c r="Q17" t="s">
        <v>32</v>
      </c>
      <c r="R17" t="s">
        <v>32</v>
      </c>
      <c r="S17" t="s">
        <v>32</v>
      </c>
      <c r="T17">
        <v>1</v>
      </c>
      <c r="U17">
        <v>7</v>
      </c>
      <c r="V17" s="76" t="s">
        <v>333</v>
      </c>
    </row>
    <row r="18" spans="1:22" x14ac:dyDescent="0.3">
      <c r="A18" t="s">
        <v>50</v>
      </c>
      <c r="B18">
        <v>14</v>
      </c>
      <c r="C18">
        <v>59</v>
      </c>
      <c r="D18">
        <v>4</v>
      </c>
      <c r="E18" t="s">
        <v>32</v>
      </c>
      <c r="F18">
        <v>6</v>
      </c>
      <c r="I18">
        <v>9</v>
      </c>
      <c r="J18" t="s">
        <v>32</v>
      </c>
      <c r="K18" t="s">
        <v>32</v>
      </c>
      <c r="L18" t="s">
        <v>32</v>
      </c>
      <c r="M18" t="s">
        <v>32</v>
      </c>
      <c r="N18">
        <v>1</v>
      </c>
      <c r="O18" t="s">
        <v>32</v>
      </c>
      <c r="P18" t="s">
        <v>32</v>
      </c>
      <c r="Q18" t="s">
        <v>32</v>
      </c>
      <c r="R18" t="s">
        <v>32</v>
      </c>
      <c r="S18" t="s">
        <v>32</v>
      </c>
      <c r="T18" t="s">
        <v>32</v>
      </c>
      <c r="U18">
        <v>2</v>
      </c>
      <c r="V18" s="76" t="s">
        <v>333</v>
      </c>
    </row>
    <row r="19" spans="1:22" x14ac:dyDescent="0.3">
      <c r="A19" t="s">
        <v>51</v>
      </c>
      <c r="B19">
        <v>10</v>
      </c>
      <c r="C19">
        <v>72</v>
      </c>
      <c r="D19">
        <v>1</v>
      </c>
      <c r="E19" t="s">
        <v>32</v>
      </c>
      <c r="F19">
        <v>3</v>
      </c>
      <c r="I19">
        <v>16</v>
      </c>
      <c r="J19" t="s">
        <v>32</v>
      </c>
      <c r="K19" t="s">
        <v>32</v>
      </c>
      <c r="L19" t="s">
        <v>32</v>
      </c>
      <c r="M19" t="s">
        <v>32</v>
      </c>
      <c r="N19">
        <v>1</v>
      </c>
      <c r="O19" t="s">
        <v>32</v>
      </c>
      <c r="P19" t="s">
        <v>32</v>
      </c>
      <c r="Q19" t="s">
        <v>32</v>
      </c>
      <c r="R19" t="s">
        <v>32</v>
      </c>
      <c r="S19" t="s">
        <v>32</v>
      </c>
      <c r="T19" t="s">
        <v>32</v>
      </c>
      <c r="U19">
        <v>1</v>
      </c>
      <c r="V19" s="76" t="s">
        <v>333</v>
      </c>
    </row>
    <row r="20" spans="1:22" x14ac:dyDescent="0.3">
      <c r="A20" t="s">
        <v>53</v>
      </c>
      <c r="B20">
        <v>58</v>
      </c>
      <c r="C20">
        <v>161</v>
      </c>
      <c r="D20">
        <v>5</v>
      </c>
      <c r="E20" t="s">
        <v>32</v>
      </c>
      <c r="F20">
        <v>30</v>
      </c>
      <c r="I20">
        <v>135</v>
      </c>
      <c r="J20" t="s">
        <v>32</v>
      </c>
      <c r="K20" t="s">
        <v>32</v>
      </c>
      <c r="L20" t="s">
        <v>32</v>
      </c>
      <c r="M20">
        <v>1</v>
      </c>
      <c r="N20" t="s">
        <v>32</v>
      </c>
      <c r="O20" t="s">
        <v>32</v>
      </c>
      <c r="P20" t="s">
        <v>32</v>
      </c>
      <c r="Q20" t="s">
        <v>32</v>
      </c>
      <c r="R20" t="s">
        <v>32</v>
      </c>
      <c r="S20" t="s">
        <v>32</v>
      </c>
      <c r="T20">
        <v>2</v>
      </c>
      <c r="U20">
        <v>4</v>
      </c>
      <c r="V20" s="76" t="s">
        <v>333</v>
      </c>
    </row>
    <row r="21" spans="1:22" x14ac:dyDescent="0.3">
      <c r="A21" t="s">
        <v>54</v>
      </c>
      <c r="B21">
        <v>100</v>
      </c>
      <c r="C21">
        <v>400</v>
      </c>
      <c r="D21">
        <v>5</v>
      </c>
      <c r="E21" t="s">
        <v>32</v>
      </c>
      <c r="F21">
        <v>56</v>
      </c>
      <c r="I21">
        <v>273</v>
      </c>
      <c r="J21" t="s">
        <v>32</v>
      </c>
      <c r="K21" t="s">
        <v>32</v>
      </c>
      <c r="L21">
        <v>1</v>
      </c>
      <c r="M21" t="s">
        <v>32</v>
      </c>
      <c r="N21">
        <v>1</v>
      </c>
      <c r="O21" t="s">
        <v>32</v>
      </c>
      <c r="P21" t="s">
        <v>32</v>
      </c>
      <c r="Q21" t="s">
        <v>32</v>
      </c>
      <c r="R21" t="s">
        <v>32</v>
      </c>
      <c r="S21" t="s">
        <v>32</v>
      </c>
      <c r="T21">
        <v>2</v>
      </c>
      <c r="U21">
        <v>6</v>
      </c>
      <c r="V21" s="76" t="s">
        <v>333</v>
      </c>
    </row>
    <row r="22" spans="1:22" x14ac:dyDescent="0.3">
      <c r="A22" t="s">
        <v>55</v>
      </c>
      <c r="B22">
        <v>57</v>
      </c>
      <c r="C22">
        <v>269</v>
      </c>
      <c r="D22">
        <v>5</v>
      </c>
      <c r="E22" t="s">
        <v>32</v>
      </c>
      <c r="F22">
        <v>31</v>
      </c>
      <c r="I22">
        <v>141</v>
      </c>
      <c r="J22" t="s">
        <v>32</v>
      </c>
      <c r="K22" t="s">
        <v>32</v>
      </c>
      <c r="L22">
        <v>2</v>
      </c>
      <c r="M22" t="s">
        <v>32</v>
      </c>
      <c r="N22" t="s">
        <v>32</v>
      </c>
      <c r="O22" t="s">
        <v>32</v>
      </c>
      <c r="P22" t="s">
        <v>32</v>
      </c>
      <c r="Q22" t="s">
        <v>32</v>
      </c>
      <c r="R22" t="s">
        <v>32</v>
      </c>
      <c r="S22" t="s">
        <v>32</v>
      </c>
      <c r="T22" t="s">
        <v>32</v>
      </c>
      <c r="U22">
        <v>2</v>
      </c>
      <c r="V22" s="76" t="s">
        <v>333</v>
      </c>
    </row>
    <row r="23" spans="1:22" x14ac:dyDescent="0.3">
      <c r="A23" t="s">
        <v>56</v>
      </c>
      <c r="B23">
        <v>36</v>
      </c>
      <c r="C23">
        <v>229</v>
      </c>
      <c r="D23">
        <v>4</v>
      </c>
      <c r="E23" t="s">
        <v>32</v>
      </c>
      <c r="F23">
        <v>39</v>
      </c>
      <c r="I23">
        <v>68</v>
      </c>
      <c r="J23" t="s">
        <v>32</v>
      </c>
      <c r="K23" t="s">
        <v>32</v>
      </c>
      <c r="L23" t="s">
        <v>32</v>
      </c>
      <c r="M23" t="s">
        <v>32</v>
      </c>
      <c r="N23" t="s">
        <v>32</v>
      </c>
      <c r="O23" t="s">
        <v>32</v>
      </c>
      <c r="P23" t="s">
        <v>32</v>
      </c>
      <c r="Q23" t="s">
        <v>32</v>
      </c>
      <c r="R23">
        <v>2</v>
      </c>
      <c r="S23" t="s">
        <v>32</v>
      </c>
      <c r="T23">
        <v>2</v>
      </c>
      <c r="U23" t="s">
        <v>32</v>
      </c>
      <c r="V23" s="76" t="s">
        <v>333</v>
      </c>
    </row>
    <row r="24" spans="1:22" x14ac:dyDescent="0.3">
      <c r="A24" t="s">
        <v>57</v>
      </c>
      <c r="V24" s="76" t="s">
        <v>333</v>
      </c>
    </row>
    <row r="25" spans="1:22" x14ac:dyDescent="0.3">
      <c r="A25" t="s">
        <v>59</v>
      </c>
      <c r="B25">
        <v>115</v>
      </c>
      <c r="C25">
        <v>310</v>
      </c>
      <c r="D25">
        <v>4</v>
      </c>
      <c r="E25" t="s">
        <v>32</v>
      </c>
      <c r="F25">
        <v>42</v>
      </c>
      <c r="I25">
        <v>159</v>
      </c>
      <c r="J25" t="s">
        <v>32</v>
      </c>
      <c r="K25">
        <v>3</v>
      </c>
      <c r="L25">
        <v>2</v>
      </c>
      <c r="M25">
        <v>2</v>
      </c>
      <c r="N25" t="s">
        <v>32</v>
      </c>
      <c r="O25" t="s">
        <v>32</v>
      </c>
      <c r="P25" t="s">
        <v>32</v>
      </c>
      <c r="Q25" t="s">
        <v>32</v>
      </c>
      <c r="R25">
        <v>1</v>
      </c>
      <c r="S25" t="s">
        <v>32</v>
      </c>
      <c r="T25">
        <v>2</v>
      </c>
      <c r="U25">
        <v>6</v>
      </c>
      <c r="V25" s="76" t="s">
        <v>333</v>
      </c>
    </row>
    <row r="26" spans="1:22" x14ac:dyDescent="0.3">
      <c r="A26" t="s">
        <v>60</v>
      </c>
      <c r="B26">
        <v>62</v>
      </c>
      <c r="C26">
        <v>145</v>
      </c>
      <c r="D26">
        <v>5</v>
      </c>
      <c r="E26" t="s">
        <v>32</v>
      </c>
      <c r="F26">
        <v>32</v>
      </c>
      <c r="I26">
        <v>119</v>
      </c>
      <c r="J26" t="s">
        <v>32</v>
      </c>
      <c r="K26">
        <v>1</v>
      </c>
      <c r="L26" t="s">
        <v>32</v>
      </c>
      <c r="M26" t="s">
        <v>32</v>
      </c>
      <c r="N26" t="s">
        <v>32</v>
      </c>
      <c r="O26" t="s">
        <v>32</v>
      </c>
      <c r="P26" t="s">
        <v>32</v>
      </c>
      <c r="Q26" t="s">
        <v>32</v>
      </c>
      <c r="R26" t="s">
        <v>32</v>
      </c>
      <c r="S26" t="s">
        <v>32</v>
      </c>
      <c r="T26">
        <v>1</v>
      </c>
      <c r="U26">
        <v>7</v>
      </c>
      <c r="V26" s="76" t="s">
        <v>333</v>
      </c>
    </row>
    <row r="27" spans="1:22" x14ac:dyDescent="0.3">
      <c r="A27" t="s">
        <v>61</v>
      </c>
      <c r="B27">
        <v>77</v>
      </c>
      <c r="C27">
        <v>317</v>
      </c>
      <c r="D27">
        <v>5</v>
      </c>
      <c r="E27">
        <v>1</v>
      </c>
      <c r="F27">
        <v>37</v>
      </c>
      <c r="I27">
        <v>109</v>
      </c>
      <c r="J27" t="s">
        <v>32</v>
      </c>
      <c r="K27">
        <v>1</v>
      </c>
      <c r="L27" t="s">
        <v>32</v>
      </c>
      <c r="M27" t="s">
        <v>32</v>
      </c>
      <c r="N27" t="s">
        <v>32</v>
      </c>
      <c r="O27" t="s">
        <v>32</v>
      </c>
      <c r="P27" t="s">
        <v>32</v>
      </c>
      <c r="Q27" t="s">
        <v>32</v>
      </c>
      <c r="R27" t="s">
        <v>32</v>
      </c>
      <c r="S27" t="s">
        <v>32</v>
      </c>
      <c r="T27">
        <v>6</v>
      </c>
      <c r="U27">
        <v>8</v>
      </c>
      <c r="V27" s="76" t="s">
        <v>333</v>
      </c>
    </row>
    <row r="28" spans="1:22" x14ac:dyDescent="0.3">
      <c r="A28" t="s">
        <v>62</v>
      </c>
      <c r="B28">
        <v>20</v>
      </c>
      <c r="C28">
        <v>95</v>
      </c>
      <c r="D28">
        <v>3</v>
      </c>
      <c r="E28" t="s">
        <v>32</v>
      </c>
      <c r="F28">
        <v>23</v>
      </c>
      <c r="I28">
        <v>29</v>
      </c>
      <c r="J28" t="s">
        <v>32</v>
      </c>
      <c r="K28" t="s">
        <v>32</v>
      </c>
      <c r="L28" t="s">
        <v>32</v>
      </c>
      <c r="M28" t="s">
        <v>32</v>
      </c>
      <c r="N28" t="s">
        <v>32</v>
      </c>
      <c r="O28" t="s">
        <v>32</v>
      </c>
      <c r="P28" t="s">
        <v>32</v>
      </c>
      <c r="Q28" t="s">
        <v>32</v>
      </c>
      <c r="R28">
        <v>1</v>
      </c>
      <c r="S28" t="s">
        <v>32</v>
      </c>
      <c r="T28">
        <v>2</v>
      </c>
      <c r="U28" t="s">
        <v>32</v>
      </c>
      <c r="V28" s="76" t="s">
        <v>333</v>
      </c>
    </row>
    <row r="29" spans="1:22" x14ac:dyDescent="0.3">
      <c r="A29" t="s">
        <v>63</v>
      </c>
      <c r="B29">
        <v>3</v>
      </c>
      <c r="C29">
        <v>39</v>
      </c>
      <c r="D29">
        <v>2</v>
      </c>
      <c r="E29" t="s">
        <v>32</v>
      </c>
      <c r="F29">
        <v>4</v>
      </c>
      <c r="I29">
        <v>18</v>
      </c>
      <c r="J29" t="s">
        <v>32</v>
      </c>
      <c r="K29" t="s">
        <v>32</v>
      </c>
      <c r="L29" t="s">
        <v>32</v>
      </c>
      <c r="M29" t="s">
        <v>32</v>
      </c>
      <c r="N29" t="s">
        <v>32</v>
      </c>
      <c r="O29" t="s">
        <v>32</v>
      </c>
      <c r="P29" t="s">
        <v>32</v>
      </c>
      <c r="Q29" t="s">
        <v>32</v>
      </c>
      <c r="R29" t="s">
        <v>32</v>
      </c>
      <c r="S29" t="s">
        <v>32</v>
      </c>
      <c r="T29">
        <v>2</v>
      </c>
      <c r="U29" t="s">
        <v>32</v>
      </c>
      <c r="V29" s="76" t="s">
        <v>333</v>
      </c>
    </row>
    <row r="30" spans="1:22" x14ac:dyDescent="0.3">
      <c r="A30" t="s">
        <v>65</v>
      </c>
      <c r="B30">
        <v>24</v>
      </c>
      <c r="C30">
        <v>58</v>
      </c>
      <c r="D30">
        <v>4</v>
      </c>
      <c r="E30" t="s">
        <v>32</v>
      </c>
      <c r="F30">
        <v>21</v>
      </c>
      <c r="I30">
        <v>23</v>
      </c>
      <c r="J30" t="s">
        <v>32</v>
      </c>
      <c r="K30" t="s">
        <v>32</v>
      </c>
      <c r="L30" t="s">
        <v>32</v>
      </c>
      <c r="M30" t="s">
        <v>32</v>
      </c>
      <c r="N30" t="s">
        <v>32</v>
      </c>
      <c r="O30" t="s">
        <v>32</v>
      </c>
      <c r="P30" t="s">
        <v>32</v>
      </c>
      <c r="Q30" t="s">
        <v>32</v>
      </c>
      <c r="R30" t="s">
        <v>32</v>
      </c>
      <c r="S30" t="s">
        <v>32</v>
      </c>
      <c r="T30" t="s">
        <v>32</v>
      </c>
      <c r="U30">
        <v>1</v>
      </c>
      <c r="V30" s="76" t="s">
        <v>333</v>
      </c>
    </row>
    <row r="31" spans="1:22" x14ac:dyDescent="0.3">
      <c r="A31" t="s">
        <v>66</v>
      </c>
      <c r="V31" s="76" t="s">
        <v>333</v>
      </c>
    </row>
    <row r="32" spans="1:22" x14ac:dyDescent="0.3">
      <c r="A32" t="s">
        <v>67</v>
      </c>
      <c r="B32">
        <v>11</v>
      </c>
      <c r="C32">
        <v>26</v>
      </c>
      <c r="D32">
        <v>1</v>
      </c>
      <c r="E32" t="s">
        <v>32</v>
      </c>
      <c r="F32">
        <v>11</v>
      </c>
      <c r="I32">
        <v>2</v>
      </c>
      <c r="J32" t="s">
        <v>32</v>
      </c>
      <c r="K32" t="s">
        <v>32</v>
      </c>
      <c r="L32" t="s">
        <v>32</v>
      </c>
      <c r="M32" t="s">
        <v>32</v>
      </c>
      <c r="N32" t="s">
        <v>32</v>
      </c>
      <c r="O32" t="s">
        <v>32</v>
      </c>
      <c r="P32" t="s">
        <v>32</v>
      </c>
      <c r="Q32" t="s">
        <v>32</v>
      </c>
      <c r="R32" t="s">
        <v>32</v>
      </c>
      <c r="S32" t="s">
        <v>32</v>
      </c>
      <c r="T32" t="s">
        <v>32</v>
      </c>
      <c r="U32" t="s">
        <v>32</v>
      </c>
      <c r="V32" s="76" t="s">
        <v>333</v>
      </c>
    </row>
    <row r="33" spans="1:22" x14ac:dyDescent="0.3">
      <c r="A33" t="s">
        <v>68</v>
      </c>
      <c r="B33">
        <v>53</v>
      </c>
      <c r="C33">
        <v>318</v>
      </c>
      <c r="D33">
        <v>5</v>
      </c>
      <c r="E33" t="s">
        <v>32</v>
      </c>
      <c r="F33">
        <v>34</v>
      </c>
      <c r="I33">
        <v>105</v>
      </c>
      <c r="J33" t="s">
        <v>32</v>
      </c>
      <c r="K33" t="s">
        <v>32</v>
      </c>
      <c r="L33">
        <v>2</v>
      </c>
      <c r="M33">
        <v>1</v>
      </c>
      <c r="N33" t="s">
        <v>32</v>
      </c>
      <c r="O33" t="s">
        <v>32</v>
      </c>
      <c r="P33" t="s">
        <v>32</v>
      </c>
      <c r="Q33" t="s">
        <v>32</v>
      </c>
      <c r="R33" t="s">
        <v>32</v>
      </c>
      <c r="S33" t="s">
        <v>32</v>
      </c>
      <c r="T33">
        <v>9</v>
      </c>
      <c r="U33" t="s">
        <v>32</v>
      </c>
      <c r="V33" s="76" t="s">
        <v>333</v>
      </c>
    </row>
    <row r="34" spans="1:22" x14ac:dyDescent="0.3">
      <c r="A34" t="s">
        <v>69</v>
      </c>
      <c r="B34">
        <v>17</v>
      </c>
      <c r="C34">
        <v>121</v>
      </c>
      <c r="D34">
        <v>4</v>
      </c>
      <c r="E34" t="s">
        <v>32</v>
      </c>
      <c r="F34">
        <v>15</v>
      </c>
      <c r="I34">
        <v>44</v>
      </c>
      <c r="J34" t="s">
        <v>32</v>
      </c>
      <c r="K34" t="s">
        <v>32</v>
      </c>
      <c r="L34" t="s">
        <v>32</v>
      </c>
      <c r="M34" t="s">
        <v>32</v>
      </c>
      <c r="N34" t="s">
        <v>32</v>
      </c>
      <c r="O34" t="s">
        <v>32</v>
      </c>
      <c r="P34" t="s">
        <v>32</v>
      </c>
      <c r="Q34" t="s">
        <v>32</v>
      </c>
      <c r="R34" t="s">
        <v>32</v>
      </c>
      <c r="S34" t="s">
        <v>32</v>
      </c>
      <c r="T34">
        <v>1</v>
      </c>
      <c r="U34" t="s">
        <v>32</v>
      </c>
      <c r="V34" s="76" t="s">
        <v>333</v>
      </c>
    </row>
    <row r="35" spans="1:22" x14ac:dyDescent="0.3">
      <c r="A35" t="s">
        <v>70</v>
      </c>
      <c r="B35">
        <v>29</v>
      </c>
      <c r="C35">
        <v>229</v>
      </c>
      <c r="D35">
        <v>4</v>
      </c>
      <c r="E35" t="s">
        <v>32</v>
      </c>
      <c r="F35">
        <v>26</v>
      </c>
      <c r="I35">
        <v>51</v>
      </c>
      <c r="J35" t="s">
        <v>32</v>
      </c>
      <c r="K35" t="s">
        <v>32</v>
      </c>
      <c r="L35" t="s">
        <v>32</v>
      </c>
      <c r="M35" t="s">
        <v>32</v>
      </c>
      <c r="N35" t="s">
        <v>32</v>
      </c>
      <c r="O35" t="s">
        <v>32</v>
      </c>
      <c r="P35" t="s">
        <v>32</v>
      </c>
      <c r="Q35" t="s">
        <v>32</v>
      </c>
      <c r="R35" t="s">
        <v>32</v>
      </c>
      <c r="S35" t="s">
        <v>32</v>
      </c>
      <c r="T35">
        <v>3</v>
      </c>
      <c r="U35">
        <v>1</v>
      </c>
      <c r="V35" s="76" t="s">
        <v>333</v>
      </c>
    </row>
    <row r="36" spans="1:22" x14ac:dyDescent="0.3">
      <c r="A36" t="s">
        <v>71</v>
      </c>
      <c r="B36">
        <v>1</v>
      </c>
      <c r="C36">
        <v>24</v>
      </c>
      <c r="D36">
        <v>1</v>
      </c>
      <c r="E36" t="s">
        <v>32</v>
      </c>
      <c r="F36">
        <v>2</v>
      </c>
      <c r="I36">
        <v>7</v>
      </c>
      <c r="J36" t="s">
        <v>32</v>
      </c>
      <c r="K36" t="s">
        <v>32</v>
      </c>
      <c r="L36" t="s">
        <v>32</v>
      </c>
      <c r="M36" t="s">
        <v>32</v>
      </c>
      <c r="N36" t="s">
        <v>32</v>
      </c>
      <c r="O36" t="s">
        <v>32</v>
      </c>
      <c r="P36" t="s">
        <v>32</v>
      </c>
      <c r="Q36" t="s">
        <v>32</v>
      </c>
      <c r="R36" t="s">
        <v>32</v>
      </c>
      <c r="S36" t="s">
        <v>32</v>
      </c>
      <c r="T36">
        <v>1</v>
      </c>
      <c r="U36" t="s">
        <v>32</v>
      </c>
      <c r="V36" s="76" t="s">
        <v>333</v>
      </c>
    </row>
    <row r="37" spans="1:22" x14ac:dyDescent="0.3">
      <c r="A37" t="s">
        <v>72</v>
      </c>
      <c r="B37">
        <v>0</v>
      </c>
      <c r="C37">
        <v>24</v>
      </c>
      <c r="D37">
        <v>1</v>
      </c>
      <c r="E37" t="s">
        <v>32</v>
      </c>
      <c r="F37">
        <v>1</v>
      </c>
      <c r="I37">
        <v>4</v>
      </c>
      <c r="J37" t="s">
        <v>32</v>
      </c>
      <c r="K37" t="s">
        <v>32</v>
      </c>
      <c r="L37" t="s">
        <v>32</v>
      </c>
      <c r="M37" t="s">
        <v>32</v>
      </c>
      <c r="N37" t="s">
        <v>32</v>
      </c>
      <c r="O37" t="s">
        <v>32</v>
      </c>
      <c r="P37" t="s">
        <v>32</v>
      </c>
      <c r="Q37" t="s">
        <v>32</v>
      </c>
      <c r="R37" t="s">
        <v>32</v>
      </c>
      <c r="S37" t="s">
        <v>32</v>
      </c>
      <c r="T37">
        <v>1</v>
      </c>
      <c r="U37" t="s">
        <v>32</v>
      </c>
      <c r="V37" s="76" t="s">
        <v>333</v>
      </c>
    </row>
    <row r="38" spans="1:22" x14ac:dyDescent="0.3">
      <c r="A38" t="s">
        <v>73</v>
      </c>
      <c r="V38" s="76" t="s">
        <v>333</v>
      </c>
    </row>
    <row r="39" spans="1:22" x14ac:dyDescent="0.3">
      <c r="A39" t="s">
        <v>75</v>
      </c>
      <c r="B39">
        <v>60</v>
      </c>
      <c r="C39">
        <v>111</v>
      </c>
      <c r="D39">
        <v>5</v>
      </c>
      <c r="E39" t="s">
        <v>32</v>
      </c>
      <c r="F39">
        <v>27</v>
      </c>
      <c r="I39">
        <v>63</v>
      </c>
      <c r="J39" t="s">
        <v>32</v>
      </c>
      <c r="K39" t="s">
        <v>32</v>
      </c>
      <c r="L39">
        <v>2</v>
      </c>
      <c r="M39">
        <v>1</v>
      </c>
      <c r="N39">
        <v>1</v>
      </c>
      <c r="O39" t="s">
        <v>32</v>
      </c>
      <c r="P39" t="s">
        <v>32</v>
      </c>
      <c r="Q39" t="s">
        <v>32</v>
      </c>
      <c r="R39" t="s">
        <v>32</v>
      </c>
      <c r="S39" t="s">
        <v>32</v>
      </c>
      <c r="T39" t="s">
        <v>32</v>
      </c>
      <c r="U39">
        <v>3</v>
      </c>
      <c r="V39" s="76" t="s">
        <v>333</v>
      </c>
    </row>
    <row r="40" spans="1:22" x14ac:dyDescent="0.3">
      <c r="A40" t="s">
        <v>76</v>
      </c>
      <c r="B40">
        <v>130</v>
      </c>
      <c r="C40">
        <v>289</v>
      </c>
      <c r="D40">
        <v>5</v>
      </c>
      <c r="E40" t="s">
        <v>32</v>
      </c>
      <c r="F40">
        <v>35</v>
      </c>
      <c r="I40">
        <v>246</v>
      </c>
      <c r="J40" t="s">
        <v>32</v>
      </c>
      <c r="K40" t="s">
        <v>32</v>
      </c>
      <c r="L40">
        <v>1</v>
      </c>
      <c r="M40">
        <v>5</v>
      </c>
      <c r="N40">
        <v>1</v>
      </c>
      <c r="O40" t="s">
        <v>32</v>
      </c>
      <c r="P40" t="s">
        <v>32</v>
      </c>
      <c r="Q40" t="s">
        <v>32</v>
      </c>
      <c r="R40" t="s">
        <v>32</v>
      </c>
      <c r="S40" t="s">
        <v>32</v>
      </c>
      <c r="T40">
        <v>2</v>
      </c>
      <c r="U40">
        <v>8</v>
      </c>
      <c r="V40" s="76" t="s">
        <v>333</v>
      </c>
    </row>
    <row r="41" spans="1:22" x14ac:dyDescent="0.3">
      <c r="A41" t="s">
        <v>77</v>
      </c>
      <c r="V41" s="76" t="s">
        <v>333</v>
      </c>
    </row>
    <row r="42" spans="1:22" x14ac:dyDescent="0.3">
      <c r="A42" t="s">
        <v>79</v>
      </c>
      <c r="B42">
        <v>144</v>
      </c>
      <c r="C42">
        <v>400</v>
      </c>
      <c r="D42">
        <v>5</v>
      </c>
      <c r="E42" t="s">
        <v>32</v>
      </c>
      <c r="F42">
        <v>23</v>
      </c>
      <c r="I42">
        <v>270</v>
      </c>
      <c r="J42" t="s">
        <v>32</v>
      </c>
      <c r="K42" t="s">
        <v>32</v>
      </c>
      <c r="L42" t="s">
        <v>32</v>
      </c>
      <c r="M42" t="s">
        <v>32</v>
      </c>
      <c r="N42" t="s">
        <v>32</v>
      </c>
      <c r="O42">
        <v>12</v>
      </c>
      <c r="P42">
        <v>13</v>
      </c>
      <c r="Q42" t="s">
        <v>32</v>
      </c>
      <c r="R42" t="s">
        <v>32</v>
      </c>
      <c r="S42" t="s">
        <v>32</v>
      </c>
      <c r="T42" t="s">
        <v>32</v>
      </c>
      <c r="U42">
        <v>17</v>
      </c>
      <c r="V42" s="76" t="s">
        <v>333</v>
      </c>
    </row>
    <row r="43" spans="1:22" x14ac:dyDescent="0.3">
      <c r="A43" t="s">
        <v>80</v>
      </c>
      <c r="B43">
        <v>40</v>
      </c>
      <c r="C43">
        <v>247</v>
      </c>
      <c r="D43">
        <v>4</v>
      </c>
      <c r="E43" t="s">
        <v>32</v>
      </c>
      <c r="F43">
        <v>10</v>
      </c>
      <c r="I43">
        <v>164</v>
      </c>
      <c r="J43" t="s">
        <v>32</v>
      </c>
      <c r="K43" t="s">
        <v>32</v>
      </c>
      <c r="L43" t="s">
        <v>32</v>
      </c>
      <c r="M43">
        <v>1</v>
      </c>
      <c r="N43" t="s">
        <v>32</v>
      </c>
      <c r="O43" t="s">
        <v>32</v>
      </c>
      <c r="P43" t="s">
        <v>32</v>
      </c>
      <c r="Q43" t="s">
        <v>32</v>
      </c>
      <c r="R43" t="s">
        <v>32</v>
      </c>
      <c r="S43" t="s">
        <v>32</v>
      </c>
      <c r="T43" t="s">
        <v>32</v>
      </c>
      <c r="U43">
        <v>3</v>
      </c>
      <c r="V43" s="76" t="s">
        <v>333</v>
      </c>
    </row>
    <row r="44" spans="1:22" x14ac:dyDescent="0.3">
      <c r="A44" t="s">
        <v>81</v>
      </c>
      <c r="B44">
        <v>136</v>
      </c>
      <c r="C44">
        <v>400</v>
      </c>
      <c r="D44">
        <v>5</v>
      </c>
      <c r="E44" t="s">
        <v>32</v>
      </c>
      <c r="F44">
        <v>17</v>
      </c>
      <c r="I44">
        <v>420</v>
      </c>
      <c r="J44" t="s">
        <v>32</v>
      </c>
      <c r="K44" t="s">
        <v>32</v>
      </c>
      <c r="L44">
        <v>1</v>
      </c>
      <c r="M44">
        <v>1</v>
      </c>
      <c r="N44">
        <v>3</v>
      </c>
      <c r="O44" t="s">
        <v>32</v>
      </c>
      <c r="P44" t="s">
        <v>32</v>
      </c>
      <c r="Q44" t="s">
        <v>32</v>
      </c>
      <c r="R44" t="s">
        <v>32</v>
      </c>
      <c r="S44" t="s">
        <v>32</v>
      </c>
      <c r="T44">
        <v>1</v>
      </c>
      <c r="U44">
        <v>27</v>
      </c>
      <c r="V44" s="76" t="s">
        <v>333</v>
      </c>
    </row>
    <row r="45" spans="1:22" x14ac:dyDescent="0.3">
      <c r="A45" t="s">
        <v>82</v>
      </c>
      <c r="B45">
        <v>15</v>
      </c>
      <c r="C45">
        <v>80</v>
      </c>
      <c r="D45">
        <v>1</v>
      </c>
      <c r="E45" t="s">
        <v>32</v>
      </c>
      <c r="F45">
        <v>4</v>
      </c>
      <c r="I45">
        <v>54</v>
      </c>
      <c r="J45" t="s">
        <v>32</v>
      </c>
      <c r="K45" t="s">
        <v>32</v>
      </c>
      <c r="L45" t="s">
        <v>32</v>
      </c>
      <c r="M45" t="s">
        <v>32</v>
      </c>
      <c r="N45" t="s">
        <v>32</v>
      </c>
      <c r="O45" t="s">
        <v>32</v>
      </c>
      <c r="P45" t="s">
        <v>32</v>
      </c>
      <c r="Q45" t="s">
        <v>32</v>
      </c>
      <c r="R45" t="s">
        <v>32</v>
      </c>
      <c r="S45" t="s">
        <v>32</v>
      </c>
      <c r="T45" t="s">
        <v>32</v>
      </c>
      <c r="U45">
        <v>3</v>
      </c>
      <c r="V45" s="76" t="s">
        <v>333</v>
      </c>
    </row>
    <row r="46" spans="1:22" x14ac:dyDescent="0.3">
      <c r="A46" t="s">
        <v>83</v>
      </c>
      <c r="V46" s="76" t="s">
        <v>333</v>
      </c>
    </row>
    <row r="47" spans="1:22" x14ac:dyDescent="0.3">
      <c r="A47" t="s">
        <v>84</v>
      </c>
      <c r="B47">
        <v>20</v>
      </c>
      <c r="C47">
        <v>133</v>
      </c>
      <c r="D47">
        <v>2</v>
      </c>
      <c r="E47" t="s">
        <v>32</v>
      </c>
      <c r="F47">
        <v>11</v>
      </c>
      <c r="I47">
        <v>73</v>
      </c>
      <c r="J47" t="s">
        <v>32</v>
      </c>
      <c r="K47" t="s">
        <v>32</v>
      </c>
      <c r="L47" t="s">
        <v>32</v>
      </c>
      <c r="M47" t="s">
        <v>32</v>
      </c>
      <c r="N47" t="s">
        <v>32</v>
      </c>
      <c r="O47" t="s">
        <v>32</v>
      </c>
      <c r="P47" t="s">
        <v>32</v>
      </c>
      <c r="Q47" t="s">
        <v>32</v>
      </c>
      <c r="R47" t="s">
        <v>32</v>
      </c>
      <c r="S47" t="s">
        <v>32</v>
      </c>
      <c r="T47" t="s">
        <v>32</v>
      </c>
      <c r="U47">
        <v>1</v>
      </c>
      <c r="V47" s="76" t="s">
        <v>333</v>
      </c>
    </row>
    <row r="48" spans="1:22" x14ac:dyDescent="0.3">
      <c r="A48" t="s">
        <v>85</v>
      </c>
      <c r="B48">
        <v>147</v>
      </c>
      <c r="C48">
        <v>400</v>
      </c>
      <c r="D48">
        <v>5</v>
      </c>
      <c r="E48">
        <v>1</v>
      </c>
      <c r="F48">
        <v>43</v>
      </c>
      <c r="I48">
        <v>306</v>
      </c>
      <c r="J48" t="s">
        <v>32</v>
      </c>
      <c r="K48" t="s">
        <v>32</v>
      </c>
      <c r="L48" t="s">
        <v>32</v>
      </c>
      <c r="M48">
        <v>3</v>
      </c>
      <c r="N48">
        <v>1</v>
      </c>
      <c r="O48" t="s">
        <v>32</v>
      </c>
      <c r="P48" t="s">
        <v>32</v>
      </c>
      <c r="Q48" t="s">
        <v>32</v>
      </c>
      <c r="R48" t="s">
        <v>32</v>
      </c>
      <c r="S48" t="s">
        <v>32</v>
      </c>
      <c r="T48">
        <v>4</v>
      </c>
      <c r="U48">
        <v>15</v>
      </c>
      <c r="V48" s="76" t="s">
        <v>333</v>
      </c>
    </row>
    <row r="49" spans="1:22" x14ac:dyDescent="0.3">
      <c r="A49" t="s">
        <v>86</v>
      </c>
      <c r="B49">
        <v>28</v>
      </c>
      <c r="C49">
        <v>169</v>
      </c>
      <c r="D49">
        <v>5</v>
      </c>
      <c r="E49" t="s">
        <v>32</v>
      </c>
      <c r="F49">
        <v>14</v>
      </c>
      <c r="I49">
        <v>133</v>
      </c>
      <c r="J49" t="s">
        <v>32</v>
      </c>
      <c r="K49" t="s">
        <v>32</v>
      </c>
      <c r="L49" t="s">
        <v>32</v>
      </c>
      <c r="M49" t="s">
        <v>32</v>
      </c>
      <c r="N49" t="s">
        <v>32</v>
      </c>
      <c r="O49" t="s">
        <v>32</v>
      </c>
      <c r="P49" t="s">
        <v>32</v>
      </c>
      <c r="Q49" t="s">
        <v>32</v>
      </c>
      <c r="R49" t="s">
        <v>32</v>
      </c>
      <c r="S49" t="s">
        <v>32</v>
      </c>
      <c r="T49">
        <v>1</v>
      </c>
      <c r="U49">
        <v>2</v>
      </c>
      <c r="V49" s="76" t="s">
        <v>333</v>
      </c>
    </row>
    <row r="50" spans="1:22" x14ac:dyDescent="0.3">
      <c r="A50" t="s">
        <v>87</v>
      </c>
      <c r="B50">
        <v>20</v>
      </c>
      <c r="C50">
        <v>165</v>
      </c>
      <c r="D50">
        <v>3</v>
      </c>
      <c r="E50" t="s">
        <v>32</v>
      </c>
      <c r="F50">
        <v>15</v>
      </c>
      <c r="I50">
        <v>56</v>
      </c>
      <c r="J50" t="s">
        <v>32</v>
      </c>
      <c r="K50" t="s">
        <v>32</v>
      </c>
      <c r="L50">
        <v>1</v>
      </c>
      <c r="M50" t="s">
        <v>32</v>
      </c>
      <c r="N50" t="s">
        <v>32</v>
      </c>
      <c r="O50" t="s">
        <v>32</v>
      </c>
      <c r="P50" t="s">
        <v>32</v>
      </c>
      <c r="Q50" t="s">
        <v>32</v>
      </c>
      <c r="R50" t="s">
        <v>32</v>
      </c>
      <c r="S50">
        <v>1</v>
      </c>
      <c r="T50">
        <v>2</v>
      </c>
      <c r="U50">
        <v>2</v>
      </c>
      <c r="V50" s="76" t="s">
        <v>333</v>
      </c>
    </row>
    <row r="51" spans="1:22" x14ac:dyDescent="0.3">
      <c r="A51" t="s">
        <v>88</v>
      </c>
      <c r="V51" s="76" t="s">
        <v>333</v>
      </c>
    </row>
    <row r="52" spans="1:22" x14ac:dyDescent="0.3">
      <c r="A52" t="s">
        <v>89</v>
      </c>
      <c r="B52">
        <v>69</v>
      </c>
      <c r="C52">
        <v>160</v>
      </c>
      <c r="D52">
        <v>2</v>
      </c>
      <c r="E52">
        <v>1</v>
      </c>
      <c r="F52">
        <v>4</v>
      </c>
      <c r="I52">
        <v>218</v>
      </c>
      <c r="J52" t="s">
        <v>32</v>
      </c>
      <c r="K52" t="s">
        <v>32</v>
      </c>
      <c r="L52" t="s">
        <v>32</v>
      </c>
      <c r="M52">
        <v>1</v>
      </c>
      <c r="N52">
        <v>1</v>
      </c>
      <c r="O52" t="s">
        <v>32</v>
      </c>
      <c r="P52" t="s">
        <v>32</v>
      </c>
      <c r="Q52" t="s">
        <v>32</v>
      </c>
      <c r="R52" t="s">
        <v>32</v>
      </c>
      <c r="S52" t="s">
        <v>32</v>
      </c>
      <c r="T52">
        <v>1</v>
      </c>
      <c r="U52">
        <v>8</v>
      </c>
      <c r="V52" s="76" t="s">
        <v>333</v>
      </c>
    </row>
    <row r="53" spans="1:22" x14ac:dyDescent="0.3">
      <c r="A53" t="s">
        <v>90</v>
      </c>
      <c r="B53">
        <v>50</v>
      </c>
      <c r="C53">
        <v>196</v>
      </c>
      <c r="D53">
        <v>3</v>
      </c>
      <c r="E53" t="s">
        <v>32</v>
      </c>
      <c r="F53">
        <v>14</v>
      </c>
      <c r="I53">
        <v>184</v>
      </c>
      <c r="J53" t="s">
        <v>32</v>
      </c>
      <c r="K53" t="s">
        <v>32</v>
      </c>
      <c r="L53" t="s">
        <v>32</v>
      </c>
      <c r="M53" t="s">
        <v>32</v>
      </c>
      <c r="N53">
        <v>2</v>
      </c>
      <c r="O53" t="s">
        <v>32</v>
      </c>
      <c r="P53" t="s">
        <v>32</v>
      </c>
      <c r="Q53" t="s">
        <v>32</v>
      </c>
      <c r="R53" t="s">
        <v>32</v>
      </c>
      <c r="S53" t="s">
        <v>32</v>
      </c>
      <c r="T53">
        <v>3</v>
      </c>
      <c r="U53">
        <v>7</v>
      </c>
      <c r="V53" s="76" t="s">
        <v>333</v>
      </c>
    </row>
    <row r="54" spans="1:22" x14ac:dyDescent="0.3">
      <c r="A54" t="s">
        <v>91</v>
      </c>
      <c r="V54" s="76" t="s">
        <v>333</v>
      </c>
    </row>
    <row r="55" spans="1:22" x14ac:dyDescent="0.3">
      <c r="A55" t="s">
        <v>92</v>
      </c>
      <c r="B55">
        <v>68</v>
      </c>
      <c r="C55">
        <v>214</v>
      </c>
      <c r="D55">
        <v>5</v>
      </c>
      <c r="E55">
        <v>1</v>
      </c>
      <c r="F55">
        <v>18</v>
      </c>
      <c r="I55">
        <v>70</v>
      </c>
      <c r="J55" t="s">
        <v>32</v>
      </c>
      <c r="K55" t="s">
        <v>32</v>
      </c>
      <c r="L55">
        <v>1</v>
      </c>
      <c r="M55">
        <v>2</v>
      </c>
      <c r="N55" t="s">
        <v>32</v>
      </c>
      <c r="O55" t="s">
        <v>32</v>
      </c>
      <c r="P55" t="s">
        <v>32</v>
      </c>
      <c r="Q55" t="s">
        <v>32</v>
      </c>
      <c r="R55" t="s">
        <v>32</v>
      </c>
      <c r="S55" t="s">
        <v>32</v>
      </c>
      <c r="T55" t="s">
        <v>32</v>
      </c>
      <c r="U55">
        <v>2</v>
      </c>
      <c r="V55" s="76" t="s">
        <v>333</v>
      </c>
    </row>
    <row r="56" spans="1:22" x14ac:dyDescent="0.3">
      <c r="A56" t="s">
        <v>93</v>
      </c>
      <c r="B56">
        <v>35</v>
      </c>
      <c r="C56">
        <v>186</v>
      </c>
      <c r="D56">
        <v>5</v>
      </c>
      <c r="E56" t="s">
        <v>32</v>
      </c>
      <c r="F56">
        <v>17</v>
      </c>
      <c r="I56">
        <v>44</v>
      </c>
      <c r="J56" t="s">
        <v>32</v>
      </c>
      <c r="K56" t="s">
        <v>32</v>
      </c>
      <c r="L56" t="s">
        <v>32</v>
      </c>
      <c r="M56">
        <v>1</v>
      </c>
      <c r="N56" t="s">
        <v>32</v>
      </c>
      <c r="O56" t="s">
        <v>32</v>
      </c>
      <c r="P56" t="s">
        <v>32</v>
      </c>
      <c r="Q56" t="s">
        <v>32</v>
      </c>
      <c r="R56" t="s">
        <v>32</v>
      </c>
      <c r="S56" t="s">
        <v>32</v>
      </c>
      <c r="T56">
        <v>1</v>
      </c>
      <c r="U56">
        <v>3</v>
      </c>
      <c r="V56" s="76" t="s">
        <v>333</v>
      </c>
    </row>
    <row r="57" spans="1:22" x14ac:dyDescent="0.3">
      <c r="A57" t="s">
        <v>94</v>
      </c>
      <c r="V57" s="76" t="s">
        <v>333</v>
      </c>
    </row>
    <row r="58" spans="1:22" x14ac:dyDescent="0.3">
      <c r="A58" t="s">
        <v>95</v>
      </c>
      <c r="V58" s="76" t="s">
        <v>333</v>
      </c>
    </row>
    <row r="59" spans="1:22" x14ac:dyDescent="0.3">
      <c r="A59" t="s">
        <v>96</v>
      </c>
      <c r="B59">
        <v>9</v>
      </c>
      <c r="C59">
        <v>15</v>
      </c>
      <c r="D59">
        <v>1</v>
      </c>
      <c r="E59" t="s">
        <v>32</v>
      </c>
      <c r="F59">
        <v>2</v>
      </c>
      <c r="I59">
        <v>2</v>
      </c>
      <c r="J59" t="s">
        <v>32</v>
      </c>
      <c r="K59">
        <v>1</v>
      </c>
      <c r="L59" t="s">
        <v>32</v>
      </c>
      <c r="M59" t="s">
        <v>32</v>
      </c>
      <c r="N59" t="s">
        <v>32</v>
      </c>
      <c r="O59" t="s">
        <v>32</v>
      </c>
      <c r="P59" t="s">
        <v>32</v>
      </c>
      <c r="Q59" t="s">
        <v>32</v>
      </c>
      <c r="R59" t="s">
        <v>32</v>
      </c>
      <c r="S59" t="s">
        <v>32</v>
      </c>
      <c r="T59" t="s">
        <v>32</v>
      </c>
      <c r="U59" t="s">
        <v>32</v>
      </c>
      <c r="V59" s="76" t="s">
        <v>333</v>
      </c>
    </row>
    <row r="60" spans="1:22" x14ac:dyDescent="0.3">
      <c r="A60" t="s">
        <v>97</v>
      </c>
      <c r="B60">
        <v>92</v>
      </c>
      <c r="C60">
        <v>279</v>
      </c>
      <c r="D60">
        <v>4</v>
      </c>
      <c r="E60" t="s">
        <v>32</v>
      </c>
      <c r="F60">
        <v>44</v>
      </c>
      <c r="I60">
        <v>203</v>
      </c>
      <c r="J60" t="s">
        <v>32</v>
      </c>
      <c r="K60" t="s">
        <v>32</v>
      </c>
      <c r="L60">
        <v>3</v>
      </c>
      <c r="M60" t="s">
        <v>32</v>
      </c>
      <c r="N60" t="s">
        <v>32</v>
      </c>
      <c r="O60" t="s">
        <v>32</v>
      </c>
      <c r="P60" t="s">
        <v>32</v>
      </c>
      <c r="Q60" t="s">
        <v>32</v>
      </c>
      <c r="R60" t="s">
        <v>32</v>
      </c>
      <c r="S60" t="s">
        <v>32</v>
      </c>
      <c r="T60">
        <v>2</v>
      </c>
      <c r="U60">
        <v>8</v>
      </c>
      <c r="V60" s="76" t="s">
        <v>333</v>
      </c>
    </row>
    <row r="61" spans="1:22" x14ac:dyDescent="0.3">
      <c r="A61" t="s">
        <v>98</v>
      </c>
      <c r="B61">
        <v>87</v>
      </c>
      <c r="C61">
        <v>331</v>
      </c>
      <c r="D61">
        <v>5</v>
      </c>
      <c r="E61" t="s">
        <v>32</v>
      </c>
      <c r="F61">
        <v>49</v>
      </c>
      <c r="I61">
        <v>173</v>
      </c>
      <c r="J61" t="s">
        <v>32</v>
      </c>
      <c r="K61">
        <v>1</v>
      </c>
      <c r="L61" t="s">
        <v>32</v>
      </c>
      <c r="M61">
        <v>1</v>
      </c>
      <c r="N61">
        <v>1</v>
      </c>
      <c r="O61" t="s">
        <v>32</v>
      </c>
      <c r="P61" t="s">
        <v>32</v>
      </c>
      <c r="Q61" t="s">
        <v>32</v>
      </c>
      <c r="R61" t="s">
        <v>32</v>
      </c>
      <c r="S61" t="s">
        <v>32</v>
      </c>
      <c r="T61">
        <v>2</v>
      </c>
      <c r="U61">
        <v>2</v>
      </c>
      <c r="V61" s="76" t="s">
        <v>333</v>
      </c>
    </row>
    <row r="62" spans="1:22" x14ac:dyDescent="0.3">
      <c r="A62" t="s">
        <v>99</v>
      </c>
      <c r="B62">
        <v>97</v>
      </c>
      <c r="C62">
        <v>373</v>
      </c>
      <c r="D62">
        <v>5</v>
      </c>
      <c r="E62" t="s">
        <v>32</v>
      </c>
      <c r="F62">
        <v>58</v>
      </c>
      <c r="I62">
        <v>125</v>
      </c>
      <c r="J62" t="s">
        <v>32</v>
      </c>
      <c r="K62">
        <v>1</v>
      </c>
      <c r="L62">
        <v>2</v>
      </c>
      <c r="M62" t="s">
        <v>32</v>
      </c>
      <c r="N62" t="s">
        <v>32</v>
      </c>
      <c r="O62" t="s">
        <v>32</v>
      </c>
      <c r="P62" t="s">
        <v>32</v>
      </c>
      <c r="Q62" t="s">
        <v>32</v>
      </c>
      <c r="R62" t="s">
        <v>32</v>
      </c>
      <c r="S62" t="s">
        <v>32</v>
      </c>
      <c r="T62">
        <v>2</v>
      </c>
      <c r="U62">
        <v>7</v>
      </c>
      <c r="V62" s="76" t="s">
        <v>333</v>
      </c>
    </row>
    <row r="63" spans="1:22" x14ac:dyDescent="0.3">
      <c r="A63" t="s">
        <v>100</v>
      </c>
      <c r="B63">
        <v>31</v>
      </c>
      <c r="C63">
        <v>148</v>
      </c>
      <c r="D63">
        <v>5</v>
      </c>
      <c r="E63" t="s">
        <v>32</v>
      </c>
      <c r="F63">
        <v>27</v>
      </c>
      <c r="I63">
        <v>66</v>
      </c>
      <c r="J63" t="s">
        <v>32</v>
      </c>
      <c r="K63" t="s">
        <v>32</v>
      </c>
      <c r="L63" t="s">
        <v>32</v>
      </c>
      <c r="M63" t="s">
        <v>32</v>
      </c>
      <c r="N63" t="s">
        <v>32</v>
      </c>
      <c r="O63" t="s">
        <v>32</v>
      </c>
      <c r="P63" t="s">
        <v>32</v>
      </c>
      <c r="Q63" t="s">
        <v>32</v>
      </c>
      <c r="R63" t="s">
        <v>32</v>
      </c>
      <c r="S63" t="s">
        <v>32</v>
      </c>
      <c r="T63">
        <v>1</v>
      </c>
      <c r="U63" t="s">
        <v>32</v>
      </c>
      <c r="V63" s="76" t="s">
        <v>333</v>
      </c>
    </row>
    <row r="64" spans="1:22" x14ac:dyDescent="0.3">
      <c r="A64" t="s">
        <v>101</v>
      </c>
      <c r="B64">
        <v>20</v>
      </c>
      <c r="C64">
        <v>114</v>
      </c>
      <c r="D64">
        <v>3</v>
      </c>
      <c r="E64" t="s">
        <v>32</v>
      </c>
      <c r="F64">
        <v>15</v>
      </c>
      <c r="I64">
        <v>19</v>
      </c>
      <c r="J64" t="s">
        <v>32</v>
      </c>
      <c r="K64" t="s">
        <v>32</v>
      </c>
      <c r="L64" t="s">
        <v>32</v>
      </c>
      <c r="M64" t="s">
        <v>32</v>
      </c>
      <c r="N64">
        <v>1</v>
      </c>
      <c r="O64" t="s">
        <v>32</v>
      </c>
      <c r="P64" t="s">
        <v>32</v>
      </c>
      <c r="Q64" t="s">
        <v>32</v>
      </c>
      <c r="R64" t="s">
        <v>32</v>
      </c>
      <c r="S64" t="s">
        <v>32</v>
      </c>
      <c r="T64">
        <v>1</v>
      </c>
      <c r="U64">
        <v>1</v>
      </c>
      <c r="V64" s="76" t="s">
        <v>333</v>
      </c>
    </row>
    <row r="65" spans="1:22" x14ac:dyDescent="0.3">
      <c r="A65" t="s">
        <v>102</v>
      </c>
      <c r="V65" s="76" t="s">
        <v>333</v>
      </c>
    </row>
    <row r="66" spans="1:22" x14ac:dyDescent="0.3">
      <c r="A66" t="s">
        <v>103</v>
      </c>
      <c r="B66">
        <v>12</v>
      </c>
      <c r="C66">
        <v>160</v>
      </c>
      <c r="D66">
        <v>2</v>
      </c>
      <c r="E66" t="s">
        <v>32</v>
      </c>
      <c r="F66">
        <v>9</v>
      </c>
      <c r="I66">
        <v>41</v>
      </c>
      <c r="J66" t="s">
        <v>32</v>
      </c>
      <c r="K66" t="s">
        <v>32</v>
      </c>
      <c r="L66" t="s">
        <v>32</v>
      </c>
      <c r="M66" t="s">
        <v>32</v>
      </c>
      <c r="N66" t="s">
        <v>32</v>
      </c>
      <c r="O66" t="s">
        <v>32</v>
      </c>
      <c r="P66" t="s">
        <v>32</v>
      </c>
      <c r="Q66" t="s">
        <v>32</v>
      </c>
      <c r="R66" t="s">
        <v>32</v>
      </c>
      <c r="S66" t="s">
        <v>32</v>
      </c>
      <c r="T66" t="s">
        <v>32</v>
      </c>
      <c r="U66" t="s">
        <v>32</v>
      </c>
      <c r="V66" s="76" t="s">
        <v>333</v>
      </c>
    </row>
    <row r="67" spans="1:22" x14ac:dyDescent="0.3">
      <c r="A67" t="s">
        <v>104</v>
      </c>
      <c r="B67">
        <v>22</v>
      </c>
      <c r="C67">
        <v>98</v>
      </c>
      <c r="D67">
        <v>2</v>
      </c>
      <c r="E67" t="s">
        <v>32</v>
      </c>
      <c r="F67">
        <v>8</v>
      </c>
      <c r="I67">
        <v>61</v>
      </c>
      <c r="J67" t="s">
        <v>32</v>
      </c>
      <c r="K67" t="s">
        <v>32</v>
      </c>
      <c r="L67">
        <v>1</v>
      </c>
      <c r="M67" t="s">
        <v>32</v>
      </c>
      <c r="N67" t="s">
        <v>32</v>
      </c>
      <c r="O67" t="s">
        <v>32</v>
      </c>
      <c r="P67" t="s">
        <v>32</v>
      </c>
      <c r="Q67" t="s">
        <v>32</v>
      </c>
      <c r="R67" t="s">
        <v>32</v>
      </c>
      <c r="S67" t="s">
        <v>32</v>
      </c>
      <c r="T67" t="s">
        <v>32</v>
      </c>
      <c r="U67">
        <v>2</v>
      </c>
      <c r="V67" s="76" t="s">
        <v>333</v>
      </c>
    </row>
    <row r="68" spans="1:22" x14ac:dyDescent="0.3">
      <c r="A68" t="s">
        <v>105</v>
      </c>
      <c r="B68">
        <v>33</v>
      </c>
      <c r="C68">
        <v>101</v>
      </c>
      <c r="D68">
        <v>2</v>
      </c>
      <c r="E68" t="s">
        <v>32</v>
      </c>
      <c r="F68">
        <v>23</v>
      </c>
      <c r="I68">
        <v>15</v>
      </c>
      <c r="J68" t="s">
        <v>32</v>
      </c>
      <c r="K68" t="s">
        <v>32</v>
      </c>
      <c r="L68" t="s">
        <v>32</v>
      </c>
      <c r="M68">
        <v>1</v>
      </c>
      <c r="N68" t="s">
        <v>32</v>
      </c>
      <c r="O68" t="s">
        <v>32</v>
      </c>
      <c r="P68" t="s">
        <v>32</v>
      </c>
      <c r="Q68" t="s">
        <v>32</v>
      </c>
      <c r="R68" t="s">
        <v>32</v>
      </c>
      <c r="S68" t="s">
        <v>32</v>
      </c>
      <c r="T68" t="s">
        <v>32</v>
      </c>
      <c r="U68" t="s">
        <v>32</v>
      </c>
      <c r="V68" s="76" t="s">
        <v>333</v>
      </c>
    </row>
    <row r="69" spans="1:22" x14ac:dyDescent="0.3">
      <c r="A69" t="s">
        <v>106</v>
      </c>
      <c r="B69">
        <v>29</v>
      </c>
      <c r="C69">
        <v>107</v>
      </c>
      <c r="D69">
        <v>3</v>
      </c>
      <c r="E69" t="s">
        <v>32</v>
      </c>
      <c r="F69">
        <v>15</v>
      </c>
      <c r="I69">
        <v>49</v>
      </c>
      <c r="J69" t="s">
        <v>32</v>
      </c>
      <c r="K69" t="s">
        <v>32</v>
      </c>
      <c r="L69" t="s">
        <v>32</v>
      </c>
      <c r="M69" t="s">
        <v>32</v>
      </c>
      <c r="N69" t="s">
        <v>32</v>
      </c>
      <c r="O69" t="s">
        <v>32</v>
      </c>
      <c r="P69" t="s">
        <v>32</v>
      </c>
      <c r="Q69" t="s">
        <v>32</v>
      </c>
      <c r="R69" t="s">
        <v>32</v>
      </c>
      <c r="S69" t="s">
        <v>32</v>
      </c>
      <c r="T69" t="s">
        <v>32</v>
      </c>
      <c r="U69">
        <v>5</v>
      </c>
      <c r="V69" s="76" t="s">
        <v>333</v>
      </c>
    </row>
    <row r="70" spans="1:22" x14ac:dyDescent="0.3">
      <c r="A70" t="s">
        <v>107</v>
      </c>
      <c r="B70">
        <v>22</v>
      </c>
      <c r="C70">
        <v>94</v>
      </c>
      <c r="D70">
        <v>3</v>
      </c>
      <c r="E70" t="s">
        <v>32</v>
      </c>
      <c r="F70">
        <v>7</v>
      </c>
      <c r="I70">
        <v>53</v>
      </c>
      <c r="J70" t="s">
        <v>32</v>
      </c>
      <c r="K70" t="s">
        <v>32</v>
      </c>
      <c r="L70" t="s">
        <v>32</v>
      </c>
      <c r="M70">
        <v>1</v>
      </c>
      <c r="N70" t="s">
        <v>32</v>
      </c>
      <c r="O70" t="s">
        <v>32</v>
      </c>
      <c r="P70" t="s">
        <v>32</v>
      </c>
      <c r="Q70" t="s">
        <v>32</v>
      </c>
      <c r="R70" t="s">
        <v>32</v>
      </c>
      <c r="S70" t="s">
        <v>32</v>
      </c>
      <c r="T70">
        <v>2</v>
      </c>
      <c r="U70">
        <v>1</v>
      </c>
      <c r="V70" s="76" t="s">
        <v>333</v>
      </c>
    </row>
    <row r="71" spans="1:22" x14ac:dyDescent="0.3">
      <c r="A71" t="s">
        <v>108</v>
      </c>
      <c r="B71">
        <v>14</v>
      </c>
      <c r="C71">
        <v>68</v>
      </c>
      <c r="D71">
        <v>3</v>
      </c>
      <c r="E71" t="s">
        <v>32</v>
      </c>
      <c r="F71">
        <v>10</v>
      </c>
      <c r="I71">
        <v>23</v>
      </c>
      <c r="J71" t="s">
        <v>32</v>
      </c>
      <c r="K71" t="s">
        <v>32</v>
      </c>
      <c r="L71" t="s">
        <v>32</v>
      </c>
      <c r="M71" t="s">
        <v>32</v>
      </c>
      <c r="N71" t="s">
        <v>32</v>
      </c>
      <c r="O71" t="s">
        <v>32</v>
      </c>
      <c r="P71" t="s">
        <v>32</v>
      </c>
      <c r="Q71" t="s">
        <v>32</v>
      </c>
      <c r="R71" t="s">
        <v>32</v>
      </c>
      <c r="S71" t="s">
        <v>32</v>
      </c>
      <c r="T71">
        <v>1</v>
      </c>
      <c r="U71">
        <v>2</v>
      </c>
      <c r="V71" s="76" t="s">
        <v>333</v>
      </c>
    </row>
    <row r="72" spans="1:22" x14ac:dyDescent="0.3">
      <c r="A72" t="s">
        <v>109</v>
      </c>
      <c r="B72">
        <v>-1</v>
      </c>
      <c r="C72">
        <v>21</v>
      </c>
      <c r="D72">
        <v>1</v>
      </c>
      <c r="E72" t="s">
        <v>32</v>
      </c>
      <c r="F72">
        <v>10</v>
      </c>
      <c r="I72">
        <v>3</v>
      </c>
      <c r="J72" t="s">
        <v>32</v>
      </c>
      <c r="K72" t="s">
        <v>32</v>
      </c>
      <c r="L72" t="s">
        <v>32</v>
      </c>
      <c r="M72" t="s">
        <v>32</v>
      </c>
      <c r="N72" t="s">
        <v>32</v>
      </c>
      <c r="O72" t="s">
        <v>32</v>
      </c>
      <c r="P72" t="s">
        <v>32</v>
      </c>
      <c r="Q72" t="s">
        <v>32</v>
      </c>
      <c r="R72">
        <v>1</v>
      </c>
      <c r="S72">
        <v>1</v>
      </c>
      <c r="T72">
        <v>2</v>
      </c>
      <c r="U72" t="s">
        <v>32</v>
      </c>
      <c r="V72" s="76" t="s">
        <v>333</v>
      </c>
    </row>
    <row r="73" spans="1:22" x14ac:dyDescent="0.3">
      <c r="A73" t="s">
        <v>110</v>
      </c>
      <c r="V73" s="76" t="s">
        <v>333</v>
      </c>
    </row>
    <row r="74" spans="1:22" x14ac:dyDescent="0.3">
      <c r="A74" t="s">
        <v>111</v>
      </c>
      <c r="V74" s="76" t="s">
        <v>333</v>
      </c>
    </row>
    <row r="75" spans="1:22" x14ac:dyDescent="0.3">
      <c r="A75" t="s">
        <v>112</v>
      </c>
      <c r="B75">
        <v>28</v>
      </c>
      <c r="C75">
        <v>48</v>
      </c>
      <c r="D75">
        <v>2</v>
      </c>
      <c r="E75" t="s">
        <v>32</v>
      </c>
      <c r="F75">
        <v>7</v>
      </c>
      <c r="I75">
        <v>29</v>
      </c>
      <c r="J75" t="s">
        <v>32</v>
      </c>
      <c r="K75" t="s">
        <v>32</v>
      </c>
      <c r="L75">
        <v>1</v>
      </c>
      <c r="M75">
        <v>1</v>
      </c>
      <c r="N75" t="s">
        <v>32</v>
      </c>
      <c r="O75" t="s">
        <v>32</v>
      </c>
      <c r="P75" t="s">
        <v>32</v>
      </c>
      <c r="Q75" t="s">
        <v>32</v>
      </c>
      <c r="R75" t="s">
        <v>32</v>
      </c>
      <c r="S75" t="s">
        <v>32</v>
      </c>
      <c r="T75" t="s">
        <v>32</v>
      </c>
      <c r="U75">
        <v>2</v>
      </c>
      <c r="V75" s="76" t="s">
        <v>333</v>
      </c>
    </row>
    <row r="76" spans="1:22" x14ac:dyDescent="0.3">
      <c r="A76" t="s">
        <v>113</v>
      </c>
      <c r="B76">
        <v>5</v>
      </c>
      <c r="C76">
        <v>18</v>
      </c>
      <c r="D76">
        <v>1</v>
      </c>
      <c r="E76" t="s">
        <v>32</v>
      </c>
      <c r="F76">
        <v>5</v>
      </c>
      <c r="I76">
        <v>5</v>
      </c>
      <c r="J76" t="s">
        <v>32</v>
      </c>
      <c r="K76" t="s">
        <v>32</v>
      </c>
      <c r="L76" t="s">
        <v>32</v>
      </c>
      <c r="M76" t="s">
        <v>32</v>
      </c>
      <c r="N76" t="s">
        <v>32</v>
      </c>
      <c r="O76" t="s">
        <v>32</v>
      </c>
      <c r="P76" t="s">
        <v>32</v>
      </c>
      <c r="Q76" t="s">
        <v>32</v>
      </c>
      <c r="R76" t="s">
        <v>32</v>
      </c>
      <c r="S76" t="s">
        <v>32</v>
      </c>
      <c r="T76" t="s">
        <v>32</v>
      </c>
      <c r="U76" t="s">
        <v>32</v>
      </c>
      <c r="V76" s="76" t="s">
        <v>333</v>
      </c>
    </row>
    <row r="77" spans="1:22" x14ac:dyDescent="0.3">
      <c r="A77" t="s">
        <v>114</v>
      </c>
      <c r="B77">
        <v>55</v>
      </c>
      <c r="C77">
        <v>266</v>
      </c>
      <c r="D77">
        <v>5</v>
      </c>
      <c r="E77" t="s">
        <v>32</v>
      </c>
      <c r="F77">
        <v>35</v>
      </c>
      <c r="I77">
        <v>118</v>
      </c>
      <c r="J77" t="s">
        <v>32</v>
      </c>
      <c r="K77" t="s">
        <v>32</v>
      </c>
      <c r="L77" t="s">
        <v>32</v>
      </c>
      <c r="M77" t="s">
        <v>32</v>
      </c>
      <c r="N77" t="s">
        <v>32</v>
      </c>
      <c r="O77" t="s">
        <v>32</v>
      </c>
      <c r="P77" t="s">
        <v>32</v>
      </c>
      <c r="Q77" t="s">
        <v>32</v>
      </c>
      <c r="R77" t="s">
        <v>32</v>
      </c>
      <c r="S77" t="s">
        <v>32</v>
      </c>
      <c r="T77">
        <v>3</v>
      </c>
      <c r="U77">
        <v>7</v>
      </c>
      <c r="V77" s="76" t="s">
        <v>333</v>
      </c>
    </row>
    <row r="78" spans="1:22" x14ac:dyDescent="0.3">
      <c r="A78" t="s">
        <v>115</v>
      </c>
      <c r="B78">
        <v>15</v>
      </c>
      <c r="C78">
        <v>94</v>
      </c>
      <c r="D78">
        <v>3</v>
      </c>
      <c r="E78" t="s">
        <v>32</v>
      </c>
      <c r="F78">
        <v>11</v>
      </c>
      <c r="I78">
        <v>37</v>
      </c>
      <c r="J78" t="s">
        <v>32</v>
      </c>
      <c r="K78" t="s">
        <v>32</v>
      </c>
      <c r="L78" t="s">
        <v>32</v>
      </c>
      <c r="M78" t="s">
        <v>32</v>
      </c>
      <c r="N78" t="s">
        <v>32</v>
      </c>
      <c r="O78" t="s">
        <v>32</v>
      </c>
      <c r="P78" t="s">
        <v>32</v>
      </c>
      <c r="Q78" t="s">
        <v>32</v>
      </c>
      <c r="R78" t="s">
        <v>32</v>
      </c>
      <c r="S78" t="s">
        <v>32</v>
      </c>
      <c r="T78" t="s">
        <v>32</v>
      </c>
      <c r="U78">
        <v>1</v>
      </c>
      <c r="V78" s="76" t="s">
        <v>333</v>
      </c>
    </row>
    <row r="79" spans="1:22" x14ac:dyDescent="0.3">
      <c r="A79" t="s">
        <v>116</v>
      </c>
      <c r="B79">
        <v>28</v>
      </c>
      <c r="C79">
        <v>261</v>
      </c>
      <c r="D79">
        <v>5</v>
      </c>
      <c r="E79" t="s">
        <v>32</v>
      </c>
      <c r="F79">
        <v>23</v>
      </c>
      <c r="I79">
        <v>107</v>
      </c>
      <c r="J79" t="s">
        <v>32</v>
      </c>
      <c r="K79" t="s">
        <v>32</v>
      </c>
      <c r="L79" t="s">
        <v>32</v>
      </c>
      <c r="M79" t="s">
        <v>32</v>
      </c>
      <c r="N79" t="s">
        <v>32</v>
      </c>
      <c r="O79" t="s">
        <v>32</v>
      </c>
      <c r="P79" t="s">
        <v>32</v>
      </c>
      <c r="Q79" t="s">
        <v>32</v>
      </c>
      <c r="R79">
        <v>1</v>
      </c>
      <c r="S79" t="s">
        <v>32</v>
      </c>
      <c r="T79">
        <v>3</v>
      </c>
      <c r="U79">
        <v>1</v>
      </c>
      <c r="V79" s="76" t="s">
        <v>333</v>
      </c>
    </row>
    <row r="80" spans="1:22" x14ac:dyDescent="0.3">
      <c r="A80" t="s">
        <v>117</v>
      </c>
      <c r="B80">
        <v>7</v>
      </c>
      <c r="C80">
        <v>91</v>
      </c>
      <c r="D80">
        <v>3</v>
      </c>
      <c r="E80" t="s">
        <v>32</v>
      </c>
      <c r="F80">
        <v>8</v>
      </c>
      <c r="I80">
        <v>13</v>
      </c>
      <c r="J80" t="s">
        <v>32</v>
      </c>
      <c r="K80" t="s">
        <v>32</v>
      </c>
      <c r="L80" t="s">
        <v>32</v>
      </c>
      <c r="M80" t="s">
        <v>32</v>
      </c>
      <c r="N80" t="s">
        <v>32</v>
      </c>
      <c r="O80" t="s">
        <v>32</v>
      </c>
      <c r="P80" t="s">
        <v>32</v>
      </c>
      <c r="Q80" t="s">
        <v>32</v>
      </c>
      <c r="R80" t="s">
        <v>32</v>
      </c>
      <c r="S80" t="s">
        <v>32</v>
      </c>
      <c r="T80">
        <v>2</v>
      </c>
      <c r="U80" t="s">
        <v>32</v>
      </c>
      <c r="V80" s="76" t="s">
        <v>333</v>
      </c>
    </row>
    <row r="81" spans="1:22" x14ac:dyDescent="0.3">
      <c r="A81" t="s">
        <v>118</v>
      </c>
      <c r="V81" s="76" t="s">
        <v>333</v>
      </c>
    </row>
    <row r="82" spans="1:22" x14ac:dyDescent="0.3">
      <c r="A82" t="s">
        <v>119</v>
      </c>
      <c r="B82">
        <v>30</v>
      </c>
      <c r="C82">
        <v>212</v>
      </c>
      <c r="D82">
        <v>5</v>
      </c>
      <c r="E82" t="s">
        <v>32</v>
      </c>
      <c r="F82">
        <v>25</v>
      </c>
      <c r="I82">
        <v>67</v>
      </c>
      <c r="J82" t="s">
        <v>32</v>
      </c>
      <c r="K82" t="s">
        <v>32</v>
      </c>
      <c r="L82" t="s">
        <v>32</v>
      </c>
      <c r="M82" t="s">
        <v>32</v>
      </c>
      <c r="N82" t="s">
        <v>32</v>
      </c>
      <c r="O82" t="s">
        <v>32</v>
      </c>
      <c r="P82" t="s">
        <v>32</v>
      </c>
      <c r="Q82" t="s">
        <v>32</v>
      </c>
      <c r="R82" t="s">
        <v>32</v>
      </c>
      <c r="S82" t="s">
        <v>32</v>
      </c>
      <c r="T82">
        <v>1</v>
      </c>
      <c r="U82">
        <v>1</v>
      </c>
      <c r="V82" s="76" t="s">
        <v>333</v>
      </c>
    </row>
    <row r="83" spans="1:22" x14ac:dyDescent="0.3">
      <c r="A83" t="s">
        <v>120</v>
      </c>
      <c r="B83">
        <v>33</v>
      </c>
      <c r="C83">
        <v>188</v>
      </c>
      <c r="D83">
        <v>5</v>
      </c>
      <c r="E83" t="s">
        <v>32</v>
      </c>
      <c r="F83">
        <v>21</v>
      </c>
      <c r="I83">
        <v>77</v>
      </c>
      <c r="J83" t="s">
        <v>32</v>
      </c>
      <c r="K83" t="s">
        <v>32</v>
      </c>
      <c r="L83">
        <v>1</v>
      </c>
      <c r="M83" t="s">
        <v>32</v>
      </c>
      <c r="N83" t="s">
        <v>32</v>
      </c>
      <c r="O83" t="s">
        <v>32</v>
      </c>
      <c r="P83" t="s">
        <v>32</v>
      </c>
      <c r="Q83" t="s">
        <v>32</v>
      </c>
      <c r="R83" t="s">
        <v>32</v>
      </c>
      <c r="S83" t="s">
        <v>32</v>
      </c>
      <c r="T83">
        <v>1</v>
      </c>
      <c r="U83">
        <v>1</v>
      </c>
      <c r="V83" s="76" t="s">
        <v>333</v>
      </c>
    </row>
    <row r="84" spans="1:22" x14ac:dyDescent="0.3">
      <c r="A84" t="s">
        <v>122</v>
      </c>
      <c r="B84">
        <v>62</v>
      </c>
      <c r="C84">
        <v>240</v>
      </c>
      <c r="D84">
        <v>3</v>
      </c>
      <c r="E84" t="s">
        <v>32</v>
      </c>
      <c r="F84">
        <v>15</v>
      </c>
      <c r="I84">
        <v>231</v>
      </c>
      <c r="J84" t="s">
        <v>32</v>
      </c>
      <c r="K84" t="s">
        <v>32</v>
      </c>
      <c r="L84" t="s">
        <v>32</v>
      </c>
      <c r="M84">
        <v>1</v>
      </c>
      <c r="N84" t="s">
        <v>32</v>
      </c>
      <c r="O84" t="s">
        <v>32</v>
      </c>
      <c r="P84" t="s">
        <v>32</v>
      </c>
      <c r="Q84" t="s">
        <v>32</v>
      </c>
      <c r="R84" t="s">
        <v>32</v>
      </c>
      <c r="S84" t="s">
        <v>32</v>
      </c>
      <c r="T84" t="s">
        <v>32</v>
      </c>
      <c r="U84">
        <v>8</v>
      </c>
      <c r="V84" s="76" t="s">
        <v>333</v>
      </c>
    </row>
    <row r="85" spans="1:22" x14ac:dyDescent="0.3">
      <c r="A85" t="s">
        <v>123</v>
      </c>
      <c r="B85">
        <v>114</v>
      </c>
      <c r="C85">
        <v>388</v>
      </c>
      <c r="D85">
        <v>5</v>
      </c>
      <c r="E85">
        <v>1</v>
      </c>
      <c r="F85">
        <v>46</v>
      </c>
      <c r="I85">
        <v>301</v>
      </c>
      <c r="J85" t="s">
        <v>32</v>
      </c>
      <c r="K85" t="s">
        <v>32</v>
      </c>
      <c r="L85">
        <v>1</v>
      </c>
      <c r="M85" t="s">
        <v>32</v>
      </c>
      <c r="N85">
        <v>1</v>
      </c>
      <c r="O85" t="s">
        <v>32</v>
      </c>
      <c r="P85" t="s">
        <v>32</v>
      </c>
      <c r="Q85" t="s">
        <v>32</v>
      </c>
      <c r="R85">
        <v>1</v>
      </c>
      <c r="S85" t="s">
        <v>32</v>
      </c>
      <c r="T85">
        <v>3</v>
      </c>
      <c r="U85">
        <v>10</v>
      </c>
      <c r="V85" s="76" t="s">
        <v>333</v>
      </c>
    </row>
    <row r="86" spans="1:22" x14ac:dyDescent="0.3">
      <c r="A86" t="s">
        <v>124</v>
      </c>
      <c r="B86">
        <v>27</v>
      </c>
      <c r="C86">
        <v>150</v>
      </c>
      <c r="D86">
        <v>2</v>
      </c>
      <c r="E86" t="s">
        <v>32</v>
      </c>
      <c r="F86">
        <v>12</v>
      </c>
      <c r="I86">
        <v>53</v>
      </c>
      <c r="J86" t="s">
        <v>32</v>
      </c>
      <c r="K86" t="s">
        <v>32</v>
      </c>
      <c r="L86" t="s">
        <v>32</v>
      </c>
      <c r="M86">
        <v>1</v>
      </c>
      <c r="N86" t="s">
        <v>32</v>
      </c>
      <c r="O86" t="s">
        <v>32</v>
      </c>
      <c r="P86" t="s">
        <v>32</v>
      </c>
      <c r="Q86" t="s">
        <v>32</v>
      </c>
      <c r="R86" t="s">
        <v>32</v>
      </c>
      <c r="S86" t="s">
        <v>32</v>
      </c>
      <c r="T86">
        <v>1</v>
      </c>
      <c r="U86">
        <v>1</v>
      </c>
      <c r="V86" s="76" t="s">
        <v>333</v>
      </c>
    </row>
    <row r="87" spans="1:22" x14ac:dyDescent="0.3">
      <c r="A87" t="s">
        <v>125</v>
      </c>
      <c r="B87">
        <v>117</v>
      </c>
      <c r="C87">
        <v>395</v>
      </c>
      <c r="D87">
        <v>5</v>
      </c>
      <c r="E87" t="s">
        <v>32</v>
      </c>
      <c r="F87">
        <v>25</v>
      </c>
      <c r="I87">
        <v>392</v>
      </c>
      <c r="J87" t="s">
        <v>32</v>
      </c>
      <c r="K87" t="s">
        <v>32</v>
      </c>
      <c r="L87" t="s">
        <v>32</v>
      </c>
      <c r="M87">
        <v>2</v>
      </c>
      <c r="N87">
        <v>1</v>
      </c>
      <c r="O87" t="s">
        <v>32</v>
      </c>
      <c r="P87" t="s">
        <v>32</v>
      </c>
      <c r="Q87" t="s">
        <v>32</v>
      </c>
      <c r="R87" t="s">
        <v>32</v>
      </c>
      <c r="S87" t="s">
        <v>32</v>
      </c>
      <c r="T87">
        <v>1</v>
      </c>
      <c r="U87">
        <v>16</v>
      </c>
      <c r="V87" s="76" t="s">
        <v>333</v>
      </c>
    </row>
    <row r="88" spans="1:22" x14ac:dyDescent="0.3">
      <c r="A88" t="s">
        <v>126</v>
      </c>
      <c r="V88" s="76" t="s">
        <v>333</v>
      </c>
    </row>
    <row r="89" spans="1:22" x14ac:dyDescent="0.3">
      <c r="A89" t="s">
        <v>127</v>
      </c>
      <c r="V89" s="76" t="s">
        <v>333</v>
      </c>
    </row>
    <row r="90" spans="1:22" x14ac:dyDescent="0.3">
      <c r="A90" t="s">
        <v>128</v>
      </c>
      <c r="V90" s="76" t="s">
        <v>333</v>
      </c>
    </row>
    <row r="91" spans="1:22" x14ac:dyDescent="0.3">
      <c r="A91" t="s">
        <v>129</v>
      </c>
      <c r="V91" s="76" t="s">
        <v>333</v>
      </c>
    </row>
    <row r="92" spans="1:22" x14ac:dyDescent="0.3">
      <c r="A92" t="s">
        <v>130</v>
      </c>
      <c r="B92">
        <v>33</v>
      </c>
      <c r="C92">
        <v>207</v>
      </c>
      <c r="D92">
        <v>3</v>
      </c>
      <c r="E92" t="s">
        <v>32</v>
      </c>
      <c r="F92">
        <v>8</v>
      </c>
      <c r="I92">
        <v>105</v>
      </c>
      <c r="J92" t="s">
        <v>32</v>
      </c>
      <c r="K92" t="s">
        <v>32</v>
      </c>
      <c r="L92" t="s">
        <v>32</v>
      </c>
      <c r="M92">
        <v>1</v>
      </c>
      <c r="N92" t="s">
        <v>32</v>
      </c>
      <c r="O92" t="s">
        <v>32</v>
      </c>
      <c r="P92" t="s">
        <v>32</v>
      </c>
      <c r="Q92" t="s">
        <v>32</v>
      </c>
      <c r="R92" t="s">
        <v>32</v>
      </c>
      <c r="S92" t="s">
        <v>32</v>
      </c>
      <c r="T92" t="s">
        <v>32</v>
      </c>
      <c r="U92">
        <v>3</v>
      </c>
      <c r="V92" s="76" t="s">
        <v>333</v>
      </c>
    </row>
    <row r="93" spans="1:22" x14ac:dyDescent="0.3">
      <c r="A93" t="s">
        <v>131</v>
      </c>
      <c r="V93" s="76" t="s">
        <v>333</v>
      </c>
    </row>
    <row r="94" spans="1:22" x14ac:dyDescent="0.3">
      <c r="A94" t="s">
        <v>132</v>
      </c>
      <c r="V94" s="76" t="s">
        <v>333</v>
      </c>
    </row>
    <row r="95" spans="1:22" x14ac:dyDescent="0.3">
      <c r="A95" t="s">
        <v>133</v>
      </c>
      <c r="B95">
        <v>126</v>
      </c>
      <c r="C95">
        <v>400</v>
      </c>
      <c r="D95">
        <v>5</v>
      </c>
      <c r="E95">
        <v>2</v>
      </c>
      <c r="F95">
        <v>53</v>
      </c>
      <c r="I95">
        <v>228</v>
      </c>
      <c r="J95" t="s">
        <v>32</v>
      </c>
      <c r="K95" t="s">
        <v>32</v>
      </c>
      <c r="L95">
        <v>2</v>
      </c>
      <c r="M95">
        <v>1</v>
      </c>
      <c r="N95" t="s">
        <v>32</v>
      </c>
      <c r="O95" t="s">
        <v>32</v>
      </c>
      <c r="P95" t="s">
        <v>32</v>
      </c>
      <c r="Q95" t="s">
        <v>32</v>
      </c>
      <c r="R95" t="s">
        <v>32</v>
      </c>
      <c r="S95" t="s">
        <v>32</v>
      </c>
      <c r="T95">
        <v>2</v>
      </c>
      <c r="U95">
        <v>2</v>
      </c>
      <c r="V95" s="76" t="s">
        <v>333</v>
      </c>
    </row>
    <row r="96" spans="1:22" x14ac:dyDescent="0.3">
      <c r="A96" t="s">
        <v>134</v>
      </c>
      <c r="B96">
        <v>24</v>
      </c>
      <c r="C96">
        <v>108</v>
      </c>
      <c r="D96">
        <v>4</v>
      </c>
      <c r="E96" t="s">
        <v>32</v>
      </c>
      <c r="F96">
        <v>17</v>
      </c>
      <c r="I96">
        <v>86</v>
      </c>
      <c r="J96" t="s">
        <v>32</v>
      </c>
      <c r="K96" t="s">
        <v>32</v>
      </c>
      <c r="L96" t="s">
        <v>32</v>
      </c>
      <c r="M96" t="s">
        <v>32</v>
      </c>
      <c r="N96" t="s">
        <v>32</v>
      </c>
      <c r="O96" t="s">
        <v>32</v>
      </c>
      <c r="P96" t="s">
        <v>32</v>
      </c>
      <c r="Q96" t="s">
        <v>32</v>
      </c>
      <c r="R96" t="s">
        <v>32</v>
      </c>
      <c r="S96" t="s">
        <v>32</v>
      </c>
      <c r="T96" t="s">
        <v>32</v>
      </c>
      <c r="U96" t="s">
        <v>32</v>
      </c>
      <c r="V96" s="76" t="s">
        <v>333</v>
      </c>
    </row>
    <row r="97" spans="1:22" x14ac:dyDescent="0.3">
      <c r="A97" t="s">
        <v>135</v>
      </c>
      <c r="B97">
        <v>10</v>
      </c>
      <c r="C97">
        <v>22</v>
      </c>
      <c r="D97">
        <v>3</v>
      </c>
      <c r="E97" t="s">
        <v>32</v>
      </c>
      <c r="F97">
        <v>3</v>
      </c>
      <c r="I97">
        <v>12</v>
      </c>
      <c r="J97" t="s">
        <v>32</v>
      </c>
      <c r="K97" t="s">
        <v>32</v>
      </c>
      <c r="L97" t="s">
        <v>32</v>
      </c>
      <c r="M97" t="s">
        <v>32</v>
      </c>
      <c r="N97">
        <v>1</v>
      </c>
      <c r="O97" t="s">
        <v>32</v>
      </c>
      <c r="P97" t="s">
        <v>32</v>
      </c>
      <c r="Q97" t="s">
        <v>32</v>
      </c>
      <c r="R97" t="s">
        <v>32</v>
      </c>
      <c r="S97" t="s">
        <v>32</v>
      </c>
      <c r="T97" t="s">
        <v>32</v>
      </c>
      <c r="U97">
        <v>1</v>
      </c>
      <c r="V97" s="76" t="s">
        <v>333</v>
      </c>
    </row>
    <row r="98" spans="1:22" x14ac:dyDescent="0.3">
      <c r="A98" t="s">
        <v>136</v>
      </c>
      <c r="B98">
        <v>147</v>
      </c>
      <c r="C98">
        <v>400</v>
      </c>
      <c r="D98">
        <v>5</v>
      </c>
      <c r="E98" t="s">
        <v>32</v>
      </c>
      <c r="F98">
        <v>57</v>
      </c>
      <c r="I98">
        <v>279</v>
      </c>
      <c r="J98" t="s">
        <v>32</v>
      </c>
      <c r="K98" t="s">
        <v>32</v>
      </c>
      <c r="L98">
        <v>1</v>
      </c>
      <c r="M98" t="s">
        <v>32</v>
      </c>
      <c r="N98">
        <v>3</v>
      </c>
      <c r="O98">
        <v>5</v>
      </c>
      <c r="P98">
        <v>7</v>
      </c>
      <c r="Q98" t="s">
        <v>32</v>
      </c>
      <c r="R98" t="s">
        <v>32</v>
      </c>
      <c r="S98" t="s">
        <v>32</v>
      </c>
      <c r="T98" t="s">
        <v>32</v>
      </c>
      <c r="U98">
        <v>8</v>
      </c>
      <c r="V98" s="76" t="s">
        <v>333</v>
      </c>
    </row>
    <row r="99" spans="1:22" x14ac:dyDescent="0.3">
      <c r="A99" t="s">
        <v>137</v>
      </c>
      <c r="B99">
        <v>24</v>
      </c>
      <c r="C99">
        <v>80</v>
      </c>
      <c r="D99">
        <v>1</v>
      </c>
      <c r="E99" t="s">
        <v>32</v>
      </c>
      <c r="F99">
        <v>3</v>
      </c>
      <c r="I99">
        <v>58</v>
      </c>
      <c r="J99" t="s">
        <v>32</v>
      </c>
      <c r="K99" t="s">
        <v>32</v>
      </c>
      <c r="L99" t="s">
        <v>32</v>
      </c>
      <c r="M99">
        <v>1</v>
      </c>
      <c r="N99" t="s">
        <v>32</v>
      </c>
      <c r="O99">
        <v>2</v>
      </c>
      <c r="P99">
        <v>1</v>
      </c>
      <c r="Q99" t="s">
        <v>32</v>
      </c>
      <c r="R99" t="s">
        <v>32</v>
      </c>
      <c r="S99" t="s">
        <v>32</v>
      </c>
      <c r="T99">
        <v>1</v>
      </c>
      <c r="U99" t="s">
        <v>32</v>
      </c>
      <c r="V99" s="76" t="s">
        <v>333</v>
      </c>
    </row>
    <row r="100" spans="1:22" x14ac:dyDescent="0.3">
      <c r="A100" t="s">
        <v>138</v>
      </c>
      <c r="B100">
        <v>20</v>
      </c>
      <c r="C100">
        <v>53</v>
      </c>
      <c r="D100">
        <v>1</v>
      </c>
      <c r="E100" t="s">
        <v>32</v>
      </c>
      <c r="F100">
        <v>4</v>
      </c>
      <c r="I100">
        <v>23</v>
      </c>
      <c r="J100" t="s">
        <v>32</v>
      </c>
      <c r="K100" t="s">
        <v>32</v>
      </c>
      <c r="L100" t="s">
        <v>32</v>
      </c>
      <c r="M100">
        <v>1</v>
      </c>
      <c r="N100" t="s">
        <v>32</v>
      </c>
      <c r="O100" t="s">
        <v>32</v>
      </c>
      <c r="P100" t="s">
        <v>32</v>
      </c>
      <c r="Q100" t="s">
        <v>32</v>
      </c>
      <c r="R100" t="s">
        <v>32</v>
      </c>
      <c r="S100" t="s">
        <v>32</v>
      </c>
      <c r="T100" t="s">
        <v>32</v>
      </c>
      <c r="U100">
        <v>2</v>
      </c>
      <c r="V100" s="76" t="s">
        <v>333</v>
      </c>
    </row>
    <row r="101" spans="1:22" x14ac:dyDescent="0.3">
      <c r="A101" t="s">
        <v>139</v>
      </c>
      <c r="B101">
        <v>31</v>
      </c>
      <c r="C101">
        <v>155</v>
      </c>
      <c r="D101">
        <v>4</v>
      </c>
      <c r="E101" t="s">
        <v>32</v>
      </c>
      <c r="F101">
        <v>11</v>
      </c>
      <c r="I101">
        <v>21</v>
      </c>
      <c r="J101" t="s">
        <v>32</v>
      </c>
      <c r="K101" t="s">
        <v>32</v>
      </c>
      <c r="L101" t="s">
        <v>32</v>
      </c>
      <c r="M101" t="s">
        <v>32</v>
      </c>
      <c r="N101">
        <v>1</v>
      </c>
      <c r="O101" t="s">
        <v>32</v>
      </c>
      <c r="P101">
        <v>3</v>
      </c>
      <c r="Q101" t="s">
        <v>32</v>
      </c>
      <c r="R101" t="s">
        <v>32</v>
      </c>
      <c r="S101" t="s">
        <v>32</v>
      </c>
      <c r="T101" t="s">
        <v>32</v>
      </c>
      <c r="U101">
        <v>3</v>
      </c>
      <c r="V101" s="76" t="s">
        <v>333</v>
      </c>
    </row>
    <row r="102" spans="1:22" x14ac:dyDescent="0.3">
      <c r="A102" t="s">
        <v>140</v>
      </c>
      <c r="B102">
        <v>41</v>
      </c>
      <c r="C102">
        <v>192</v>
      </c>
      <c r="D102">
        <v>5</v>
      </c>
      <c r="E102" t="s">
        <v>32</v>
      </c>
      <c r="F102">
        <v>22</v>
      </c>
      <c r="I102">
        <v>47</v>
      </c>
      <c r="J102" t="s">
        <v>32</v>
      </c>
      <c r="K102" t="s">
        <v>32</v>
      </c>
      <c r="L102" t="s">
        <v>32</v>
      </c>
      <c r="M102">
        <v>1</v>
      </c>
      <c r="N102" t="s">
        <v>32</v>
      </c>
      <c r="O102" t="s">
        <v>32</v>
      </c>
      <c r="P102" t="s">
        <v>32</v>
      </c>
      <c r="Q102" t="s">
        <v>32</v>
      </c>
      <c r="R102" t="s">
        <v>32</v>
      </c>
      <c r="S102" t="s">
        <v>32</v>
      </c>
      <c r="T102" t="s">
        <v>32</v>
      </c>
      <c r="U102">
        <v>3</v>
      </c>
      <c r="V102" s="76" t="s">
        <v>333</v>
      </c>
    </row>
    <row r="103" spans="1:22" x14ac:dyDescent="0.3">
      <c r="A103" t="s">
        <v>141</v>
      </c>
      <c r="V103" s="76" t="s">
        <v>333</v>
      </c>
    </row>
    <row r="104" spans="1:22" x14ac:dyDescent="0.3">
      <c r="A104" t="s">
        <v>142</v>
      </c>
      <c r="V104" s="76" t="s">
        <v>333</v>
      </c>
    </row>
    <row r="105" spans="1:22" x14ac:dyDescent="0.3">
      <c r="A105" t="s">
        <v>143</v>
      </c>
      <c r="V105" s="76" t="s">
        <v>333</v>
      </c>
    </row>
    <row r="106" spans="1:22" x14ac:dyDescent="0.3">
      <c r="A106" t="s">
        <v>144</v>
      </c>
      <c r="B106">
        <v>52</v>
      </c>
      <c r="C106">
        <v>118</v>
      </c>
      <c r="D106">
        <v>3</v>
      </c>
      <c r="E106" t="s">
        <v>32</v>
      </c>
      <c r="F106">
        <v>39</v>
      </c>
      <c r="I106">
        <v>60</v>
      </c>
      <c r="J106" t="s">
        <v>32</v>
      </c>
      <c r="K106" t="s">
        <v>32</v>
      </c>
      <c r="L106">
        <v>1</v>
      </c>
      <c r="M106" t="s">
        <v>32</v>
      </c>
      <c r="N106">
        <v>1</v>
      </c>
      <c r="O106" t="s">
        <v>32</v>
      </c>
      <c r="P106" t="s">
        <v>32</v>
      </c>
      <c r="Q106" t="s">
        <v>32</v>
      </c>
      <c r="R106" t="s">
        <v>32</v>
      </c>
      <c r="S106" t="s">
        <v>32</v>
      </c>
      <c r="T106">
        <v>1</v>
      </c>
      <c r="U106" t="s">
        <v>32</v>
      </c>
      <c r="V106" s="76" t="s">
        <v>333</v>
      </c>
    </row>
    <row r="107" spans="1:22" x14ac:dyDescent="0.3">
      <c r="A107" t="s">
        <v>145</v>
      </c>
      <c r="B107">
        <v>56</v>
      </c>
      <c r="C107">
        <v>186</v>
      </c>
      <c r="D107">
        <v>3</v>
      </c>
      <c r="E107" t="s">
        <v>32</v>
      </c>
      <c r="F107">
        <v>42</v>
      </c>
      <c r="I107">
        <v>119</v>
      </c>
      <c r="J107" t="s">
        <v>32</v>
      </c>
      <c r="K107" t="s">
        <v>32</v>
      </c>
      <c r="L107" t="s">
        <v>32</v>
      </c>
      <c r="M107" t="s">
        <v>32</v>
      </c>
      <c r="N107" t="s">
        <v>32</v>
      </c>
      <c r="O107" t="s">
        <v>32</v>
      </c>
      <c r="P107" t="s">
        <v>32</v>
      </c>
      <c r="Q107" t="s">
        <v>32</v>
      </c>
      <c r="R107" t="s">
        <v>32</v>
      </c>
      <c r="S107" t="s">
        <v>32</v>
      </c>
      <c r="T107">
        <v>1</v>
      </c>
      <c r="U107">
        <v>2</v>
      </c>
      <c r="V107" s="76" t="s">
        <v>333</v>
      </c>
    </row>
    <row r="108" spans="1:22" x14ac:dyDescent="0.3">
      <c r="A108" t="s">
        <v>146</v>
      </c>
      <c r="B108">
        <v>48</v>
      </c>
      <c r="C108">
        <v>153</v>
      </c>
      <c r="D108">
        <v>4</v>
      </c>
      <c r="E108" t="s">
        <v>32</v>
      </c>
      <c r="F108">
        <v>35</v>
      </c>
      <c r="I108">
        <v>36</v>
      </c>
      <c r="J108" t="s">
        <v>32</v>
      </c>
      <c r="K108" t="s">
        <v>32</v>
      </c>
      <c r="L108">
        <v>2</v>
      </c>
      <c r="M108" t="s">
        <v>32</v>
      </c>
      <c r="N108" t="s">
        <v>32</v>
      </c>
      <c r="O108" t="s">
        <v>32</v>
      </c>
      <c r="P108" t="s">
        <v>32</v>
      </c>
      <c r="Q108" t="s">
        <v>32</v>
      </c>
      <c r="R108" t="s">
        <v>32</v>
      </c>
      <c r="S108" t="s">
        <v>32</v>
      </c>
      <c r="T108">
        <v>3</v>
      </c>
      <c r="U108">
        <v>2</v>
      </c>
      <c r="V108" s="76" t="s">
        <v>333</v>
      </c>
    </row>
    <row r="109" spans="1:22" x14ac:dyDescent="0.3">
      <c r="A109" t="s">
        <v>147</v>
      </c>
      <c r="B109">
        <v>66</v>
      </c>
      <c r="C109">
        <v>200</v>
      </c>
      <c r="D109">
        <v>4</v>
      </c>
      <c r="E109" t="s">
        <v>32</v>
      </c>
      <c r="F109">
        <v>47</v>
      </c>
      <c r="I109">
        <v>140</v>
      </c>
      <c r="J109" t="s">
        <v>32</v>
      </c>
      <c r="K109" t="s">
        <v>32</v>
      </c>
      <c r="L109" t="s">
        <v>32</v>
      </c>
      <c r="M109" t="s">
        <v>32</v>
      </c>
      <c r="N109" t="s">
        <v>32</v>
      </c>
      <c r="O109" t="s">
        <v>32</v>
      </c>
      <c r="P109" t="s">
        <v>32</v>
      </c>
      <c r="Q109" t="s">
        <v>32</v>
      </c>
      <c r="R109" t="s">
        <v>32</v>
      </c>
      <c r="S109" t="s">
        <v>32</v>
      </c>
      <c r="T109">
        <v>2</v>
      </c>
      <c r="U109">
        <v>4</v>
      </c>
      <c r="V109" s="76" t="s">
        <v>333</v>
      </c>
    </row>
    <row r="110" spans="1:22" x14ac:dyDescent="0.3">
      <c r="A110" t="s">
        <v>148</v>
      </c>
      <c r="B110">
        <v>124</v>
      </c>
      <c r="C110">
        <v>400</v>
      </c>
      <c r="D110">
        <v>5</v>
      </c>
      <c r="E110" t="s">
        <v>32</v>
      </c>
      <c r="F110">
        <v>103</v>
      </c>
      <c r="I110">
        <v>147</v>
      </c>
      <c r="J110" t="s">
        <v>32</v>
      </c>
      <c r="K110" t="s">
        <v>32</v>
      </c>
      <c r="L110">
        <v>2</v>
      </c>
      <c r="M110" t="s">
        <v>32</v>
      </c>
      <c r="N110" t="s">
        <v>32</v>
      </c>
      <c r="O110" t="s">
        <v>32</v>
      </c>
      <c r="P110" t="s">
        <v>32</v>
      </c>
      <c r="Q110" t="s">
        <v>32</v>
      </c>
      <c r="R110">
        <v>1</v>
      </c>
      <c r="S110" t="s">
        <v>32</v>
      </c>
      <c r="T110">
        <v>3</v>
      </c>
      <c r="U110">
        <v>2</v>
      </c>
      <c r="V110" s="76" t="s">
        <v>333</v>
      </c>
    </row>
    <row r="111" spans="1:22" x14ac:dyDescent="0.3">
      <c r="A111" t="s">
        <v>149</v>
      </c>
      <c r="B111">
        <v>16</v>
      </c>
      <c r="C111">
        <v>54</v>
      </c>
      <c r="D111">
        <v>2</v>
      </c>
      <c r="E111" t="s">
        <v>32</v>
      </c>
      <c r="F111">
        <v>16</v>
      </c>
      <c r="I111">
        <v>11</v>
      </c>
      <c r="J111" t="s">
        <v>32</v>
      </c>
      <c r="K111" t="s">
        <v>32</v>
      </c>
      <c r="L111" t="s">
        <v>32</v>
      </c>
      <c r="M111" t="s">
        <v>32</v>
      </c>
      <c r="N111" t="s">
        <v>32</v>
      </c>
      <c r="O111" t="s">
        <v>32</v>
      </c>
      <c r="P111" t="s">
        <v>32</v>
      </c>
      <c r="Q111" t="s">
        <v>32</v>
      </c>
      <c r="R111" t="s">
        <v>32</v>
      </c>
      <c r="S111" t="s">
        <v>32</v>
      </c>
      <c r="T111">
        <v>1</v>
      </c>
      <c r="U111" t="s">
        <v>32</v>
      </c>
      <c r="V111" s="76" t="s">
        <v>333</v>
      </c>
    </row>
    <row r="112" spans="1:22" x14ac:dyDescent="0.3">
      <c r="A112" t="s">
        <v>150</v>
      </c>
      <c r="B112">
        <v>20</v>
      </c>
      <c r="C112">
        <v>94</v>
      </c>
      <c r="D112">
        <v>2</v>
      </c>
      <c r="E112" t="s">
        <v>32</v>
      </c>
      <c r="F112">
        <v>18</v>
      </c>
      <c r="I112">
        <v>19</v>
      </c>
      <c r="J112" t="s">
        <v>32</v>
      </c>
      <c r="K112" t="s">
        <v>32</v>
      </c>
      <c r="L112" t="s">
        <v>32</v>
      </c>
      <c r="M112" t="s">
        <v>32</v>
      </c>
      <c r="N112" t="s">
        <v>32</v>
      </c>
      <c r="O112" t="s">
        <v>32</v>
      </c>
      <c r="P112" t="s">
        <v>32</v>
      </c>
      <c r="Q112" t="s">
        <v>32</v>
      </c>
      <c r="R112" t="s">
        <v>32</v>
      </c>
      <c r="S112" t="s">
        <v>32</v>
      </c>
      <c r="T112">
        <v>1</v>
      </c>
      <c r="U112">
        <v>1</v>
      </c>
      <c r="V112" s="76" t="s">
        <v>333</v>
      </c>
    </row>
    <row r="113" spans="1:22" x14ac:dyDescent="0.3">
      <c r="A113" t="s">
        <v>151</v>
      </c>
      <c r="B113">
        <v>85</v>
      </c>
      <c r="C113">
        <v>354</v>
      </c>
      <c r="D113">
        <v>5</v>
      </c>
      <c r="E113" t="s">
        <v>32</v>
      </c>
      <c r="F113">
        <v>62</v>
      </c>
      <c r="I113">
        <v>52</v>
      </c>
      <c r="J113" t="s">
        <v>32</v>
      </c>
      <c r="K113">
        <v>2</v>
      </c>
      <c r="L113" t="s">
        <v>32</v>
      </c>
      <c r="M113" t="s">
        <v>32</v>
      </c>
      <c r="N113" t="s">
        <v>32</v>
      </c>
      <c r="O113" t="s">
        <v>32</v>
      </c>
      <c r="P113" t="s">
        <v>32</v>
      </c>
      <c r="Q113" t="s">
        <v>32</v>
      </c>
      <c r="R113" t="s">
        <v>32</v>
      </c>
      <c r="S113" t="s">
        <v>32</v>
      </c>
      <c r="T113">
        <v>2</v>
      </c>
      <c r="U113">
        <v>4</v>
      </c>
      <c r="V113" s="76" t="s">
        <v>333</v>
      </c>
    </row>
    <row r="114" spans="1:22" x14ac:dyDescent="0.3">
      <c r="A114" t="s">
        <v>152</v>
      </c>
      <c r="B114">
        <v>77</v>
      </c>
      <c r="C114">
        <v>387</v>
      </c>
      <c r="D114">
        <v>5</v>
      </c>
      <c r="E114" t="s">
        <v>32</v>
      </c>
      <c r="F114">
        <v>73</v>
      </c>
      <c r="I114">
        <v>73</v>
      </c>
      <c r="J114" t="s">
        <v>32</v>
      </c>
      <c r="K114" t="s">
        <v>32</v>
      </c>
      <c r="L114" t="s">
        <v>32</v>
      </c>
      <c r="M114" t="s">
        <v>32</v>
      </c>
      <c r="N114" t="s">
        <v>32</v>
      </c>
      <c r="O114" t="s">
        <v>32</v>
      </c>
      <c r="P114" t="s">
        <v>32</v>
      </c>
      <c r="Q114" t="s">
        <v>32</v>
      </c>
      <c r="R114" t="s">
        <v>32</v>
      </c>
      <c r="S114" t="s">
        <v>32</v>
      </c>
      <c r="T114">
        <v>3</v>
      </c>
      <c r="U114">
        <v>1</v>
      </c>
      <c r="V114" s="76" t="s">
        <v>333</v>
      </c>
    </row>
    <row r="115" spans="1:22" x14ac:dyDescent="0.3">
      <c r="A115" t="s">
        <v>153</v>
      </c>
      <c r="B115">
        <v>10</v>
      </c>
      <c r="C115">
        <v>54</v>
      </c>
      <c r="D115">
        <v>4</v>
      </c>
      <c r="E115" t="s">
        <v>32</v>
      </c>
      <c r="F115">
        <v>10</v>
      </c>
      <c r="I115">
        <v>8</v>
      </c>
      <c r="J115" t="s">
        <v>32</v>
      </c>
      <c r="K115" t="s">
        <v>32</v>
      </c>
      <c r="L115" t="s">
        <v>32</v>
      </c>
      <c r="M115" t="s">
        <v>32</v>
      </c>
      <c r="N115" t="s">
        <v>32</v>
      </c>
      <c r="O115" t="s">
        <v>32</v>
      </c>
      <c r="P115" t="s">
        <v>32</v>
      </c>
      <c r="Q115" t="s">
        <v>32</v>
      </c>
      <c r="R115" t="s">
        <v>32</v>
      </c>
      <c r="S115" t="s">
        <v>32</v>
      </c>
      <c r="T115" t="s">
        <v>32</v>
      </c>
      <c r="U115" t="s">
        <v>32</v>
      </c>
      <c r="V115" s="76" t="s">
        <v>333</v>
      </c>
    </row>
    <row r="116" spans="1:22" x14ac:dyDescent="0.3">
      <c r="A116" t="s">
        <v>154</v>
      </c>
      <c r="V116" s="76" t="s">
        <v>333</v>
      </c>
    </row>
    <row r="117" spans="1:22" x14ac:dyDescent="0.3">
      <c r="A117" t="s">
        <v>155</v>
      </c>
      <c r="V117" s="76" t="s">
        <v>333</v>
      </c>
    </row>
    <row r="118" spans="1:22" x14ac:dyDescent="0.3">
      <c r="A118" t="s">
        <v>156</v>
      </c>
      <c r="B118">
        <v>69</v>
      </c>
      <c r="C118">
        <v>295</v>
      </c>
      <c r="D118">
        <v>5</v>
      </c>
      <c r="E118" t="s">
        <v>32</v>
      </c>
      <c r="F118">
        <v>49</v>
      </c>
      <c r="I118">
        <v>63</v>
      </c>
      <c r="J118" t="s">
        <v>32</v>
      </c>
      <c r="K118" t="s">
        <v>32</v>
      </c>
      <c r="L118">
        <v>2</v>
      </c>
      <c r="M118" t="s">
        <v>32</v>
      </c>
      <c r="N118" t="s">
        <v>32</v>
      </c>
      <c r="O118" t="s">
        <v>32</v>
      </c>
      <c r="P118" t="s">
        <v>32</v>
      </c>
      <c r="Q118" t="s">
        <v>32</v>
      </c>
      <c r="R118" t="s">
        <v>32</v>
      </c>
      <c r="S118" t="s">
        <v>32</v>
      </c>
      <c r="T118">
        <v>4</v>
      </c>
      <c r="U118">
        <v>5</v>
      </c>
      <c r="V118" s="76" t="s">
        <v>333</v>
      </c>
    </row>
    <row r="119" spans="1:22" x14ac:dyDescent="0.3">
      <c r="A119" t="s">
        <v>157</v>
      </c>
      <c r="B119">
        <v>20</v>
      </c>
      <c r="C119">
        <v>118</v>
      </c>
      <c r="D119">
        <v>3</v>
      </c>
      <c r="E119" t="s">
        <v>32</v>
      </c>
      <c r="F119">
        <v>21</v>
      </c>
      <c r="I119">
        <v>5</v>
      </c>
      <c r="J119" t="s">
        <v>32</v>
      </c>
      <c r="K119" t="s">
        <v>32</v>
      </c>
      <c r="L119" t="s">
        <v>32</v>
      </c>
      <c r="M119" t="s">
        <v>32</v>
      </c>
      <c r="N119" t="s">
        <v>32</v>
      </c>
      <c r="O119" t="s">
        <v>32</v>
      </c>
      <c r="P119" t="s">
        <v>32</v>
      </c>
      <c r="Q119" t="s">
        <v>32</v>
      </c>
      <c r="R119" t="s">
        <v>32</v>
      </c>
      <c r="S119" t="s">
        <v>32</v>
      </c>
      <c r="T119">
        <v>1</v>
      </c>
      <c r="U119" t="s">
        <v>32</v>
      </c>
      <c r="V119" s="76" t="s">
        <v>333</v>
      </c>
    </row>
    <row r="120" spans="1:22" x14ac:dyDescent="0.3">
      <c r="A120" t="s">
        <v>158</v>
      </c>
      <c r="B120">
        <v>17</v>
      </c>
      <c r="C120">
        <v>87</v>
      </c>
      <c r="D120">
        <v>2</v>
      </c>
      <c r="E120" t="s">
        <v>32</v>
      </c>
      <c r="F120">
        <v>18</v>
      </c>
      <c r="I120">
        <v>10</v>
      </c>
      <c r="J120" t="s">
        <v>32</v>
      </c>
      <c r="K120" t="s">
        <v>32</v>
      </c>
      <c r="L120" t="s">
        <v>32</v>
      </c>
      <c r="M120" t="s">
        <v>32</v>
      </c>
      <c r="N120" t="s">
        <v>32</v>
      </c>
      <c r="O120" t="s">
        <v>32</v>
      </c>
      <c r="P120" t="s">
        <v>32</v>
      </c>
      <c r="Q120" t="s">
        <v>32</v>
      </c>
      <c r="R120" t="s">
        <v>32</v>
      </c>
      <c r="S120" t="s">
        <v>32</v>
      </c>
      <c r="T120">
        <v>2</v>
      </c>
      <c r="U120" t="s">
        <v>32</v>
      </c>
      <c r="V120" s="76" t="s">
        <v>333</v>
      </c>
    </row>
    <row r="121" spans="1:22" x14ac:dyDescent="0.3">
      <c r="A121" t="s">
        <v>159</v>
      </c>
      <c r="B121">
        <v>43</v>
      </c>
      <c r="C121">
        <v>196</v>
      </c>
      <c r="D121">
        <v>5</v>
      </c>
      <c r="E121" t="s">
        <v>32</v>
      </c>
      <c r="F121">
        <v>38</v>
      </c>
      <c r="I121">
        <v>39</v>
      </c>
      <c r="J121" t="s">
        <v>32</v>
      </c>
      <c r="K121" t="s">
        <v>32</v>
      </c>
      <c r="L121">
        <v>1</v>
      </c>
      <c r="M121" t="s">
        <v>32</v>
      </c>
      <c r="N121" t="s">
        <v>32</v>
      </c>
      <c r="O121" t="s">
        <v>32</v>
      </c>
      <c r="P121" t="s">
        <v>32</v>
      </c>
      <c r="Q121" t="s">
        <v>32</v>
      </c>
      <c r="R121" t="s">
        <v>32</v>
      </c>
      <c r="S121" t="s">
        <v>32</v>
      </c>
      <c r="T121">
        <v>6</v>
      </c>
      <c r="U121">
        <v>2</v>
      </c>
      <c r="V121" s="76" t="s">
        <v>333</v>
      </c>
    </row>
    <row r="122" spans="1:22" x14ac:dyDescent="0.3">
      <c r="A122" t="s">
        <v>160</v>
      </c>
      <c r="B122">
        <v>24</v>
      </c>
      <c r="C122">
        <v>105</v>
      </c>
      <c r="D122">
        <v>5</v>
      </c>
      <c r="E122" t="s">
        <v>32</v>
      </c>
      <c r="F122">
        <v>25</v>
      </c>
      <c r="I122">
        <v>36</v>
      </c>
      <c r="J122" t="s">
        <v>32</v>
      </c>
      <c r="K122" t="s">
        <v>32</v>
      </c>
      <c r="L122" t="s">
        <v>32</v>
      </c>
      <c r="M122" t="s">
        <v>32</v>
      </c>
      <c r="N122" t="s">
        <v>32</v>
      </c>
      <c r="O122" t="s">
        <v>32</v>
      </c>
      <c r="P122" t="s">
        <v>32</v>
      </c>
      <c r="Q122" t="s">
        <v>32</v>
      </c>
      <c r="R122" t="s">
        <v>32</v>
      </c>
      <c r="S122" t="s">
        <v>32</v>
      </c>
      <c r="T122">
        <v>3</v>
      </c>
      <c r="U122" t="s">
        <v>32</v>
      </c>
      <c r="V122" s="76" t="s">
        <v>333</v>
      </c>
    </row>
    <row r="123" spans="1:22" x14ac:dyDescent="0.3">
      <c r="A123" t="s">
        <v>161</v>
      </c>
      <c r="V123" s="76" t="s">
        <v>333</v>
      </c>
    </row>
    <row r="124" spans="1:22" x14ac:dyDescent="0.3">
      <c r="A124" t="s">
        <v>162</v>
      </c>
      <c r="V124" s="76" t="s">
        <v>333</v>
      </c>
    </row>
    <row r="125" spans="1:22" x14ac:dyDescent="0.3">
      <c r="A125" t="s">
        <v>163</v>
      </c>
      <c r="B125">
        <v>69</v>
      </c>
      <c r="C125">
        <v>195</v>
      </c>
      <c r="D125">
        <v>5</v>
      </c>
      <c r="E125" t="s">
        <v>32</v>
      </c>
      <c r="F125">
        <v>53</v>
      </c>
      <c r="I125">
        <v>19</v>
      </c>
      <c r="J125" t="s">
        <v>32</v>
      </c>
      <c r="K125" t="s">
        <v>32</v>
      </c>
      <c r="L125">
        <v>4</v>
      </c>
      <c r="M125" t="s">
        <v>32</v>
      </c>
      <c r="N125" t="s">
        <v>32</v>
      </c>
      <c r="O125" t="s">
        <v>32</v>
      </c>
      <c r="P125" t="s">
        <v>32</v>
      </c>
      <c r="Q125" t="s">
        <v>32</v>
      </c>
      <c r="R125" t="s">
        <v>32</v>
      </c>
      <c r="S125" t="s">
        <v>32</v>
      </c>
      <c r="T125">
        <v>4</v>
      </c>
      <c r="U125" t="s">
        <v>32</v>
      </c>
      <c r="V125" s="76" t="s">
        <v>333</v>
      </c>
    </row>
    <row r="126" spans="1:22" x14ac:dyDescent="0.3">
      <c r="A126" t="s">
        <v>164</v>
      </c>
      <c r="B126">
        <v>56</v>
      </c>
      <c r="C126">
        <v>205</v>
      </c>
      <c r="D126">
        <v>5</v>
      </c>
      <c r="E126" t="s">
        <v>32</v>
      </c>
      <c r="F126">
        <v>47</v>
      </c>
      <c r="I126">
        <v>59</v>
      </c>
      <c r="J126" t="s">
        <v>32</v>
      </c>
      <c r="K126" t="s">
        <v>32</v>
      </c>
      <c r="L126">
        <v>1</v>
      </c>
      <c r="M126" t="s">
        <v>32</v>
      </c>
      <c r="N126" t="s">
        <v>32</v>
      </c>
      <c r="O126" t="s">
        <v>32</v>
      </c>
      <c r="P126" t="s">
        <v>32</v>
      </c>
      <c r="Q126" t="s">
        <v>32</v>
      </c>
      <c r="R126" t="s">
        <v>32</v>
      </c>
      <c r="S126" t="s">
        <v>32</v>
      </c>
      <c r="T126">
        <v>1</v>
      </c>
      <c r="U126" t="s">
        <v>32</v>
      </c>
      <c r="V126" s="76" t="s">
        <v>333</v>
      </c>
    </row>
    <row r="127" spans="1:22" x14ac:dyDescent="0.3">
      <c r="A127" t="s">
        <v>165</v>
      </c>
      <c r="V127" s="76" t="s">
        <v>333</v>
      </c>
    </row>
    <row r="128" spans="1:22" x14ac:dyDescent="0.3">
      <c r="A128" t="s">
        <v>166</v>
      </c>
      <c r="V128" s="76" t="s">
        <v>333</v>
      </c>
    </row>
    <row r="129" spans="1:22" x14ac:dyDescent="0.3">
      <c r="A129" t="s">
        <v>167</v>
      </c>
      <c r="V129" s="76" t="s">
        <v>333</v>
      </c>
    </row>
    <row r="130" spans="1:22" x14ac:dyDescent="0.3">
      <c r="A130" t="s">
        <v>168</v>
      </c>
      <c r="V130" s="76" t="s">
        <v>333</v>
      </c>
    </row>
    <row r="131" spans="1:22" x14ac:dyDescent="0.3">
      <c r="A131" t="s">
        <v>170</v>
      </c>
      <c r="B131">
        <v>121</v>
      </c>
      <c r="C131">
        <v>400</v>
      </c>
      <c r="D131">
        <v>5</v>
      </c>
      <c r="E131" t="s">
        <v>32</v>
      </c>
      <c r="F131">
        <v>32</v>
      </c>
      <c r="I131">
        <v>348</v>
      </c>
      <c r="J131" t="s">
        <v>32</v>
      </c>
      <c r="K131" t="s">
        <v>32</v>
      </c>
      <c r="L131" t="s">
        <v>32</v>
      </c>
      <c r="M131">
        <v>2</v>
      </c>
      <c r="N131" t="s">
        <v>32</v>
      </c>
      <c r="O131" t="s">
        <v>32</v>
      </c>
      <c r="P131" t="s">
        <v>32</v>
      </c>
      <c r="Q131" t="s">
        <v>32</v>
      </c>
      <c r="R131" t="s">
        <v>32</v>
      </c>
      <c r="S131" t="s">
        <v>32</v>
      </c>
      <c r="T131">
        <v>2</v>
      </c>
      <c r="U131">
        <v>19</v>
      </c>
      <c r="V131" s="76" t="s">
        <v>333</v>
      </c>
    </row>
    <row r="132" spans="1:22" x14ac:dyDescent="0.3">
      <c r="A132" t="s">
        <v>171</v>
      </c>
      <c r="B132">
        <v>68</v>
      </c>
      <c r="C132">
        <v>396</v>
      </c>
      <c r="D132">
        <v>5</v>
      </c>
      <c r="E132" t="s">
        <v>32</v>
      </c>
      <c r="F132">
        <v>9</v>
      </c>
      <c r="I132">
        <v>404</v>
      </c>
      <c r="J132" t="s">
        <v>32</v>
      </c>
      <c r="K132" t="s">
        <v>32</v>
      </c>
      <c r="L132" t="s">
        <v>32</v>
      </c>
      <c r="M132" t="s">
        <v>32</v>
      </c>
      <c r="N132" t="s">
        <v>32</v>
      </c>
      <c r="O132" t="s">
        <v>32</v>
      </c>
      <c r="P132" t="s">
        <v>32</v>
      </c>
      <c r="Q132" t="s">
        <v>32</v>
      </c>
      <c r="R132" t="s">
        <v>32</v>
      </c>
      <c r="S132" t="s">
        <v>32</v>
      </c>
      <c r="T132">
        <v>2</v>
      </c>
      <c r="U132">
        <v>11</v>
      </c>
      <c r="V132" s="76" t="s">
        <v>333</v>
      </c>
    </row>
    <row r="133" spans="1:22" x14ac:dyDescent="0.3">
      <c r="A133" t="s">
        <v>172</v>
      </c>
      <c r="B133">
        <v>49</v>
      </c>
      <c r="C133">
        <v>358</v>
      </c>
      <c r="D133">
        <v>5</v>
      </c>
      <c r="E133" t="s">
        <v>32</v>
      </c>
      <c r="F133">
        <v>12</v>
      </c>
      <c r="I133">
        <v>188</v>
      </c>
      <c r="J133" t="s">
        <v>32</v>
      </c>
      <c r="K133" t="s">
        <v>32</v>
      </c>
      <c r="L133">
        <v>1</v>
      </c>
      <c r="M133" t="s">
        <v>32</v>
      </c>
      <c r="N133" t="s">
        <v>32</v>
      </c>
      <c r="O133" t="s">
        <v>32</v>
      </c>
      <c r="P133" t="s">
        <v>32</v>
      </c>
      <c r="Q133" t="s">
        <v>32</v>
      </c>
      <c r="R133" t="s">
        <v>32</v>
      </c>
      <c r="S133" t="s">
        <v>32</v>
      </c>
      <c r="T133">
        <v>4</v>
      </c>
      <c r="U133">
        <v>10</v>
      </c>
      <c r="V133" s="76" t="s">
        <v>333</v>
      </c>
    </row>
    <row r="134" spans="1:22" x14ac:dyDescent="0.3">
      <c r="A134" t="s">
        <v>173</v>
      </c>
      <c r="V134" s="76" t="s">
        <v>333</v>
      </c>
    </row>
    <row r="135" spans="1:22" x14ac:dyDescent="0.3">
      <c r="A135" t="s">
        <v>174</v>
      </c>
      <c r="B135">
        <v>49</v>
      </c>
      <c r="C135">
        <v>240</v>
      </c>
      <c r="D135">
        <v>3</v>
      </c>
      <c r="E135" t="s">
        <v>32</v>
      </c>
      <c r="F135">
        <v>16</v>
      </c>
      <c r="I135">
        <v>171</v>
      </c>
      <c r="J135" t="s">
        <v>32</v>
      </c>
      <c r="K135" t="s">
        <v>32</v>
      </c>
      <c r="L135" t="s">
        <v>32</v>
      </c>
      <c r="M135" t="s">
        <v>32</v>
      </c>
      <c r="N135" t="s">
        <v>32</v>
      </c>
      <c r="O135" t="s">
        <v>32</v>
      </c>
      <c r="P135" t="s">
        <v>32</v>
      </c>
      <c r="Q135" t="s">
        <v>32</v>
      </c>
      <c r="R135" t="s">
        <v>32</v>
      </c>
      <c r="S135" t="s">
        <v>32</v>
      </c>
      <c r="T135">
        <v>1</v>
      </c>
      <c r="U135">
        <v>9</v>
      </c>
      <c r="V135" s="76" t="s">
        <v>333</v>
      </c>
    </row>
    <row r="136" spans="1:22" x14ac:dyDescent="0.3">
      <c r="A136" t="s">
        <v>175</v>
      </c>
      <c r="B136">
        <v>28</v>
      </c>
      <c r="C136">
        <v>61</v>
      </c>
      <c r="D136">
        <v>1</v>
      </c>
      <c r="E136" t="s">
        <v>32</v>
      </c>
      <c r="F136">
        <v>11</v>
      </c>
      <c r="I136">
        <v>33</v>
      </c>
      <c r="J136" t="s">
        <v>32</v>
      </c>
      <c r="K136" t="s">
        <v>32</v>
      </c>
      <c r="L136" t="s">
        <v>32</v>
      </c>
      <c r="M136">
        <v>1</v>
      </c>
      <c r="N136" t="s">
        <v>32</v>
      </c>
      <c r="O136" t="s">
        <v>32</v>
      </c>
      <c r="P136" t="s">
        <v>32</v>
      </c>
      <c r="Q136" t="s">
        <v>32</v>
      </c>
      <c r="R136" t="s">
        <v>32</v>
      </c>
      <c r="S136" t="s">
        <v>32</v>
      </c>
      <c r="T136" t="s">
        <v>32</v>
      </c>
      <c r="U136">
        <v>2</v>
      </c>
      <c r="V136" s="76" t="s">
        <v>333</v>
      </c>
    </row>
    <row r="137" spans="1:22" x14ac:dyDescent="0.3">
      <c r="A137" t="s">
        <v>176</v>
      </c>
      <c r="B137">
        <v>51</v>
      </c>
      <c r="C137">
        <v>288</v>
      </c>
      <c r="D137">
        <v>4</v>
      </c>
      <c r="E137" t="s">
        <v>32</v>
      </c>
      <c r="F137">
        <v>33</v>
      </c>
      <c r="I137">
        <v>113</v>
      </c>
      <c r="J137" t="s">
        <v>32</v>
      </c>
      <c r="K137" t="s">
        <v>32</v>
      </c>
      <c r="L137">
        <v>1</v>
      </c>
      <c r="M137" t="s">
        <v>32</v>
      </c>
      <c r="N137" t="s">
        <v>32</v>
      </c>
      <c r="O137" t="s">
        <v>32</v>
      </c>
      <c r="P137" t="s">
        <v>32</v>
      </c>
      <c r="Q137" t="s">
        <v>32</v>
      </c>
      <c r="R137" t="s">
        <v>32</v>
      </c>
      <c r="S137" t="s">
        <v>32</v>
      </c>
      <c r="T137">
        <v>2</v>
      </c>
      <c r="U137">
        <v>3</v>
      </c>
      <c r="V137" s="76" t="s">
        <v>333</v>
      </c>
    </row>
    <row r="138" spans="1:22" x14ac:dyDescent="0.3">
      <c r="A138" t="s">
        <v>177</v>
      </c>
      <c r="B138">
        <v>22</v>
      </c>
      <c r="C138">
        <v>132</v>
      </c>
      <c r="D138">
        <v>2</v>
      </c>
      <c r="E138" t="s">
        <v>32</v>
      </c>
      <c r="F138">
        <v>9</v>
      </c>
      <c r="I138">
        <v>58</v>
      </c>
      <c r="J138" t="s">
        <v>32</v>
      </c>
      <c r="K138" t="s">
        <v>32</v>
      </c>
      <c r="L138" t="s">
        <v>32</v>
      </c>
      <c r="M138" t="s">
        <v>32</v>
      </c>
      <c r="N138">
        <v>1</v>
      </c>
      <c r="O138" t="s">
        <v>32</v>
      </c>
      <c r="P138" t="s">
        <v>32</v>
      </c>
      <c r="Q138" t="s">
        <v>32</v>
      </c>
      <c r="R138" t="s">
        <v>32</v>
      </c>
      <c r="S138" t="s">
        <v>32</v>
      </c>
      <c r="T138" t="s">
        <v>32</v>
      </c>
      <c r="U138">
        <v>2</v>
      </c>
      <c r="V138" s="76" t="s">
        <v>333</v>
      </c>
    </row>
    <row r="139" spans="1:22" x14ac:dyDescent="0.3">
      <c r="A139" t="s">
        <v>178</v>
      </c>
      <c r="B139">
        <v>37</v>
      </c>
      <c r="C139">
        <v>112</v>
      </c>
      <c r="D139">
        <v>5</v>
      </c>
      <c r="E139" t="s">
        <v>32</v>
      </c>
      <c r="F139">
        <v>12</v>
      </c>
      <c r="I139">
        <v>152</v>
      </c>
      <c r="J139" t="s">
        <v>32</v>
      </c>
      <c r="K139" t="s">
        <v>32</v>
      </c>
      <c r="L139" t="s">
        <v>32</v>
      </c>
      <c r="M139">
        <v>1</v>
      </c>
      <c r="N139" t="s">
        <v>32</v>
      </c>
      <c r="O139" t="s">
        <v>32</v>
      </c>
      <c r="P139" t="s">
        <v>32</v>
      </c>
      <c r="Q139" t="s">
        <v>32</v>
      </c>
      <c r="R139">
        <v>1</v>
      </c>
      <c r="S139" t="s">
        <v>32</v>
      </c>
      <c r="T139">
        <v>3</v>
      </c>
      <c r="U139">
        <v>4</v>
      </c>
      <c r="V139" s="76" t="s">
        <v>333</v>
      </c>
    </row>
    <row r="140" spans="1:22" x14ac:dyDescent="0.3">
      <c r="A140" t="s">
        <v>179</v>
      </c>
      <c r="V140" s="76" t="s">
        <v>333</v>
      </c>
    </row>
    <row r="141" spans="1:22" x14ac:dyDescent="0.3">
      <c r="A141" t="s">
        <v>180</v>
      </c>
      <c r="V141" s="76" t="s">
        <v>333</v>
      </c>
    </row>
    <row r="142" spans="1:22" x14ac:dyDescent="0.3">
      <c r="A142" t="s">
        <v>310</v>
      </c>
      <c r="V142" s="76" t="s">
        <v>333</v>
      </c>
    </row>
    <row r="143" spans="1:22" x14ac:dyDescent="0.3">
      <c r="A143" t="s">
        <v>181</v>
      </c>
      <c r="B143">
        <v>71</v>
      </c>
      <c r="C143">
        <v>241</v>
      </c>
      <c r="D143">
        <v>4</v>
      </c>
      <c r="E143" t="s">
        <v>32</v>
      </c>
      <c r="F143">
        <v>44</v>
      </c>
      <c r="I143">
        <v>113</v>
      </c>
      <c r="J143" t="s">
        <v>32</v>
      </c>
      <c r="K143" t="s">
        <v>32</v>
      </c>
      <c r="L143" t="s">
        <v>32</v>
      </c>
      <c r="M143" t="s">
        <v>32</v>
      </c>
      <c r="N143">
        <v>1</v>
      </c>
      <c r="O143">
        <v>4</v>
      </c>
      <c r="P143">
        <v>1</v>
      </c>
      <c r="Q143" t="s">
        <v>32</v>
      </c>
      <c r="R143" t="s">
        <v>32</v>
      </c>
      <c r="S143" t="s">
        <v>32</v>
      </c>
      <c r="T143">
        <v>1</v>
      </c>
      <c r="U143">
        <v>2</v>
      </c>
      <c r="V143" s="76" t="s">
        <v>333</v>
      </c>
    </row>
    <row r="144" spans="1:22" x14ac:dyDescent="0.3">
      <c r="A144" t="s">
        <v>182</v>
      </c>
      <c r="B144">
        <v>33</v>
      </c>
      <c r="C144">
        <v>163</v>
      </c>
      <c r="D144">
        <v>5</v>
      </c>
      <c r="E144" t="s">
        <v>32</v>
      </c>
      <c r="F144">
        <v>7</v>
      </c>
      <c r="I144">
        <v>127</v>
      </c>
      <c r="J144" t="s">
        <v>32</v>
      </c>
      <c r="K144" t="s">
        <v>32</v>
      </c>
      <c r="L144" t="s">
        <v>32</v>
      </c>
      <c r="M144" t="s">
        <v>32</v>
      </c>
      <c r="N144" t="s">
        <v>32</v>
      </c>
      <c r="O144">
        <v>6</v>
      </c>
      <c r="P144" t="s">
        <v>32</v>
      </c>
      <c r="Q144" t="s">
        <v>32</v>
      </c>
      <c r="R144" t="s">
        <v>32</v>
      </c>
      <c r="S144" t="s">
        <v>32</v>
      </c>
      <c r="T144" t="s">
        <v>32</v>
      </c>
      <c r="U144">
        <v>2</v>
      </c>
      <c r="V144" s="76" t="s">
        <v>333</v>
      </c>
    </row>
    <row r="145" spans="1:22" x14ac:dyDescent="0.3">
      <c r="A145" t="s">
        <v>183</v>
      </c>
      <c r="B145">
        <v>0</v>
      </c>
      <c r="C145">
        <v>1</v>
      </c>
      <c r="D145">
        <v>1</v>
      </c>
      <c r="E145" t="s">
        <v>32</v>
      </c>
      <c r="F145" t="s">
        <v>32</v>
      </c>
      <c r="I145" t="s">
        <v>32</v>
      </c>
      <c r="J145" t="s">
        <v>32</v>
      </c>
      <c r="K145" t="s">
        <v>32</v>
      </c>
      <c r="L145" t="s">
        <v>32</v>
      </c>
      <c r="M145" t="s">
        <v>32</v>
      </c>
      <c r="N145" t="s">
        <v>32</v>
      </c>
      <c r="O145" t="s">
        <v>32</v>
      </c>
      <c r="P145" t="s">
        <v>32</v>
      </c>
      <c r="Q145" t="s">
        <v>32</v>
      </c>
      <c r="R145" t="s">
        <v>32</v>
      </c>
      <c r="S145" t="s">
        <v>32</v>
      </c>
      <c r="T145" t="s">
        <v>32</v>
      </c>
      <c r="U145" t="s">
        <v>32</v>
      </c>
      <c r="V145" s="76" t="s">
        <v>333</v>
      </c>
    </row>
    <row r="146" spans="1:22" x14ac:dyDescent="0.3">
      <c r="A146" t="s">
        <v>184</v>
      </c>
      <c r="V146" s="76" t="s">
        <v>333</v>
      </c>
    </row>
    <row r="147" spans="1:22" x14ac:dyDescent="0.3">
      <c r="A147" t="s">
        <v>185</v>
      </c>
      <c r="B147">
        <v>10</v>
      </c>
      <c r="C147">
        <v>40</v>
      </c>
      <c r="D147">
        <v>3</v>
      </c>
      <c r="E147" t="s">
        <v>32</v>
      </c>
      <c r="F147">
        <v>3</v>
      </c>
      <c r="I147">
        <v>35</v>
      </c>
      <c r="J147" t="s">
        <v>32</v>
      </c>
      <c r="K147" t="s">
        <v>32</v>
      </c>
      <c r="L147" t="s">
        <v>32</v>
      </c>
      <c r="M147" t="s">
        <v>32</v>
      </c>
      <c r="N147" t="s">
        <v>32</v>
      </c>
      <c r="O147" t="s">
        <v>32</v>
      </c>
      <c r="P147" t="s">
        <v>32</v>
      </c>
      <c r="Q147" t="s">
        <v>32</v>
      </c>
      <c r="R147" t="s">
        <v>32</v>
      </c>
      <c r="S147" t="s">
        <v>32</v>
      </c>
      <c r="T147">
        <v>1</v>
      </c>
      <c r="U147">
        <v>3</v>
      </c>
      <c r="V147" s="76" t="s">
        <v>333</v>
      </c>
    </row>
    <row r="148" spans="1:22" x14ac:dyDescent="0.3">
      <c r="A148" t="s">
        <v>186</v>
      </c>
      <c r="B148">
        <v>18</v>
      </c>
      <c r="C148">
        <v>65</v>
      </c>
      <c r="D148">
        <v>2</v>
      </c>
      <c r="E148" t="s">
        <v>32</v>
      </c>
      <c r="F148">
        <v>5</v>
      </c>
      <c r="I148">
        <v>39</v>
      </c>
      <c r="J148" t="s">
        <v>32</v>
      </c>
      <c r="K148" t="s">
        <v>32</v>
      </c>
      <c r="L148" t="s">
        <v>32</v>
      </c>
      <c r="M148" t="s">
        <v>32</v>
      </c>
      <c r="N148" t="s">
        <v>32</v>
      </c>
      <c r="O148" t="s">
        <v>32</v>
      </c>
      <c r="P148" t="s">
        <v>32</v>
      </c>
      <c r="Q148" t="s">
        <v>32</v>
      </c>
      <c r="R148" t="s">
        <v>32</v>
      </c>
      <c r="S148" t="s">
        <v>32</v>
      </c>
      <c r="T148" t="s">
        <v>32</v>
      </c>
      <c r="U148">
        <v>5</v>
      </c>
      <c r="V148" s="76" t="s">
        <v>333</v>
      </c>
    </row>
    <row r="149" spans="1:22" x14ac:dyDescent="0.3">
      <c r="A149" t="s">
        <v>187</v>
      </c>
      <c r="B149">
        <v>71</v>
      </c>
      <c r="C149">
        <v>296</v>
      </c>
      <c r="D149">
        <v>5</v>
      </c>
      <c r="E149" t="s">
        <v>32</v>
      </c>
      <c r="F149">
        <v>29</v>
      </c>
      <c r="I149">
        <v>193</v>
      </c>
      <c r="J149" t="s">
        <v>32</v>
      </c>
      <c r="K149" t="s">
        <v>32</v>
      </c>
      <c r="L149" t="s">
        <v>32</v>
      </c>
      <c r="M149">
        <v>1</v>
      </c>
      <c r="N149">
        <v>2</v>
      </c>
      <c r="O149" t="s">
        <v>32</v>
      </c>
      <c r="P149" t="s">
        <v>32</v>
      </c>
      <c r="Q149" t="s">
        <v>32</v>
      </c>
      <c r="R149" t="s">
        <v>32</v>
      </c>
      <c r="S149" t="s">
        <v>32</v>
      </c>
      <c r="T149">
        <v>2</v>
      </c>
      <c r="U149">
        <v>4</v>
      </c>
      <c r="V149" s="76" t="s">
        <v>333</v>
      </c>
    </row>
    <row r="150" spans="1:22" x14ac:dyDescent="0.3">
      <c r="A150" t="s">
        <v>188</v>
      </c>
      <c r="V150" s="76" t="s">
        <v>333</v>
      </c>
    </row>
    <row r="151" spans="1:22" x14ac:dyDescent="0.3">
      <c r="A151" t="s">
        <v>189</v>
      </c>
      <c r="V151" s="76" t="s">
        <v>333</v>
      </c>
    </row>
    <row r="152" spans="1:22" x14ac:dyDescent="0.3">
      <c r="A152" t="s">
        <v>190</v>
      </c>
      <c r="V152" s="76" t="s">
        <v>333</v>
      </c>
    </row>
    <row r="153" spans="1:22" x14ac:dyDescent="0.3">
      <c r="A153" t="s">
        <v>191</v>
      </c>
      <c r="B153">
        <v>1</v>
      </c>
      <c r="C153">
        <v>17</v>
      </c>
      <c r="D153">
        <v>2</v>
      </c>
      <c r="E153" t="s">
        <v>32</v>
      </c>
      <c r="F153" t="s">
        <v>32</v>
      </c>
      <c r="I153">
        <v>23</v>
      </c>
      <c r="J153" t="s">
        <v>32</v>
      </c>
      <c r="K153" t="s">
        <v>32</v>
      </c>
      <c r="L153" t="s">
        <v>32</v>
      </c>
      <c r="M153" t="s">
        <v>32</v>
      </c>
      <c r="N153" t="s">
        <v>32</v>
      </c>
      <c r="O153" t="s">
        <v>32</v>
      </c>
      <c r="P153" t="s">
        <v>32</v>
      </c>
      <c r="Q153" t="s">
        <v>32</v>
      </c>
      <c r="R153" t="s">
        <v>32</v>
      </c>
      <c r="S153" t="s">
        <v>32</v>
      </c>
      <c r="T153" t="s">
        <v>32</v>
      </c>
      <c r="U153" t="s">
        <v>32</v>
      </c>
      <c r="V153" s="76" t="s">
        <v>333</v>
      </c>
    </row>
    <row r="154" spans="1:22" x14ac:dyDescent="0.3">
      <c r="A154" t="s">
        <v>192</v>
      </c>
      <c r="B154">
        <v>9</v>
      </c>
      <c r="C154">
        <v>12</v>
      </c>
      <c r="D154">
        <v>1</v>
      </c>
      <c r="E154" t="s">
        <v>32</v>
      </c>
      <c r="F154">
        <v>3</v>
      </c>
      <c r="I154">
        <v>21</v>
      </c>
      <c r="J154" t="s">
        <v>32</v>
      </c>
      <c r="K154" t="s">
        <v>32</v>
      </c>
      <c r="L154" t="s">
        <v>32</v>
      </c>
      <c r="M154" t="s">
        <v>32</v>
      </c>
      <c r="N154" t="s">
        <v>32</v>
      </c>
      <c r="O154" t="s">
        <v>32</v>
      </c>
      <c r="P154" t="s">
        <v>32</v>
      </c>
      <c r="Q154" t="s">
        <v>32</v>
      </c>
      <c r="R154" t="s">
        <v>32</v>
      </c>
      <c r="S154" t="s">
        <v>32</v>
      </c>
      <c r="T154" t="s">
        <v>32</v>
      </c>
      <c r="U154">
        <v>2</v>
      </c>
      <c r="V154" s="76" t="s">
        <v>333</v>
      </c>
    </row>
    <row r="155" spans="1:22" x14ac:dyDescent="0.3">
      <c r="A155" t="s">
        <v>193</v>
      </c>
      <c r="B155">
        <v>86</v>
      </c>
      <c r="C155">
        <v>236</v>
      </c>
      <c r="D155">
        <v>5</v>
      </c>
      <c r="E155" t="s">
        <v>32</v>
      </c>
      <c r="F155">
        <v>47</v>
      </c>
      <c r="I155">
        <v>160</v>
      </c>
      <c r="J155" t="s">
        <v>32</v>
      </c>
      <c r="K155" t="s">
        <v>32</v>
      </c>
      <c r="L155" t="s">
        <v>32</v>
      </c>
      <c r="M155">
        <v>2</v>
      </c>
      <c r="N155" t="s">
        <v>32</v>
      </c>
      <c r="O155" t="s">
        <v>32</v>
      </c>
      <c r="P155" t="s">
        <v>32</v>
      </c>
      <c r="Q155" t="s">
        <v>32</v>
      </c>
      <c r="R155" t="s">
        <v>32</v>
      </c>
      <c r="S155" t="s">
        <v>32</v>
      </c>
      <c r="T155" t="s">
        <v>32</v>
      </c>
      <c r="U155">
        <v>3</v>
      </c>
      <c r="V155" s="76" t="s">
        <v>333</v>
      </c>
    </row>
    <row r="156" spans="1:22" x14ac:dyDescent="0.3">
      <c r="A156" t="s">
        <v>194</v>
      </c>
      <c r="B156">
        <v>145</v>
      </c>
      <c r="C156">
        <v>376</v>
      </c>
      <c r="D156">
        <v>5</v>
      </c>
      <c r="E156" t="s">
        <v>32</v>
      </c>
      <c r="F156">
        <v>78</v>
      </c>
      <c r="I156">
        <v>148</v>
      </c>
      <c r="J156" t="s">
        <v>32</v>
      </c>
      <c r="K156" t="s">
        <v>32</v>
      </c>
      <c r="L156">
        <v>8</v>
      </c>
      <c r="M156" t="s">
        <v>32</v>
      </c>
      <c r="N156" t="s">
        <v>32</v>
      </c>
      <c r="O156" t="s">
        <v>32</v>
      </c>
      <c r="P156" t="s">
        <v>32</v>
      </c>
      <c r="Q156" t="s">
        <v>32</v>
      </c>
      <c r="R156" t="s">
        <v>32</v>
      </c>
      <c r="S156" t="s">
        <v>32</v>
      </c>
      <c r="T156">
        <v>2</v>
      </c>
      <c r="U156">
        <v>8</v>
      </c>
      <c r="V156" s="76" t="s">
        <v>333</v>
      </c>
    </row>
    <row r="157" spans="1:22" x14ac:dyDescent="0.3">
      <c r="A157" t="s">
        <v>195</v>
      </c>
      <c r="B157">
        <v>17</v>
      </c>
      <c r="C157">
        <v>48</v>
      </c>
      <c r="D157">
        <v>1</v>
      </c>
      <c r="E157" t="s">
        <v>32</v>
      </c>
      <c r="F157">
        <v>6</v>
      </c>
      <c r="I157">
        <v>14</v>
      </c>
      <c r="J157" t="s">
        <v>32</v>
      </c>
      <c r="K157" t="s">
        <v>32</v>
      </c>
      <c r="L157" t="s">
        <v>32</v>
      </c>
      <c r="M157">
        <v>1</v>
      </c>
      <c r="N157" t="s">
        <v>32</v>
      </c>
      <c r="O157" t="s">
        <v>32</v>
      </c>
      <c r="P157" t="s">
        <v>32</v>
      </c>
      <c r="Q157" t="s">
        <v>32</v>
      </c>
      <c r="R157" t="s">
        <v>32</v>
      </c>
      <c r="S157" t="s">
        <v>32</v>
      </c>
      <c r="T157" t="s">
        <v>32</v>
      </c>
      <c r="U157" t="s">
        <v>32</v>
      </c>
      <c r="V157" s="76" t="s">
        <v>333</v>
      </c>
    </row>
    <row r="158" spans="1:22" x14ac:dyDescent="0.3">
      <c r="A158" t="s">
        <v>196</v>
      </c>
      <c r="B158">
        <v>105</v>
      </c>
      <c r="C158">
        <v>400</v>
      </c>
      <c r="D158">
        <v>5</v>
      </c>
      <c r="E158">
        <v>1</v>
      </c>
      <c r="F158">
        <v>43</v>
      </c>
      <c r="I158">
        <v>244</v>
      </c>
      <c r="J158" t="s">
        <v>32</v>
      </c>
      <c r="K158" t="s">
        <v>32</v>
      </c>
      <c r="L158" t="s">
        <v>32</v>
      </c>
      <c r="M158">
        <v>1</v>
      </c>
      <c r="N158" t="s">
        <v>32</v>
      </c>
      <c r="O158" t="s">
        <v>32</v>
      </c>
      <c r="P158" t="s">
        <v>32</v>
      </c>
      <c r="Q158" t="s">
        <v>32</v>
      </c>
      <c r="R158" t="s">
        <v>32</v>
      </c>
      <c r="S158" t="s">
        <v>32</v>
      </c>
      <c r="T158">
        <v>1</v>
      </c>
      <c r="U158">
        <v>8</v>
      </c>
      <c r="V158" s="76" t="s">
        <v>333</v>
      </c>
    </row>
    <row r="159" spans="1:22" x14ac:dyDescent="0.3">
      <c r="A159" t="s">
        <v>197</v>
      </c>
      <c r="B159">
        <v>9</v>
      </c>
      <c r="C159">
        <v>58</v>
      </c>
      <c r="D159">
        <v>3</v>
      </c>
      <c r="E159" t="s">
        <v>32</v>
      </c>
      <c r="F159">
        <v>7</v>
      </c>
      <c r="I159">
        <v>35</v>
      </c>
      <c r="J159" t="s">
        <v>32</v>
      </c>
      <c r="K159" t="s">
        <v>32</v>
      </c>
      <c r="L159" t="s">
        <v>32</v>
      </c>
      <c r="M159" t="s">
        <v>32</v>
      </c>
      <c r="N159" t="s">
        <v>32</v>
      </c>
      <c r="O159" t="s">
        <v>32</v>
      </c>
      <c r="P159" t="s">
        <v>32</v>
      </c>
      <c r="Q159" t="s">
        <v>32</v>
      </c>
      <c r="R159" t="s">
        <v>32</v>
      </c>
      <c r="S159" t="s">
        <v>32</v>
      </c>
      <c r="T159" t="s">
        <v>32</v>
      </c>
      <c r="U159" t="s">
        <v>32</v>
      </c>
      <c r="V159" s="76" t="s">
        <v>333</v>
      </c>
    </row>
    <row r="160" spans="1:22" x14ac:dyDescent="0.3">
      <c r="A160" t="s">
        <v>198</v>
      </c>
      <c r="V160" s="76" t="s">
        <v>333</v>
      </c>
    </row>
    <row r="161" spans="1:22" x14ac:dyDescent="0.3">
      <c r="A161" t="s">
        <v>199</v>
      </c>
      <c r="V161" s="76" t="s">
        <v>333</v>
      </c>
    </row>
    <row r="162" spans="1:22" x14ac:dyDescent="0.3">
      <c r="A162" t="s">
        <v>200</v>
      </c>
      <c r="V162" s="76" t="s">
        <v>333</v>
      </c>
    </row>
    <row r="163" spans="1:22" x14ac:dyDescent="0.3">
      <c r="A163" t="s">
        <v>187</v>
      </c>
      <c r="B163">
        <v>5</v>
      </c>
      <c r="C163">
        <v>14</v>
      </c>
      <c r="D163">
        <v>1</v>
      </c>
      <c r="E163" t="s">
        <v>32</v>
      </c>
      <c r="F163">
        <v>4</v>
      </c>
      <c r="I163">
        <v>14</v>
      </c>
      <c r="J163" t="s">
        <v>32</v>
      </c>
      <c r="K163" t="s">
        <v>32</v>
      </c>
      <c r="L163" t="s">
        <v>32</v>
      </c>
      <c r="M163" t="s">
        <v>32</v>
      </c>
      <c r="N163" t="s">
        <v>32</v>
      </c>
      <c r="O163" t="s">
        <v>32</v>
      </c>
      <c r="P163" t="s">
        <v>32</v>
      </c>
      <c r="Q163" t="s">
        <v>32</v>
      </c>
      <c r="R163" t="s">
        <v>32</v>
      </c>
      <c r="S163" t="s">
        <v>32</v>
      </c>
      <c r="T163" t="s">
        <v>32</v>
      </c>
      <c r="U163" t="s">
        <v>32</v>
      </c>
      <c r="V163" s="76" t="s">
        <v>333</v>
      </c>
    </row>
    <row r="164" spans="1:22" x14ac:dyDescent="0.3">
      <c r="A164" t="s">
        <v>201</v>
      </c>
      <c r="B164">
        <v>44</v>
      </c>
      <c r="C164">
        <v>137</v>
      </c>
      <c r="D164">
        <v>4</v>
      </c>
      <c r="E164" t="s">
        <v>32</v>
      </c>
      <c r="F164">
        <v>22</v>
      </c>
      <c r="I164">
        <v>92</v>
      </c>
      <c r="J164" t="s">
        <v>32</v>
      </c>
      <c r="K164" t="s">
        <v>32</v>
      </c>
      <c r="L164" t="s">
        <v>32</v>
      </c>
      <c r="M164">
        <v>1</v>
      </c>
      <c r="N164" t="s">
        <v>32</v>
      </c>
      <c r="O164" t="s">
        <v>32</v>
      </c>
      <c r="P164" t="s">
        <v>32</v>
      </c>
      <c r="Q164" t="s">
        <v>32</v>
      </c>
      <c r="R164" t="s">
        <v>32</v>
      </c>
      <c r="S164" t="s">
        <v>32</v>
      </c>
      <c r="T164" t="s">
        <v>32</v>
      </c>
      <c r="U164">
        <v>2</v>
      </c>
      <c r="V164" s="76" t="s">
        <v>333</v>
      </c>
    </row>
    <row r="165" spans="1:22" x14ac:dyDescent="0.3">
      <c r="A165" t="s">
        <v>202</v>
      </c>
      <c r="B165">
        <v>63</v>
      </c>
      <c r="C165">
        <v>319</v>
      </c>
      <c r="D165">
        <v>5</v>
      </c>
      <c r="E165" t="s">
        <v>32</v>
      </c>
      <c r="F165">
        <v>43</v>
      </c>
      <c r="I165">
        <v>81</v>
      </c>
      <c r="J165" t="s">
        <v>32</v>
      </c>
      <c r="K165">
        <v>1</v>
      </c>
      <c r="L165">
        <v>1</v>
      </c>
      <c r="M165" t="s">
        <v>32</v>
      </c>
      <c r="N165">
        <v>1</v>
      </c>
      <c r="O165" t="s">
        <v>32</v>
      </c>
      <c r="P165" t="s">
        <v>32</v>
      </c>
      <c r="Q165" t="s">
        <v>32</v>
      </c>
      <c r="R165" t="s">
        <v>32</v>
      </c>
      <c r="S165" t="s">
        <v>32</v>
      </c>
      <c r="T165">
        <v>2</v>
      </c>
      <c r="U165" t="s">
        <v>32</v>
      </c>
      <c r="V165" s="76" t="s">
        <v>333</v>
      </c>
    </row>
    <row r="166" spans="1:22" x14ac:dyDescent="0.3">
      <c r="A166" t="s">
        <v>203</v>
      </c>
      <c r="B166">
        <v>90</v>
      </c>
      <c r="C166">
        <v>400</v>
      </c>
      <c r="D166">
        <v>5</v>
      </c>
      <c r="E166" t="s">
        <v>32</v>
      </c>
      <c r="F166">
        <v>79</v>
      </c>
      <c r="I166">
        <v>92</v>
      </c>
      <c r="J166" t="s">
        <v>32</v>
      </c>
      <c r="K166">
        <v>1</v>
      </c>
      <c r="L166" t="s">
        <v>32</v>
      </c>
      <c r="M166" t="s">
        <v>32</v>
      </c>
      <c r="N166" t="s">
        <v>32</v>
      </c>
      <c r="O166" t="s">
        <v>32</v>
      </c>
      <c r="P166" t="s">
        <v>32</v>
      </c>
      <c r="Q166" t="s">
        <v>32</v>
      </c>
      <c r="R166" t="s">
        <v>32</v>
      </c>
      <c r="S166" t="s">
        <v>32</v>
      </c>
      <c r="T166">
        <v>3</v>
      </c>
      <c r="U166" t="s">
        <v>32</v>
      </c>
      <c r="V166" s="76" t="s">
        <v>333</v>
      </c>
    </row>
    <row r="167" spans="1:22" x14ac:dyDescent="0.3">
      <c r="A167" t="s">
        <v>204</v>
      </c>
      <c r="V167" s="76" t="s">
        <v>333</v>
      </c>
    </row>
    <row r="168" spans="1:22" x14ac:dyDescent="0.3">
      <c r="A168" t="s">
        <v>205</v>
      </c>
      <c r="V168" s="76" t="s">
        <v>333</v>
      </c>
    </row>
    <row r="169" spans="1:22" x14ac:dyDescent="0.3">
      <c r="A169" t="s">
        <v>206</v>
      </c>
      <c r="V169" s="76" t="s">
        <v>333</v>
      </c>
    </row>
    <row r="170" spans="1:22" x14ac:dyDescent="0.3">
      <c r="A170" t="s">
        <v>207</v>
      </c>
      <c r="B170">
        <v>22</v>
      </c>
      <c r="C170">
        <v>119</v>
      </c>
      <c r="D170">
        <v>4</v>
      </c>
      <c r="E170" t="s">
        <v>32</v>
      </c>
      <c r="F170">
        <v>18</v>
      </c>
      <c r="I170">
        <v>49</v>
      </c>
      <c r="J170" t="s">
        <v>32</v>
      </c>
      <c r="K170" t="s">
        <v>32</v>
      </c>
      <c r="L170" t="s">
        <v>32</v>
      </c>
      <c r="M170" t="s">
        <v>32</v>
      </c>
      <c r="N170" t="s">
        <v>32</v>
      </c>
      <c r="O170" t="s">
        <v>32</v>
      </c>
      <c r="P170" t="s">
        <v>32</v>
      </c>
      <c r="Q170" t="s">
        <v>32</v>
      </c>
      <c r="R170" t="s">
        <v>32</v>
      </c>
      <c r="S170" t="s">
        <v>32</v>
      </c>
      <c r="T170" t="s">
        <v>32</v>
      </c>
      <c r="U170" t="s">
        <v>32</v>
      </c>
      <c r="V170" s="76" t="s">
        <v>333</v>
      </c>
    </row>
    <row r="171" spans="1:22" x14ac:dyDescent="0.3">
      <c r="A171" t="s">
        <v>208</v>
      </c>
      <c r="B171">
        <v>17</v>
      </c>
      <c r="C171">
        <v>138</v>
      </c>
      <c r="D171">
        <v>3</v>
      </c>
      <c r="E171" t="s">
        <v>32</v>
      </c>
      <c r="F171">
        <v>19</v>
      </c>
      <c r="I171">
        <v>34</v>
      </c>
      <c r="J171" t="s">
        <v>32</v>
      </c>
      <c r="K171" t="s">
        <v>32</v>
      </c>
      <c r="L171" t="s">
        <v>32</v>
      </c>
      <c r="M171" t="s">
        <v>32</v>
      </c>
      <c r="N171" t="s">
        <v>32</v>
      </c>
      <c r="O171" t="s">
        <v>32</v>
      </c>
      <c r="P171" t="s">
        <v>32</v>
      </c>
      <c r="Q171" t="s">
        <v>32</v>
      </c>
      <c r="R171" t="s">
        <v>32</v>
      </c>
      <c r="S171" t="s">
        <v>32</v>
      </c>
      <c r="T171">
        <v>4</v>
      </c>
      <c r="U171" t="s">
        <v>32</v>
      </c>
      <c r="V171" s="76" t="s">
        <v>333</v>
      </c>
    </row>
    <row r="172" spans="1:22" x14ac:dyDescent="0.3">
      <c r="A172" t="s">
        <v>209</v>
      </c>
      <c r="B172">
        <v>7</v>
      </c>
      <c r="C172">
        <v>41</v>
      </c>
      <c r="D172">
        <v>1</v>
      </c>
      <c r="E172" t="s">
        <v>32</v>
      </c>
      <c r="F172">
        <v>7</v>
      </c>
      <c r="I172">
        <v>7</v>
      </c>
      <c r="J172" t="s">
        <v>32</v>
      </c>
      <c r="K172" t="s">
        <v>32</v>
      </c>
      <c r="L172" t="s">
        <v>32</v>
      </c>
      <c r="M172" t="s">
        <v>32</v>
      </c>
      <c r="N172" t="s">
        <v>32</v>
      </c>
      <c r="O172" t="s">
        <v>32</v>
      </c>
      <c r="P172" t="s">
        <v>32</v>
      </c>
      <c r="Q172" t="s">
        <v>32</v>
      </c>
      <c r="R172" t="s">
        <v>32</v>
      </c>
      <c r="S172" t="s">
        <v>32</v>
      </c>
      <c r="T172" t="s">
        <v>32</v>
      </c>
      <c r="U172" t="s">
        <v>32</v>
      </c>
      <c r="V172" s="76" t="s">
        <v>333</v>
      </c>
    </row>
    <row r="173" spans="1:22" x14ac:dyDescent="0.3">
      <c r="A173" t="s">
        <v>210</v>
      </c>
      <c r="B173">
        <v>4</v>
      </c>
      <c r="C173">
        <v>25</v>
      </c>
      <c r="D173">
        <v>1</v>
      </c>
      <c r="E173" t="s">
        <v>32</v>
      </c>
      <c r="F173">
        <v>5</v>
      </c>
      <c r="I173">
        <v>8</v>
      </c>
      <c r="J173" t="s">
        <v>32</v>
      </c>
      <c r="K173" t="s">
        <v>32</v>
      </c>
      <c r="L173" t="s">
        <v>32</v>
      </c>
      <c r="M173" t="s">
        <v>32</v>
      </c>
      <c r="N173" t="s">
        <v>32</v>
      </c>
      <c r="O173" t="s">
        <v>32</v>
      </c>
      <c r="P173" t="s">
        <v>32</v>
      </c>
      <c r="Q173" t="s">
        <v>32</v>
      </c>
      <c r="R173" t="s">
        <v>32</v>
      </c>
      <c r="S173" t="s">
        <v>32</v>
      </c>
      <c r="T173">
        <v>1</v>
      </c>
      <c r="U173" t="s">
        <v>32</v>
      </c>
      <c r="V173" s="76" t="s">
        <v>333</v>
      </c>
    </row>
    <row r="174" spans="1:22" x14ac:dyDescent="0.3">
      <c r="A174" t="s">
        <v>211</v>
      </c>
      <c r="B174">
        <v>47</v>
      </c>
      <c r="C174">
        <v>274</v>
      </c>
      <c r="D174">
        <v>4</v>
      </c>
      <c r="E174" t="s">
        <v>32</v>
      </c>
      <c r="F174">
        <v>41</v>
      </c>
      <c r="I174">
        <v>86</v>
      </c>
      <c r="J174" t="s">
        <v>32</v>
      </c>
      <c r="K174" t="s">
        <v>32</v>
      </c>
      <c r="L174" t="s">
        <v>32</v>
      </c>
      <c r="M174" t="s">
        <v>32</v>
      </c>
      <c r="N174" t="s">
        <v>32</v>
      </c>
      <c r="O174" t="s">
        <v>32</v>
      </c>
      <c r="P174" t="s">
        <v>32</v>
      </c>
      <c r="Q174" t="s">
        <v>32</v>
      </c>
      <c r="R174" t="s">
        <v>32</v>
      </c>
      <c r="S174" t="s">
        <v>32</v>
      </c>
      <c r="T174">
        <v>3</v>
      </c>
      <c r="U174">
        <v>1</v>
      </c>
      <c r="V174" s="76" t="s">
        <v>333</v>
      </c>
    </row>
    <row r="175" spans="1:22" x14ac:dyDescent="0.3">
      <c r="A175" t="s">
        <v>212</v>
      </c>
      <c r="B175">
        <v>13</v>
      </c>
      <c r="C175">
        <v>190</v>
      </c>
      <c r="D175">
        <v>4</v>
      </c>
      <c r="E175" t="s">
        <v>32</v>
      </c>
      <c r="F175">
        <v>15</v>
      </c>
      <c r="I175">
        <v>17</v>
      </c>
      <c r="J175" t="s">
        <v>32</v>
      </c>
      <c r="K175" t="s">
        <v>32</v>
      </c>
      <c r="L175" t="s">
        <v>32</v>
      </c>
      <c r="M175" t="s">
        <v>32</v>
      </c>
      <c r="N175" t="s">
        <v>32</v>
      </c>
      <c r="O175" t="s">
        <v>32</v>
      </c>
      <c r="P175" t="s">
        <v>32</v>
      </c>
      <c r="Q175" t="s">
        <v>32</v>
      </c>
      <c r="R175" t="s">
        <v>32</v>
      </c>
      <c r="S175" t="s">
        <v>32</v>
      </c>
      <c r="T175">
        <v>3</v>
      </c>
      <c r="U175" t="s">
        <v>32</v>
      </c>
      <c r="V175" s="76" t="s">
        <v>333</v>
      </c>
    </row>
    <row r="176" spans="1:22" x14ac:dyDescent="0.3">
      <c r="A176" t="s">
        <v>213</v>
      </c>
      <c r="B176">
        <v>1</v>
      </c>
      <c r="C176">
        <v>7</v>
      </c>
      <c r="D176">
        <v>1</v>
      </c>
      <c r="E176" t="s">
        <v>32</v>
      </c>
      <c r="F176">
        <v>1</v>
      </c>
      <c r="I176">
        <v>3</v>
      </c>
      <c r="J176" t="s">
        <v>32</v>
      </c>
      <c r="K176" t="s">
        <v>32</v>
      </c>
      <c r="L176" t="s">
        <v>32</v>
      </c>
      <c r="M176" t="s">
        <v>32</v>
      </c>
      <c r="N176" t="s">
        <v>32</v>
      </c>
      <c r="O176" t="s">
        <v>32</v>
      </c>
      <c r="P176" t="s">
        <v>32</v>
      </c>
      <c r="Q176" t="s">
        <v>32</v>
      </c>
      <c r="R176" t="s">
        <v>32</v>
      </c>
      <c r="S176" t="s">
        <v>32</v>
      </c>
      <c r="T176" t="s">
        <v>32</v>
      </c>
      <c r="U176" t="s">
        <v>32</v>
      </c>
      <c r="V176" s="76" t="s">
        <v>333</v>
      </c>
    </row>
    <row r="177" spans="1:22" x14ac:dyDescent="0.3">
      <c r="A177" t="s">
        <v>214</v>
      </c>
      <c r="B177">
        <v>0</v>
      </c>
      <c r="C177">
        <v>7</v>
      </c>
      <c r="D177">
        <v>1</v>
      </c>
      <c r="E177" t="s">
        <v>32</v>
      </c>
      <c r="F177" t="s">
        <v>32</v>
      </c>
      <c r="I177">
        <v>2</v>
      </c>
      <c r="J177" t="s">
        <v>32</v>
      </c>
      <c r="K177" t="s">
        <v>32</v>
      </c>
      <c r="L177" t="s">
        <v>32</v>
      </c>
      <c r="M177" t="s">
        <v>32</v>
      </c>
      <c r="N177" t="s">
        <v>32</v>
      </c>
      <c r="O177" t="s">
        <v>32</v>
      </c>
      <c r="P177" t="s">
        <v>32</v>
      </c>
      <c r="Q177" t="s">
        <v>32</v>
      </c>
      <c r="R177" t="s">
        <v>32</v>
      </c>
      <c r="S177" t="s">
        <v>32</v>
      </c>
      <c r="T177" t="s">
        <v>32</v>
      </c>
      <c r="U177" t="s">
        <v>32</v>
      </c>
      <c r="V177" s="76" t="s">
        <v>333</v>
      </c>
    </row>
    <row r="178" spans="1:22" x14ac:dyDescent="0.3">
      <c r="A178" t="s">
        <v>215</v>
      </c>
      <c r="V178" s="76" t="s">
        <v>333</v>
      </c>
    </row>
    <row r="179" spans="1:22" x14ac:dyDescent="0.3">
      <c r="A179" t="s">
        <v>216</v>
      </c>
      <c r="V179" s="76" t="s">
        <v>333</v>
      </c>
    </row>
    <row r="180" spans="1:22" x14ac:dyDescent="0.3">
      <c r="A180" t="s">
        <v>217</v>
      </c>
      <c r="V180" s="76" t="s">
        <v>333</v>
      </c>
    </row>
    <row r="181" spans="1:22" x14ac:dyDescent="0.3">
      <c r="A181" t="s">
        <v>218</v>
      </c>
      <c r="B181">
        <v>22</v>
      </c>
      <c r="C181">
        <v>86</v>
      </c>
      <c r="D181">
        <v>3</v>
      </c>
      <c r="E181" t="s">
        <v>32</v>
      </c>
      <c r="F181">
        <v>19</v>
      </c>
      <c r="I181">
        <v>41</v>
      </c>
      <c r="J181" t="s">
        <v>32</v>
      </c>
      <c r="K181" t="s">
        <v>32</v>
      </c>
      <c r="L181" t="s">
        <v>32</v>
      </c>
      <c r="M181" t="s">
        <v>32</v>
      </c>
      <c r="N181" t="s">
        <v>32</v>
      </c>
      <c r="O181" t="s">
        <v>32</v>
      </c>
      <c r="P181" t="s">
        <v>32</v>
      </c>
      <c r="Q181" t="s">
        <v>32</v>
      </c>
      <c r="R181" t="s">
        <v>32</v>
      </c>
      <c r="S181" t="s">
        <v>32</v>
      </c>
      <c r="T181" t="s">
        <v>32</v>
      </c>
      <c r="U181" t="s">
        <v>32</v>
      </c>
      <c r="V181" s="76" t="s">
        <v>333</v>
      </c>
    </row>
    <row r="182" spans="1:22" x14ac:dyDescent="0.3">
      <c r="A182" t="s">
        <v>219</v>
      </c>
      <c r="B182">
        <v>82</v>
      </c>
      <c r="C182">
        <v>298</v>
      </c>
      <c r="D182">
        <v>5</v>
      </c>
      <c r="E182" t="s">
        <v>32</v>
      </c>
      <c r="F182">
        <v>46</v>
      </c>
      <c r="I182">
        <v>125</v>
      </c>
      <c r="J182" t="s">
        <v>32</v>
      </c>
      <c r="K182">
        <v>1</v>
      </c>
      <c r="L182">
        <v>2</v>
      </c>
      <c r="M182">
        <v>1</v>
      </c>
      <c r="N182" t="s">
        <v>32</v>
      </c>
      <c r="O182" t="s">
        <v>32</v>
      </c>
      <c r="P182" t="s">
        <v>32</v>
      </c>
      <c r="Q182" t="s">
        <v>32</v>
      </c>
      <c r="R182" t="s">
        <v>32</v>
      </c>
      <c r="S182" t="s">
        <v>32</v>
      </c>
      <c r="T182">
        <v>2</v>
      </c>
      <c r="U182" t="s">
        <v>32</v>
      </c>
      <c r="V182" s="76" t="s">
        <v>333</v>
      </c>
    </row>
    <row r="183" spans="1:22" x14ac:dyDescent="0.3">
      <c r="A183" t="s">
        <v>220</v>
      </c>
      <c r="V183" s="76" t="s">
        <v>333</v>
      </c>
    </row>
    <row r="184" spans="1:22" x14ac:dyDescent="0.3">
      <c r="A184" t="s">
        <v>222</v>
      </c>
      <c r="B184">
        <v>137</v>
      </c>
      <c r="C184">
        <v>398</v>
      </c>
      <c r="D184">
        <v>5</v>
      </c>
      <c r="E184">
        <v>1</v>
      </c>
      <c r="F184">
        <v>17</v>
      </c>
      <c r="I184">
        <v>353</v>
      </c>
      <c r="J184" t="s">
        <v>32</v>
      </c>
      <c r="K184" t="s">
        <v>32</v>
      </c>
      <c r="L184" t="s">
        <v>32</v>
      </c>
      <c r="M184">
        <v>5</v>
      </c>
      <c r="N184" t="s">
        <v>32</v>
      </c>
      <c r="O184" t="s">
        <v>32</v>
      </c>
      <c r="P184" t="s">
        <v>32</v>
      </c>
      <c r="Q184" t="s">
        <v>32</v>
      </c>
      <c r="R184">
        <v>1</v>
      </c>
      <c r="S184" t="s">
        <v>32</v>
      </c>
      <c r="T184">
        <v>5</v>
      </c>
      <c r="U184">
        <v>15</v>
      </c>
      <c r="V184" s="76" t="s">
        <v>333</v>
      </c>
    </row>
    <row r="185" spans="1:22" x14ac:dyDescent="0.3">
      <c r="A185" t="s">
        <v>223</v>
      </c>
      <c r="B185">
        <v>48</v>
      </c>
      <c r="C185">
        <v>174</v>
      </c>
      <c r="D185">
        <v>3</v>
      </c>
      <c r="E185" t="s">
        <v>32</v>
      </c>
      <c r="F185">
        <v>10</v>
      </c>
      <c r="I185">
        <v>172</v>
      </c>
      <c r="J185" t="s">
        <v>32</v>
      </c>
      <c r="K185" t="s">
        <v>32</v>
      </c>
      <c r="L185" t="s">
        <v>32</v>
      </c>
      <c r="M185" t="s">
        <v>32</v>
      </c>
      <c r="N185" t="s">
        <v>32</v>
      </c>
      <c r="O185" t="s">
        <v>32</v>
      </c>
      <c r="P185" t="s">
        <v>32</v>
      </c>
      <c r="Q185" t="s">
        <v>32</v>
      </c>
      <c r="R185" t="s">
        <v>32</v>
      </c>
      <c r="S185" t="s">
        <v>32</v>
      </c>
      <c r="T185">
        <v>1</v>
      </c>
      <c r="U185">
        <v>12</v>
      </c>
      <c r="V185" s="76" t="s">
        <v>333</v>
      </c>
    </row>
    <row r="186" spans="1:22" x14ac:dyDescent="0.3">
      <c r="A186" t="s">
        <v>224</v>
      </c>
      <c r="B186">
        <v>14</v>
      </c>
      <c r="C186">
        <v>80</v>
      </c>
      <c r="D186">
        <v>1</v>
      </c>
      <c r="E186" t="s">
        <v>32</v>
      </c>
      <c r="F186">
        <v>1</v>
      </c>
      <c r="I186">
        <v>92</v>
      </c>
      <c r="J186" t="s">
        <v>32</v>
      </c>
      <c r="K186" t="s">
        <v>32</v>
      </c>
      <c r="L186" t="s">
        <v>32</v>
      </c>
      <c r="M186" t="s">
        <v>32</v>
      </c>
      <c r="N186" t="s">
        <v>32</v>
      </c>
      <c r="O186" t="s">
        <v>32</v>
      </c>
      <c r="P186" t="s">
        <v>32</v>
      </c>
      <c r="Q186" t="s">
        <v>32</v>
      </c>
      <c r="R186" t="s">
        <v>32</v>
      </c>
      <c r="S186" t="s">
        <v>32</v>
      </c>
      <c r="T186" t="s">
        <v>32</v>
      </c>
      <c r="U186">
        <v>2</v>
      </c>
      <c r="V186" s="76" t="s">
        <v>333</v>
      </c>
    </row>
    <row r="187" spans="1:22" x14ac:dyDescent="0.3">
      <c r="A187" t="s">
        <v>225</v>
      </c>
      <c r="B187">
        <v>68</v>
      </c>
      <c r="C187">
        <v>320</v>
      </c>
      <c r="D187">
        <v>4</v>
      </c>
      <c r="E187" t="s">
        <v>32</v>
      </c>
      <c r="F187">
        <v>26</v>
      </c>
      <c r="I187">
        <v>185</v>
      </c>
      <c r="J187" t="s">
        <v>32</v>
      </c>
      <c r="K187" t="s">
        <v>32</v>
      </c>
      <c r="L187" t="s">
        <v>32</v>
      </c>
      <c r="M187">
        <v>1</v>
      </c>
      <c r="N187" t="s">
        <v>32</v>
      </c>
      <c r="O187" t="s">
        <v>32</v>
      </c>
      <c r="P187" t="s">
        <v>32</v>
      </c>
      <c r="Q187" t="s">
        <v>32</v>
      </c>
      <c r="R187" t="s">
        <v>32</v>
      </c>
      <c r="S187" t="s">
        <v>32</v>
      </c>
      <c r="T187">
        <v>1</v>
      </c>
      <c r="U187">
        <v>8</v>
      </c>
      <c r="V187" s="76" t="s">
        <v>333</v>
      </c>
    </row>
    <row r="188" spans="1:22" x14ac:dyDescent="0.3">
      <c r="A188" t="s">
        <v>226</v>
      </c>
      <c r="B188">
        <v>50</v>
      </c>
      <c r="C188">
        <v>226</v>
      </c>
      <c r="D188">
        <v>3</v>
      </c>
      <c r="E188" t="s">
        <v>32</v>
      </c>
      <c r="F188">
        <v>7</v>
      </c>
      <c r="I188">
        <v>302</v>
      </c>
      <c r="J188" t="s">
        <v>32</v>
      </c>
      <c r="K188" t="s">
        <v>32</v>
      </c>
      <c r="L188" t="s">
        <v>32</v>
      </c>
      <c r="M188" t="s">
        <v>32</v>
      </c>
      <c r="N188">
        <v>1</v>
      </c>
      <c r="O188" t="s">
        <v>32</v>
      </c>
      <c r="P188" t="s">
        <v>32</v>
      </c>
      <c r="Q188" t="s">
        <v>32</v>
      </c>
      <c r="R188" t="s">
        <v>32</v>
      </c>
      <c r="S188" t="s">
        <v>32</v>
      </c>
      <c r="T188">
        <v>1</v>
      </c>
      <c r="U188">
        <v>6</v>
      </c>
      <c r="V188" s="76" t="s">
        <v>333</v>
      </c>
    </row>
    <row r="189" spans="1:22" x14ac:dyDescent="0.3">
      <c r="A189" t="s">
        <v>227</v>
      </c>
      <c r="V189" s="76" t="s">
        <v>333</v>
      </c>
    </row>
    <row r="190" spans="1:22" x14ac:dyDescent="0.3">
      <c r="A190" t="s">
        <v>228</v>
      </c>
      <c r="V190" s="76" t="s">
        <v>333</v>
      </c>
    </row>
    <row r="191" spans="1:22" x14ac:dyDescent="0.3">
      <c r="A191" t="s">
        <v>229</v>
      </c>
      <c r="B191">
        <v>29</v>
      </c>
      <c r="C191">
        <v>61</v>
      </c>
      <c r="D191">
        <v>1</v>
      </c>
      <c r="E191" t="s">
        <v>32</v>
      </c>
      <c r="F191">
        <v>16</v>
      </c>
      <c r="I191">
        <v>54</v>
      </c>
      <c r="J191" t="s">
        <v>32</v>
      </c>
      <c r="K191" t="s">
        <v>32</v>
      </c>
      <c r="L191" t="s">
        <v>32</v>
      </c>
      <c r="M191" t="s">
        <v>32</v>
      </c>
      <c r="N191" t="s">
        <v>32</v>
      </c>
      <c r="O191" t="s">
        <v>32</v>
      </c>
      <c r="P191" t="s">
        <v>32</v>
      </c>
      <c r="Q191" t="s">
        <v>32</v>
      </c>
      <c r="R191" t="s">
        <v>32</v>
      </c>
      <c r="S191" t="s">
        <v>32</v>
      </c>
      <c r="T191" t="s">
        <v>32</v>
      </c>
      <c r="U191">
        <v>4</v>
      </c>
      <c r="V191" s="76" t="s">
        <v>333</v>
      </c>
    </row>
    <row r="192" spans="1:22" x14ac:dyDescent="0.3">
      <c r="A192" t="s">
        <v>230</v>
      </c>
      <c r="B192">
        <v>58</v>
      </c>
      <c r="C192">
        <v>147</v>
      </c>
      <c r="D192">
        <v>5</v>
      </c>
      <c r="E192" t="s">
        <v>32</v>
      </c>
      <c r="F192">
        <v>18</v>
      </c>
      <c r="I192">
        <v>197</v>
      </c>
      <c r="J192" t="s">
        <v>32</v>
      </c>
      <c r="K192" t="s">
        <v>32</v>
      </c>
      <c r="L192">
        <v>1</v>
      </c>
      <c r="M192" t="s">
        <v>32</v>
      </c>
      <c r="N192" t="s">
        <v>32</v>
      </c>
      <c r="O192" t="s">
        <v>32</v>
      </c>
      <c r="P192" t="s">
        <v>32</v>
      </c>
      <c r="Q192" t="s">
        <v>32</v>
      </c>
      <c r="R192" t="s">
        <v>32</v>
      </c>
      <c r="S192" t="s">
        <v>32</v>
      </c>
      <c r="T192" t="s">
        <v>32</v>
      </c>
      <c r="U192">
        <v>9</v>
      </c>
      <c r="V192" s="76" t="s">
        <v>333</v>
      </c>
    </row>
    <row r="193" spans="1:22" x14ac:dyDescent="0.3">
      <c r="A193" t="s">
        <v>231</v>
      </c>
      <c r="B193">
        <v>125</v>
      </c>
      <c r="C193">
        <v>397</v>
      </c>
      <c r="D193">
        <v>5</v>
      </c>
      <c r="E193" t="s">
        <v>32</v>
      </c>
      <c r="F193">
        <v>41</v>
      </c>
      <c r="I193">
        <v>324</v>
      </c>
      <c r="J193" t="s">
        <v>32</v>
      </c>
      <c r="K193" t="s">
        <v>32</v>
      </c>
      <c r="L193">
        <v>1</v>
      </c>
      <c r="M193">
        <v>1</v>
      </c>
      <c r="N193">
        <v>3</v>
      </c>
      <c r="O193" t="s">
        <v>32</v>
      </c>
      <c r="P193" t="s">
        <v>32</v>
      </c>
      <c r="Q193" t="s">
        <v>32</v>
      </c>
      <c r="R193" t="s">
        <v>32</v>
      </c>
      <c r="S193" t="s">
        <v>32</v>
      </c>
      <c r="T193">
        <v>1</v>
      </c>
      <c r="U193">
        <v>14</v>
      </c>
      <c r="V193" s="76" t="s">
        <v>333</v>
      </c>
    </row>
    <row r="194" spans="1:22" x14ac:dyDescent="0.3">
      <c r="A194" t="s">
        <v>232</v>
      </c>
      <c r="B194">
        <v>28</v>
      </c>
      <c r="C194">
        <v>190</v>
      </c>
      <c r="D194">
        <v>3</v>
      </c>
      <c r="E194" t="s">
        <v>32</v>
      </c>
      <c r="F194">
        <v>13</v>
      </c>
      <c r="I194">
        <v>154</v>
      </c>
      <c r="J194" t="s">
        <v>32</v>
      </c>
      <c r="K194" t="s">
        <v>32</v>
      </c>
      <c r="L194" t="s">
        <v>32</v>
      </c>
      <c r="M194" t="s">
        <v>32</v>
      </c>
      <c r="N194" t="s">
        <v>32</v>
      </c>
      <c r="O194" t="s">
        <v>32</v>
      </c>
      <c r="P194" t="s">
        <v>32</v>
      </c>
      <c r="Q194" t="s">
        <v>32</v>
      </c>
      <c r="R194">
        <v>1</v>
      </c>
      <c r="S194" t="s">
        <v>32</v>
      </c>
      <c r="T194">
        <v>2</v>
      </c>
      <c r="U194">
        <v>3</v>
      </c>
      <c r="V194" s="76" t="s">
        <v>333</v>
      </c>
    </row>
    <row r="195" spans="1:22" x14ac:dyDescent="0.3">
      <c r="A195" t="s">
        <v>233</v>
      </c>
      <c r="B195">
        <v>146</v>
      </c>
      <c r="C195">
        <v>400</v>
      </c>
      <c r="D195">
        <v>5</v>
      </c>
      <c r="E195" t="s">
        <v>32</v>
      </c>
      <c r="F195">
        <v>36</v>
      </c>
      <c r="I195">
        <v>214</v>
      </c>
      <c r="J195">
        <v>2</v>
      </c>
      <c r="K195" t="s">
        <v>32</v>
      </c>
      <c r="L195">
        <v>1</v>
      </c>
      <c r="M195" t="s">
        <v>32</v>
      </c>
      <c r="N195">
        <v>3</v>
      </c>
      <c r="O195">
        <v>11</v>
      </c>
      <c r="P195">
        <v>11</v>
      </c>
      <c r="Q195" t="s">
        <v>32</v>
      </c>
      <c r="R195" t="s">
        <v>32</v>
      </c>
      <c r="S195" t="s">
        <v>32</v>
      </c>
      <c r="T195">
        <v>1</v>
      </c>
      <c r="U195">
        <v>3</v>
      </c>
      <c r="V195" s="76" t="s">
        <v>333</v>
      </c>
    </row>
    <row r="196" spans="1:22" x14ac:dyDescent="0.3">
      <c r="A196" t="s">
        <v>234</v>
      </c>
      <c r="B196">
        <v>1</v>
      </c>
      <c r="C196">
        <v>4</v>
      </c>
      <c r="D196">
        <v>1</v>
      </c>
      <c r="E196" t="s">
        <v>32</v>
      </c>
      <c r="F196">
        <v>1</v>
      </c>
      <c r="I196" t="s">
        <v>32</v>
      </c>
      <c r="J196" t="s">
        <v>32</v>
      </c>
      <c r="K196" t="s">
        <v>32</v>
      </c>
      <c r="L196" t="s">
        <v>32</v>
      </c>
      <c r="M196" t="s">
        <v>32</v>
      </c>
      <c r="N196" t="s">
        <v>32</v>
      </c>
      <c r="O196" t="s">
        <v>32</v>
      </c>
      <c r="P196" t="s">
        <v>32</v>
      </c>
      <c r="Q196" t="s">
        <v>32</v>
      </c>
      <c r="R196" t="s">
        <v>32</v>
      </c>
      <c r="S196" t="s">
        <v>32</v>
      </c>
      <c r="T196" t="s">
        <v>32</v>
      </c>
      <c r="U196" t="s">
        <v>32</v>
      </c>
      <c r="V196" s="76" t="s">
        <v>333</v>
      </c>
    </row>
    <row r="197" spans="1:22" x14ac:dyDescent="0.3">
      <c r="A197" t="s">
        <v>235</v>
      </c>
      <c r="B197">
        <v>6</v>
      </c>
      <c r="C197">
        <v>22</v>
      </c>
      <c r="D197">
        <v>1</v>
      </c>
      <c r="E197" t="s">
        <v>32</v>
      </c>
      <c r="F197">
        <v>1</v>
      </c>
      <c r="I197">
        <v>19</v>
      </c>
      <c r="J197" t="s">
        <v>32</v>
      </c>
      <c r="K197" t="s">
        <v>32</v>
      </c>
      <c r="L197" t="s">
        <v>32</v>
      </c>
      <c r="M197" t="s">
        <v>32</v>
      </c>
      <c r="N197" t="s">
        <v>32</v>
      </c>
      <c r="O197" t="s">
        <v>32</v>
      </c>
      <c r="P197" t="s">
        <v>32</v>
      </c>
      <c r="Q197" t="s">
        <v>32</v>
      </c>
      <c r="R197" t="s">
        <v>32</v>
      </c>
      <c r="S197" t="s">
        <v>32</v>
      </c>
      <c r="T197" t="s">
        <v>32</v>
      </c>
      <c r="U197">
        <v>2</v>
      </c>
      <c r="V197" s="76" t="s">
        <v>333</v>
      </c>
    </row>
    <row r="198" spans="1:22" x14ac:dyDescent="0.3">
      <c r="A198" t="s">
        <v>236</v>
      </c>
      <c r="B198">
        <v>42</v>
      </c>
      <c r="C198">
        <v>274</v>
      </c>
      <c r="D198">
        <v>4</v>
      </c>
      <c r="E198" t="s">
        <v>32</v>
      </c>
      <c r="F198">
        <v>30</v>
      </c>
      <c r="I198">
        <v>28</v>
      </c>
      <c r="J198" t="s">
        <v>32</v>
      </c>
      <c r="K198" t="s">
        <v>32</v>
      </c>
      <c r="L198" t="s">
        <v>32</v>
      </c>
      <c r="M198">
        <v>1</v>
      </c>
      <c r="N198" t="s">
        <v>32</v>
      </c>
      <c r="O198" t="s">
        <v>32</v>
      </c>
      <c r="P198" t="s">
        <v>32</v>
      </c>
      <c r="Q198" t="s">
        <v>32</v>
      </c>
      <c r="R198" t="s">
        <v>32</v>
      </c>
      <c r="S198" t="s">
        <v>32</v>
      </c>
      <c r="T198" t="s">
        <v>32</v>
      </c>
      <c r="U198" t="s">
        <v>32</v>
      </c>
      <c r="V198" s="76" t="s">
        <v>333</v>
      </c>
    </row>
    <row r="199" spans="1:22" x14ac:dyDescent="0.3">
      <c r="A199" t="s">
        <v>237</v>
      </c>
      <c r="B199">
        <v>12</v>
      </c>
      <c r="C199">
        <v>104</v>
      </c>
      <c r="D199">
        <v>4</v>
      </c>
      <c r="E199" t="s">
        <v>32</v>
      </c>
      <c r="F199">
        <v>9</v>
      </c>
      <c r="I199">
        <v>49</v>
      </c>
      <c r="J199" t="s">
        <v>32</v>
      </c>
      <c r="K199" t="s">
        <v>32</v>
      </c>
      <c r="L199" t="s">
        <v>32</v>
      </c>
      <c r="M199" t="s">
        <v>32</v>
      </c>
      <c r="N199" t="s">
        <v>32</v>
      </c>
      <c r="O199" t="s">
        <v>32</v>
      </c>
      <c r="P199" t="s">
        <v>32</v>
      </c>
      <c r="Q199" t="s">
        <v>32</v>
      </c>
      <c r="R199" t="s">
        <v>32</v>
      </c>
      <c r="S199" t="s">
        <v>32</v>
      </c>
      <c r="T199">
        <v>3</v>
      </c>
      <c r="U199">
        <v>1</v>
      </c>
      <c r="V199" s="76" t="s">
        <v>333</v>
      </c>
    </row>
    <row r="200" spans="1:22" x14ac:dyDescent="0.3">
      <c r="A200" t="s">
        <v>238</v>
      </c>
      <c r="V200" s="76" t="s">
        <v>333</v>
      </c>
    </row>
    <row r="201" spans="1:22" x14ac:dyDescent="0.3">
      <c r="A201" t="s">
        <v>239</v>
      </c>
      <c r="B201">
        <v>35</v>
      </c>
      <c r="C201">
        <v>87</v>
      </c>
      <c r="D201">
        <v>5</v>
      </c>
      <c r="E201" t="s">
        <v>32</v>
      </c>
      <c r="F201">
        <v>14</v>
      </c>
      <c r="I201">
        <v>36</v>
      </c>
      <c r="J201" t="s">
        <v>32</v>
      </c>
      <c r="K201">
        <v>2</v>
      </c>
      <c r="L201" t="s">
        <v>32</v>
      </c>
      <c r="M201">
        <v>1</v>
      </c>
      <c r="N201" t="s">
        <v>32</v>
      </c>
      <c r="O201" t="s">
        <v>32</v>
      </c>
      <c r="P201" t="s">
        <v>32</v>
      </c>
      <c r="Q201" t="s">
        <v>32</v>
      </c>
      <c r="R201" t="s">
        <v>32</v>
      </c>
      <c r="S201" t="s">
        <v>32</v>
      </c>
      <c r="T201">
        <v>5</v>
      </c>
      <c r="U201" t="s">
        <v>32</v>
      </c>
      <c r="V201" s="76" t="s">
        <v>333</v>
      </c>
    </row>
    <row r="202" spans="1:22" x14ac:dyDescent="0.3">
      <c r="A202" t="s">
        <v>240</v>
      </c>
      <c r="B202">
        <v>76</v>
      </c>
      <c r="C202">
        <v>197</v>
      </c>
      <c r="D202">
        <v>4</v>
      </c>
      <c r="E202" t="s">
        <v>32</v>
      </c>
      <c r="F202">
        <v>49</v>
      </c>
      <c r="I202">
        <v>142</v>
      </c>
      <c r="J202" t="s">
        <v>32</v>
      </c>
      <c r="K202" t="s">
        <v>32</v>
      </c>
      <c r="L202">
        <v>3</v>
      </c>
      <c r="M202" t="s">
        <v>32</v>
      </c>
      <c r="N202" t="s">
        <v>32</v>
      </c>
      <c r="O202" t="s">
        <v>32</v>
      </c>
      <c r="P202" t="s">
        <v>32</v>
      </c>
      <c r="Q202" t="s">
        <v>32</v>
      </c>
      <c r="R202" t="s">
        <v>32</v>
      </c>
      <c r="S202" t="s">
        <v>32</v>
      </c>
      <c r="T202">
        <v>5</v>
      </c>
      <c r="U202">
        <v>2</v>
      </c>
      <c r="V202" s="76" t="s">
        <v>333</v>
      </c>
    </row>
    <row r="203" spans="1:22" x14ac:dyDescent="0.3">
      <c r="A203" t="s">
        <v>241</v>
      </c>
      <c r="B203">
        <v>120</v>
      </c>
      <c r="C203">
        <v>338</v>
      </c>
      <c r="D203">
        <v>5</v>
      </c>
      <c r="E203" t="s">
        <v>32</v>
      </c>
      <c r="F203">
        <v>64</v>
      </c>
      <c r="I203">
        <v>260</v>
      </c>
      <c r="J203" t="s">
        <v>32</v>
      </c>
      <c r="K203" t="s">
        <v>32</v>
      </c>
      <c r="L203">
        <v>2</v>
      </c>
      <c r="M203" t="s">
        <v>32</v>
      </c>
      <c r="N203" t="s">
        <v>32</v>
      </c>
      <c r="O203" t="s">
        <v>32</v>
      </c>
      <c r="P203" t="s">
        <v>32</v>
      </c>
      <c r="Q203" t="s">
        <v>32</v>
      </c>
      <c r="R203" t="s">
        <v>32</v>
      </c>
      <c r="S203" t="s">
        <v>32</v>
      </c>
      <c r="T203">
        <v>1</v>
      </c>
      <c r="U203">
        <v>12</v>
      </c>
      <c r="V203" s="76" t="s">
        <v>333</v>
      </c>
    </row>
    <row r="204" spans="1:22" x14ac:dyDescent="0.3">
      <c r="A204" t="s">
        <v>242</v>
      </c>
      <c r="B204">
        <v>80</v>
      </c>
      <c r="C204">
        <v>291</v>
      </c>
      <c r="D204">
        <v>4</v>
      </c>
      <c r="E204" t="s">
        <v>32</v>
      </c>
      <c r="F204">
        <v>56</v>
      </c>
      <c r="I204">
        <v>97</v>
      </c>
      <c r="J204" t="s">
        <v>32</v>
      </c>
      <c r="K204" t="s">
        <v>32</v>
      </c>
      <c r="L204">
        <v>2</v>
      </c>
      <c r="M204" t="s">
        <v>32</v>
      </c>
      <c r="N204" t="s">
        <v>32</v>
      </c>
      <c r="O204" t="s">
        <v>32</v>
      </c>
      <c r="P204" t="s">
        <v>32</v>
      </c>
      <c r="Q204" t="s">
        <v>32</v>
      </c>
      <c r="R204" t="s">
        <v>32</v>
      </c>
      <c r="S204" t="s">
        <v>32</v>
      </c>
      <c r="T204">
        <v>1</v>
      </c>
      <c r="U204">
        <v>4</v>
      </c>
      <c r="V204" s="76" t="s">
        <v>333</v>
      </c>
    </row>
    <row r="205" spans="1:22" x14ac:dyDescent="0.3">
      <c r="A205" t="s">
        <v>243</v>
      </c>
      <c r="B205">
        <v>14</v>
      </c>
      <c r="C205">
        <v>63</v>
      </c>
      <c r="D205">
        <v>1</v>
      </c>
      <c r="E205" t="s">
        <v>32</v>
      </c>
      <c r="F205">
        <v>12</v>
      </c>
      <c r="I205">
        <v>27</v>
      </c>
      <c r="J205" t="s">
        <v>32</v>
      </c>
      <c r="K205" t="s">
        <v>32</v>
      </c>
      <c r="L205" t="s">
        <v>32</v>
      </c>
      <c r="M205" t="s">
        <v>32</v>
      </c>
      <c r="N205" t="s">
        <v>32</v>
      </c>
      <c r="O205" t="s">
        <v>32</v>
      </c>
      <c r="P205" t="s">
        <v>32</v>
      </c>
      <c r="Q205" t="s">
        <v>32</v>
      </c>
      <c r="R205" t="s">
        <v>32</v>
      </c>
      <c r="S205" t="s">
        <v>32</v>
      </c>
      <c r="T205" t="s">
        <v>32</v>
      </c>
      <c r="U205" t="s">
        <v>32</v>
      </c>
      <c r="V205" s="76" t="s">
        <v>333</v>
      </c>
    </row>
    <row r="206" spans="1:22" x14ac:dyDescent="0.3">
      <c r="A206" t="s">
        <v>244</v>
      </c>
      <c r="B206">
        <v>39</v>
      </c>
      <c r="C206">
        <v>162</v>
      </c>
      <c r="D206">
        <v>4</v>
      </c>
      <c r="E206" t="s">
        <v>32</v>
      </c>
      <c r="F206">
        <v>25</v>
      </c>
      <c r="I206">
        <v>85</v>
      </c>
      <c r="J206" t="s">
        <v>32</v>
      </c>
      <c r="K206" t="s">
        <v>32</v>
      </c>
      <c r="L206" t="s">
        <v>32</v>
      </c>
      <c r="M206" t="s">
        <v>32</v>
      </c>
      <c r="N206">
        <v>2</v>
      </c>
      <c r="O206" t="s">
        <v>32</v>
      </c>
      <c r="P206" t="s">
        <v>32</v>
      </c>
      <c r="Q206" t="s">
        <v>32</v>
      </c>
      <c r="R206" t="s">
        <v>32</v>
      </c>
      <c r="S206" t="s">
        <v>32</v>
      </c>
      <c r="T206" t="s">
        <v>32</v>
      </c>
      <c r="U206" t="s">
        <v>32</v>
      </c>
      <c r="V206" s="76" t="s">
        <v>333</v>
      </c>
    </row>
    <row r="207" spans="1:22" x14ac:dyDescent="0.3">
      <c r="A207" t="s">
        <v>245</v>
      </c>
      <c r="B207">
        <v>25</v>
      </c>
      <c r="C207">
        <v>125</v>
      </c>
      <c r="D207">
        <v>3</v>
      </c>
      <c r="E207" t="s">
        <v>32</v>
      </c>
      <c r="F207">
        <v>21</v>
      </c>
      <c r="I207">
        <v>54</v>
      </c>
      <c r="J207" t="s">
        <v>32</v>
      </c>
      <c r="K207" t="s">
        <v>32</v>
      </c>
      <c r="L207" t="s">
        <v>32</v>
      </c>
      <c r="M207" t="s">
        <v>32</v>
      </c>
      <c r="N207" t="s">
        <v>32</v>
      </c>
      <c r="O207" t="s">
        <v>32</v>
      </c>
      <c r="P207" t="s">
        <v>32</v>
      </c>
      <c r="Q207" t="s">
        <v>32</v>
      </c>
      <c r="R207" t="s">
        <v>32</v>
      </c>
      <c r="S207" t="s">
        <v>32</v>
      </c>
      <c r="T207">
        <v>2</v>
      </c>
      <c r="U207">
        <v>1</v>
      </c>
      <c r="V207" s="76" t="s">
        <v>333</v>
      </c>
    </row>
    <row r="208" spans="1:22" x14ac:dyDescent="0.3">
      <c r="A208" t="s">
        <v>246</v>
      </c>
      <c r="V208" s="76" t="s">
        <v>333</v>
      </c>
    </row>
    <row r="209" spans="1:22" x14ac:dyDescent="0.3">
      <c r="A209" t="s">
        <v>247</v>
      </c>
      <c r="B209">
        <v>11</v>
      </c>
      <c r="C209">
        <v>31</v>
      </c>
      <c r="D209">
        <v>1</v>
      </c>
      <c r="E209" t="s">
        <v>32</v>
      </c>
      <c r="F209">
        <v>4</v>
      </c>
      <c r="I209">
        <v>3</v>
      </c>
      <c r="J209" t="s">
        <v>32</v>
      </c>
      <c r="K209">
        <v>1</v>
      </c>
      <c r="L209" t="s">
        <v>32</v>
      </c>
      <c r="M209" t="s">
        <v>32</v>
      </c>
      <c r="N209" t="s">
        <v>32</v>
      </c>
      <c r="O209" t="s">
        <v>32</v>
      </c>
      <c r="P209" t="s">
        <v>32</v>
      </c>
      <c r="Q209" t="s">
        <v>32</v>
      </c>
      <c r="R209" t="s">
        <v>32</v>
      </c>
      <c r="S209" t="s">
        <v>32</v>
      </c>
      <c r="T209" t="s">
        <v>32</v>
      </c>
      <c r="U209" t="s">
        <v>32</v>
      </c>
      <c r="V209" s="76" t="s">
        <v>333</v>
      </c>
    </row>
    <row r="210" spans="1:22" x14ac:dyDescent="0.3">
      <c r="A210" t="s">
        <v>248</v>
      </c>
      <c r="B210">
        <v>85</v>
      </c>
      <c r="C210">
        <v>391</v>
      </c>
      <c r="D210">
        <v>5</v>
      </c>
      <c r="E210" t="s">
        <v>32</v>
      </c>
      <c r="F210">
        <v>72</v>
      </c>
      <c r="I210">
        <v>60</v>
      </c>
      <c r="J210" t="s">
        <v>32</v>
      </c>
      <c r="K210">
        <v>2</v>
      </c>
      <c r="L210" t="s">
        <v>32</v>
      </c>
      <c r="M210" t="s">
        <v>32</v>
      </c>
      <c r="N210" t="s">
        <v>32</v>
      </c>
      <c r="O210" t="s">
        <v>32</v>
      </c>
      <c r="P210" t="s">
        <v>32</v>
      </c>
      <c r="Q210" t="s">
        <v>32</v>
      </c>
      <c r="R210" t="s">
        <v>32</v>
      </c>
      <c r="S210" t="s">
        <v>32</v>
      </c>
      <c r="T210">
        <v>4</v>
      </c>
      <c r="U210" t="s">
        <v>32</v>
      </c>
      <c r="V210" s="76" t="s">
        <v>333</v>
      </c>
    </row>
    <row r="211" spans="1:22" x14ac:dyDescent="0.3">
      <c r="A211" t="s">
        <v>249</v>
      </c>
      <c r="B211">
        <v>38</v>
      </c>
      <c r="C211">
        <v>291</v>
      </c>
      <c r="D211">
        <v>4</v>
      </c>
      <c r="E211" t="s">
        <v>32</v>
      </c>
      <c r="F211">
        <v>34</v>
      </c>
      <c r="I211">
        <v>58</v>
      </c>
      <c r="J211" t="s">
        <v>32</v>
      </c>
      <c r="K211" t="s">
        <v>32</v>
      </c>
      <c r="L211" t="s">
        <v>32</v>
      </c>
      <c r="M211" t="s">
        <v>32</v>
      </c>
      <c r="N211" t="s">
        <v>32</v>
      </c>
      <c r="O211" t="s">
        <v>32</v>
      </c>
      <c r="P211" t="s">
        <v>32</v>
      </c>
      <c r="Q211" t="s">
        <v>32</v>
      </c>
      <c r="R211" t="s">
        <v>32</v>
      </c>
      <c r="S211" t="s">
        <v>32</v>
      </c>
      <c r="T211">
        <v>2</v>
      </c>
      <c r="U211">
        <v>1</v>
      </c>
      <c r="V211" s="76" t="s">
        <v>333</v>
      </c>
    </row>
    <row r="212" spans="1:22" x14ac:dyDescent="0.3">
      <c r="A212" t="s">
        <v>250</v>
      </c>
      <c r="V212" s="76" t="s">
        <v>333</v>
      </c>
    </row>
    <row r="213" spans="1:22" x14ac:dyDescent="0.3">
      <c r="A213" t="s">
        <v>251</v>
      </c>
      <c r="V213" s="76" t="s">
        <v>333</v>
      </c>
    </row>
    <row r="214" spans="1:22" x14ac:dyDescent="0.3">
      <c r="A214" t="s">
        <v>252</v>
      </c>
      <c r="V214" s="76" t="s">
        <v>333</v>
      </c>
    </row>
    <row r="215" spans="1:22" x14ac:dyDescent="0.3">
      <c r="A215" t="s">
        <v>253</v>
      </c>
      <c r="B215">
        <v>91</v>
      </c>
      <c r="C215">
        <v>300</v>
      </c>
      <c r="D215">
        <v>5</v>
      </c>
      <c r="E215" t="s">
        <v>32</v>
      </c>
      <c r="F215">
        <v>62</v>
      </c>
      <c r="I215">
        <v>130</v>
      </c>
      <c r="J215" t="s">
        <v>32</v>
      </c>
      <c r="K215" t="s">
        <v>32</v>
      </c>
      <c r="L215" t="s">
        <v>32</v>
      </c>
      <c r="M215">
        <v>2</v>
      </c>
      <c r="N215" t="s">
        <v>32</v>
      </c>
      <c r="O215" t="s">
        <v>32</v>
      </c>
      <c r="P215" t="s">
        <v>32</v>
      </c>
      <c r="Q215" t="s">
        <v>32</v>
      </c>
      <c r="R215" t="s">
        <v>32</v>
      </c>
      <c r="S215" t="s">
        <v>32</v>
      </c>
      <c r="T215">
        <v>5</v>
      </c>
      <c r="U215">
        <v>2</v>
      </c>
      <c r="V215" s="76" t="s">
        <v>333</v>
      </c>
    </row>
    <row r="216" spans="1:22" x14ac:dyDescent="0.3">
      <c r="A216" t="s">
        <v>254</v>
      </c>
      <c r="B216">
        <v>79</v>
      </c>
      <c r="C216">
        <v>341</v>
      </c>
      <c r="D216">
        <v>5</v>
      </c>
      <c r="E216" t="s">
        <v>32</v>
      </c>
      <c r="F216">
        <v>57</v>
      </c>
      <c r="I216">
        <v>108</v>
      </c>
      <c r="J216" t="s">
        <v>32</v>
      </c>
      <c r="K216" t="s">
        <v>32</v>
      </c>
      <c r="L216">
        <v>1</v>
      </c>
      <c r="M216">
        <v>1</v>
      </c>
      <c r="N216" t="s">
        <v>32</v>
      </c>
      <c r="O216" t="s">
        <v>32</v>
      </c>
      <c r="P216" t="s">
        <v>32</v>
      </c>
      <c r="Q216" t="s">
        <v>32</v>
      </c>
      <c r="R216" t="s">
        <v>32</v>
      </c>
      <c r="S216" t="s">
        <v>32</v>
      </c>
      <c r="T216">
        <v>8</v>
      </c>
      <c r="U216">
        <v>3</v>
      </c>
      <c r="V216" s="76" t="s">
        <v>333</v>
      </c>
    </row>
    <row r="217" spans="1:22" x14ac:dyDescent="0.3">
      <c r="A217" t="s">
        <v>255</v>
      </c>
      <c r="B217">
        <v>8</v>
      </c>
      <c r="C217">
        <v>50</v>
      </c>
      <c r="D217">
        <v>3</v>
      </c>
      <c r="E217" t="s">
        <v>32</v>
      </c>
      <c r="F217">
        <v>9</v>
      </c>
      <c r="I217">
        <v>16</v>
      </c>
      <c r="J217" t="s">
        <v>32</v>
      </c>
      <c r="K217" t="s">
        <v>32</v>
      </c>
      <c r="L217" t="s">
        <v>32</v>
      </c>
      <c r="M217" t="s">
        <v>32</v>
      </c>
      <c r="N217" t="s">
        <v>32</v>
      </c>
      <c r="O217" t="s">
        <v>32</v>
      </c>
      <c r="P217" t="s">
        <v>32</v>
      </c>
      <c r="Q217" t="s">
        <v>32</v>
      </c>
      <c r="R217" t="s">
        <v>32</v>
      </c>
      <c r="S217" t="s">
        <v>32</v>
      </c>
      <c r="T217">
        <v>2</v>
      </c>
      <c r="U217" t="s">
        <v>32</v>
      </c>
      <c r="V217" s="76" t="s">
        <v>333</v>
      </c>
    </row>
    <row r="218" spans="1:22" x14ac:dyDescent="0.3">
      <c r="A218" t="s">
        <v>256</v>
      </c>
      <c r="B218">
        <v>1</v>
      </c>
      <c r="C218">
        <v>9</v>
      </c>
      <c r="D218">
        <v>1</v>
      </c>
      <c r="E218" t="s">
        <v>32</v>
      </c>
      <c r="F218">
        <v>1</v>
      </c>
      <c r="I218" t="s">
        <v>32</v>
      </c>
      <c r="J218" t="s">
        <v>32</v>
      </c>
      <c r="K218" t="s">
        <v>32</v>
      </c>
      <c r="L218" t="s">
        <v>32</v>
      </c>
      <c r="M218" t="s">
        <v>32</v>
      </c>
      <c r="N218" t="s">
        <v>32</v>
      </c>
      <c r="O218" t="s">
        <v>32</v>
      </c>
      <c r="P218" t="s">
        <v>32</v>
      </c>
      <c r="Q218" t="s">
        <v>32</v>
      </c>
      <c r="R218" t="s">
        <v>32</v>
      </c>
      <c r="S218" t="s">
        <v>32</v>
      </c>
      <c r="T218" t="s">
        <v>32</v>
      </c>
      <c r="U218" t="s">
        <v>32</v>
      </c>
      <c r="V218" s="76" t="s">
        <v>333</v>
      </c>
    </row>
    <row r="219" spans="1:22" x14ac:dyDescent="0.3">
      <c r="A219" t="s">
        <v>257</v>
      </c>
      <c r="B219">
        <v>8</v>
      </c>
      <c r="C219">
        <v>31</v>
      </c>
      <c r="D219">
        <v>1</v>
      </c>
      <c r="E219" t="s">
        <v>32</v>
      </c>
      <c r="F219">
        <v>5</v>
      </c>
      <c r="I219">
        <v>15</v>
      </c>
      <c r="J219" t="s">
        <v>32</v>
      </c>
      <c r="K219" t="s">
        <v>32</v>
      </c>
      <c r="L219" t="s">
        <v>32</v>
      </c>
      <c r="M219" t="s">
        <v>32</v>
      </c>
      <c r="N219" t="s">
        <v>32</v>
      </c>
      <c r="O219" t="s">
        <v>32</v>
      </c>
      <c r="P219" t="s">
        <v>32</v>
      </c>
      <c r="Q219" t="s">
        <v>32</v>
      </c>
      <c r="R219" t="s">
        <v>32</v>
      </c>
      <c r="S219" t="s">
        <v>32</v>
      </c>
      <c r="T219" t="s">
        <v>32</v>
      </c>
      <c r="U219">
        <v>1</v>
      </c>
      <c r="V219" s="76" t="s">
        <v>333</v>
      </c>
    </row>
    <row r="220" spans="1:22" x14ac:dyDescent="0.3">
      <c r="A220" t="s">
        <v>258</v>
      </c>
      <c r="B220">
        <v>9</v>
      </c>
      <c r="C220">
        <v>69</v>
      </c>
      <c r="D220">
        <v>4</v>
      </c>
      <c r="E220" t="s">
        <v>32</v>
      </c>
      <c r="F220">
        <v>9</v>
      </c>
      <c r="I220">
        <v>39</v>
      </c>
      <c r="J220" t="s">
        <v>32</v>
      </c>
      <c r="K220" t="s">
        <v>32</v>
      </c>
      <c r="L220" t="s">
        <v>32</v>
      </c>
      <c r="M220" t="s">
        <v>32</v>
      </c>
      <c r="N220" t="s">
        <v>32</v>
      </c>
      <c r="O220" t="s">
        <v>32</v>
      </c>
      <c r="P220" t="s">
        <v>32</v>
      </c>
      <c r="Q220" t="s">
        <v>32</v>
      </c>
      <c r="R220" t="s">
        <v>32</v>
      </c>
      <c r="S220" t="s">
        <v>32</v>
      </c>
      <c r="T220">
        <v>2</v>
      </c>
      <c r="U220" t="s">
        <v>32</v>
      </c>
      <c r="V220" s="76" t="s">
        <v>333</v>
      </c>
    </row>
    <row r="221" spans="1:22" x14ac:dyDescent="0.3">
      <c r="A221" t="s">
        <v>259</v>
      </c>
      <c r="V221" s="76" t="s">
        <v>333</v>
      </c>
    </row>
    <row r="222" spans="1:22" x14ac:dyDescent="0.3">
      <c r="A222" t="s">
        <v>260</v>
      </c>
      <c r="B222">
        <v>29</v>
      </c>
      <c r="C222">
        <v>111</v>
      </c>
      <c r="D222">
        <v>5</v>
      </c>
      <c r="E222" t="s">
        <v>32</v>
      </c>
      <c r="F222">
        <v>23</v>
      </c>
      <c r="I222">
        <v>56</v>
      </c>
      <c r="J222" t="s">
        <v>32</v>
      </c>
      <c r="K222" t="s">
        <v>32</v>
      </c>
      <c r="L222">
        <v>1</v>
      </c>
      <c r="M222" t="s">
        <v>32</v>
      </c>
      <c r="N222" t="s">
        <v>32</v>
      </c>
      <c r="O222" t="s">
        <v>32</v>
      </c>
      <c r="P222" t="s">
        <v>32</v>
      </c>
      <c r="Q222" t="s">
        <v>32</v>
      </c>
      <c r="R222">
        <v>1</v>
      </c>
      <c r="S222" t="s">
        <v>32</v>
      </c>
      <c r="T222">
        <v>3</v>
      </c>
      <c r="U222">
        <v>2</v>
      </c>
      <c r="V222" s="76" t="s">
        <v>333</v>
      </c>
    </row>
    <row r="223" spans="1:22" x14ac:dyDescent="0.3">
      <c r="A223" t="s">
        <v>261</v>
      </c>
      <c r="B223">
        <v>66</v>
      </c>
      <c r="C223">
        <v>283</v>
      </c>
      <c r="D223">
        <v>5</v>
      </c>
      <c r="E223" t="s">
        <v>32</v>
      </c>
      <c r="F223">
        <v>49</v>
      </c>
      <c r="I223">
        <v>127</v>
      </c>
      <c r="J223" t="s">
        <v>32</v>
      </c>
      <c r="K223" t="s">
        <v>32</v>
      </c>
      <c r="L223" t="s">
        <v>32</v>
      </c>
      <c r="M223" t="s">
        <v>32</v>
      </c>
      <c r="N223" t="s">
        <v>32</v>
      </c>
      <c r="O223" t="s">
        <v>32</v>
      </c>
      <c r="P223" t="s">
        <v>32</v>
      </c>
      <c r="Q223" t="s">
        <v>32</v>
      </c>
      <c r="R223">
        <v>1</v>
      </c>
      <c r="S223" t="s">
        <v>32</v>
      </c>
      <c r="T223">
        <v>2</v>
      </c>
      <c r="U223">
        <v>6</v>
      </c>
      <c r="V223" s="76" t="s">
        <v>333</v>
      </c>
    </row>
    <row r="224" spans="1:22" x14ac:dyDescent="0.3">
      <c r="A224" t="s">
        <v>262</v>
      </c>
      <c r="V224" s="76" t="s">
        <v>333</v>
      </c>
    </row>
    <row r="225" spans="1:22" x14ac:dyDescent="0.3">
      <c r="A225" t="s">
        <v>263</v>
      </c>
      <c r="V225" s="76" t="s">
        <v>333</v>
      </c>
    </row>
    <row r="226" spans="1:22" x14ac:dyDescent="0.3">
      <c r="A226" t="s">
        <v>264</v>
      </c>
      <c r="V226" s="76" t="s">
        <v>333</v>
      </c>
    </row>
    <row r="227" spans="1:22" x14ac:dyDescent="0.3">
      <c r="A227" t="s">
        <v>311</v>
      </c>
      <c r="V227" s="76" t="s">
        <v>333</v>
      </c>
    </row>
    <row r="228" spans="1:22" x14ac:dyDescent="0.3">
      <c r="A228" t="s">
        <v>266</v>
      </c>
      <c r="B228">
        <v>48</v>
      </c>
      <c r="C228">
        <v>101</v>
      </c>
      <c r="D228">
        <v>3</v>
      </c>
      <c r="E228" t="s">
        <v>32</v>
      </c>
      <c r="F228">
        <v>7</v>
      </c>
      <c r="I228">
        <v>154</v>
      </c>
      <c r="J228" t="s">
        <v>32</v>
      </c>
      <c r="K228" t="s">
        <v>32</v>
      </c>
      <c r="L228" t="s">
        <v>32</v>
      </c>
      <c r="M228">
        <v>1</v>
      </c>
      <c r="N228" t="s">
        <v>32</v>
      </c>
      <c r="O228" t="s">
        <v>32</v>
      </c>
      <c r="P228" t="s">
        <v>32</v>
      </c>
      <c r="Q228" t="s">
        <v>32</v>
      </c>
      <c r="R228" t="s">
        <v>32</v>
      </c>
      <c r="S228" t="s">
        <v>32</v>
      </c>
      <c r="T228">
        <v>1</v>
      </c>
      <c r="U228">
        <v>9</v>
      </c>
      <c r="V228" s="76" t="s">
        <v>333</v>
      </c>
    </row>
    <row r="229" spans="1:22" x14ac:dyDescent="0.3">
      <c r="A229" t="s">
        <v>267</v>
      </c>
      <c r="B229">
        <v>46</v>
      </c>
      <c r="C229">
        <v>160</v>
      </c>
      <c r="D229">
        <v>2</v>
      </c>
      <c r="E229" t="s">
        <v>32</v>
      </c>
      <c r="F229">
        <v>1</v>
      </c>
      <c r="I229">
        <v>201</v>
      </c>
      <c r="J229" t="s">
        <v>32</v>
      </c>
      <c r="K229" t="s">
        <v>32</v>
      </c>
      <c r="L229" t="s">
        <v>32</v>
      </c>
      <c r="M229">
        <v>2</v>
      </c>
      <c r="N229" t="s">
        <v>32</v>
      </c>
      <c r="O229" t="s">
        <v>32</v>
      </c>
      <c r="P229" t="s">
        <v>32</v>
      </c>
      <c r="Q229" t="s">
        <v>32</v>
      </c>
      <c r="R229" t="s">
        <v>32</v>
      </c>
      <c r="S229" t="s">
        <v>32</v>
      </c>
      <c r="T229">
        <v>2</v>
      </c>
      <c r="U229">
        <v>4</v>
      </c>
      <c r="V229" s="76" t="s">
        <v>333</v>
      </c>
    </row>
    <row r="230" spans="1:22" x14ac:dyDescent="0.3">
      <c r="A230" t="s">
        <v>268</v>
      </c>
      <c r="B230">
        <v>37</v>
      </c>
      <c r="C230">
        <v>168</v>
      </c>
      <c r="D230">
        <v>3</v>
      </c>
      <c r="E230" t="s">
        <v>32</v>
      </c>
      <c r="F230">
        <v>3</v>
      </c>
      <c r="I230">
        <v>189</v>
      </c>
      <c r="J230" t="s">
        <v>32</v>
      </c>
      <c r="K230" t="s">
        <v>32</v>
      </c>
      <c r="L230" t="s">
        <v>32</v>
      </c>
      <c r="M230" t="s">
        <v>32</v>
      </c>
      <c r="N230" t="s">
        <v>32</v>
      </c>
      <c r="O230" t="s">
        <v>32</v>
      </c>
      <c r="P230" t="s">
        <v>32</v>
      </c>
      <c r="Q230" t="s">
        <v>32</v>
      </c>
      <c r="R230" t="s">
        <v>32</v>
      </c>
      <c r="S230" t="s">
        <v>32</v>
      </c>
      <c r="T230" t="s">
        <v>32</v>
      </c>
      <c r="U230">
        <v>8</v>
      </c>
      <c r="V230" s="76" t="s">
        <v>333</v>
      </c>
    </row>
    <row r="231" spans="1:22" x14ac:dyDescent="0.3">
      <c r="A231" t="s">
        <v>269</v>
      </c>
      <c r="B231">
        <v>89</v>
      </c>
      <c r="C231">
        <v>398</v>
      </c>
      <c r="D231">
        <v>5</v>
      </c>
      <c r="E231" t="s">
        <v>32</v>
      </c>
      <c r="F231">
        <v>20</v>
      </c>
      <c r="I231">
        <v>326</v>
      </c>
      <c r="J231" t="s">
        <v>32</v>
      </c>
      <c r="K231" t="s">
        <v>32</v>
      </c>
      <c r="L231" t="s">
        <v>32</v>
      </c>
      <c r="M231">
        <v>1</v>
      </c>
      <c r="N231">
        <v>1</v>
      </c>
      <c r="O231" t="s">
        <v>32</v>
      </c>
      <c r="P231" t="s">
        <v>32</v>
      </c>
      <c r="Q231" t="s">
        <v>32</v>
      </c>
      <c r="R231" t="s">
        <v>32</v>
      </c>
      <c r="S231" t="s">
        <v>32</v>
      </c>
      <c r="T231">
        <v>1</v>
      </c>
      <c r="U231">
        <v>13</v>
      </c>
      <c r="V231" s="76" t="s">
        <v>333</v>
      </c>
    </row>
    <row r="232" spans="1:22" x14ac:dyDescent="0.3">
      <c r="A232" t="s">
        <v>270</v>
      </c>
      <c r="B232">
        <v>49</v>
      </c>
      <c r="C232">
        <v>329</v>
      </c>
      <c r="D232">
        <v>5</v>
      </c>
      <c r="E232" t="s">
        <v>32</v>
      </c>
      <c r="F232">
        <v>12</v>
      </c>
      <c r="I232">
        <v>124</v>
      </c>
      <c r="J232" t="s">
        <v>32</v>
      </c>
      <c r="K232" t="s">
        <v>32</v>
      </c>
      <c r="L232" t="s">
        <v>32</v>
      </c>
      <c r="M232">
        <v>1</v>
      </c>
      <c r="N232">
        <v>2</v>
      </c>
      <c r="O232" t="s">
        <v>32</v>
      </c>
      <c r="P232" t="s">
        <v>32</v>
      </c>
      <c r="Q232" t="s">
        <v>32</v>
      </c>
      <c r="R232">
        <v>1</v>
      </c>
      <c r="S232" t="s">
        <v>32</v>
      </c>
      <c r="T232">
        <v>1</v>
      </c>
      <c r="U232">
        <v>6</v>
      </c>
      <c r="V232" s="76" t="s">
        <v>333</v>
      </c>
    </row>
    <row r="233" spans="1:22" x14ac:dyDescent="0.3">
      <c r="A233" t="s">
        <v>271</v>
      </c>
      <c r="V233" s="76" t="s">
        <v>333</v>
      </c>
    </row>
    <row r="234" spans="1:22" x14ac:dyDescent="0.3">
      <c r="A234" t="s">
        <v>272</v>
      </c>
      <c r="V234" s="76" t="s">
        <v>333</v>
      </c>
    </row>
    <row r="235" spans="1:22" x14ac:dyDescent="0.3">
      <c r="A235" t="s">
        <v>273</v>
      </c>
      <c r="B235">
        <v>28</v>
      </c>
      <c r="C235">
        <v>160</v>
      </c>
      <c r="D235">
        <v>2</v>
      </c>
      <c r="E235" t="s">
        <v>32</v>
      </c>
      <c r="F235">
        <v>18</v>
      </c>
      <c r="I235">
        <v>29</v>
      </c>
      <c r="J235" t="s">
        <v>32</v>
      </c>
      <c r="K235" t="s">
        <v>32</v>
      </c>
      <c r="L235" t="s">
        <v>32</v>
      </c>
      <c r="M235">
        <v>1</v>
      </c>
      <c r="N235" t="s">
        <v>32</v>
      </c>
      <c r="O235" t="s">
        <v>32</v>
      </c>
      <c r="P235" t="s">
        <v>32</v>
      </c>
      <c r="Q235" t="s">
        <v>32</v>
      </c>
      <c r="R235" t="s">
        <v>32</v>
      </c>
      <c r="S235" t="s">
        <v>32</v>
      </c>
      <c r="T235">
        <v>2</v>
      </c>
      <c r="U235" t="s">
        <v>32</v>
      </c>
      <c r="V235" s="76" t="s">
        <v>333</v>
      </c>
    </row>
    <row r="236" spans="1:22" x14ac:dyDescent="0.3">
      <c r="A236" t="s">
        <v>274</v>
      </c>
      <c r="B236">
        <v>80</v>
      </c>
      <c r="C236">
        <v>240</v>
      </c>
      <c r="D236">
        <v>3</v>
      </c>
      <c r="E236" t="s">
        <v>32</v>
      </c>
      <c r="F236">
        <v>28</v>
      </c>
      <c r="I236">
        <v>136</v>
      </c>
      <c r="J236" t="s">
        <v>32</v>
      </c>
      <c r="K236" t="s">
        <v>32</v>
      </c>
      <c r="L236" t="s">
        <v>32</v>
      </c>
      <c r="M236">
        <v>3</v>
      </c>
      <c r="N236" t="s">
        <v>32</v>
      </c>
      <c r="O236" t="s">
        <v>32</v>
      </c>
      <c r="P236" t="s">
        <v>32</v>
      </c>
      <c r="Q236" t="s">
        <v>32</v>
      </c>
      <c r="R236" t="s">
        <v>32</v>
      </c>
      <c r="S236" t="s">
        <v>32</v>
      </c>
      <c r="T236">
        <v>2</v>
      </c>
      <c r="U236">
        <v>6</v>
      </c>
      <c r="V236" s="76" t="s">
        <v>333</v>
      </c>
    </row>
    <row r="237" spans="1:22" x14ac:dyDescent="0.3">
      <c r="A237" t="s">
        <v>275</v>
      </c>
      <c r="B237">
        <v>1</v>
      </c>
      <c r="C237">
        <v>20</v>
      </c>
      <c r="D237">
        <v>1</v>
      </c>
      <c r="E237" t="s">
        <v>32</v>
      </c>
      <c r="F237">
        <v>1</v>
      </c>
      <c r="I237">
        <v>4</v>
      </c>
      <c r="J237" t="s">
        <v>32</v>
      </c>
      <c r="K237" t="s">
        <v>32</v>
      </c>
      <c r="L237" t="s">
        <v>32</v>
      </c>
      <c r="M237" t="s">
        <v>32</v>
      </c>
      <c r="N237" t="s">
        <v>32</v>
      </c>
      <c r="O237" t="s">
        <v>32</v>
      </c>
      <c r="P237" t="s">
        <v>32</v>
      </c>
      <c r="Q237" t="s">
        <v>32</v>
      </c>
      <c r="R237" t="s">
        <v>32</v>
      </c>
      <c r="S237" t="s">
        <v>32</v>
      </c>
      <c r="T237" t="s">
        <v>32</v>
      </c>
      <c r="U237" t="s">
        <v>32</v>
      </c>
      <c r="V237" s="76" t="s">
        <v>333</v>
      </c>
    </row>
    <row r="238" spans="1:22" x14ac:dyDescent="0.3">
      <c r="A238" t="s">
        <v>276</v>
      </c>
      <c r="B238">
        <v>43</v>
      </c>
      <c r="C238">
        <v>347</v>
      </c>
      <c r="D238">
        <v>5</v>
      </c>
      <c r="E238" t="s">
        <v>32</v>
      </c>
      <c r="F238">
        <v>20</v>
      </c>
      <c r="I238">
        <v>146</v>
      </c>
      <c r="J238" t="s">
        <v>32</v>
      </c>
      <c r="K238" t="s">
        <v>32</v>
      </c>
      <c r="L238" t="s">
        <v>32</v>
      </c>
      <c r="M238" t="s">
        <v>32</v>
      </c>
      <c r="N238">
        <v>2</v>
      </c>
      <c r="O238" t="s">
        <v>32</v>
      </c>
      <c r="P238" t="s">
        <v>32</v>
      </c>
      <c r="Q238" t="s">
        <v>32</v>
      </c>
      <c r="R238" t="s">
        <v>32</v>
      </c>
      <c r="S238" t="s">
        <v>32</v>
      </c>
      <c r="T238" t="s">
        <v>32</v>
      </c>
      <c r="U238">
        <v>1</v>
      </c>
      <c r="V238" s="76" t="s">
        <v>333</v>
      </c>
    </row>
    <row r="239" spans="1:22" x14ac:dyDescent="0.3">
      <c r="A239" t="s">
        <v>277</v>
      </c>
      <c r="B239">
        <v>38</v>
      </c>
      <c r="C239">
        <v>94</v>
      </c>
      <c r="D239">
        <v>2</v>
      </c>
      <c r="E239" t="s">
        <v>32</v>
      </c>
      <c r="F239">
        <v>1</v>
      </c>
      <c r="I239">
        <v>107</v>
      </c>
      <c r="J239" t="s">
        <v>32</v>
      </c>
      <c r="K239" t="s">
        <v>32</v>
      </c>
      <c r="L239" t="s">
        <v>32</v>
      </c>
      <c r="M239">
        <v>1</v>
      </c>
      <c r="N239">
        <v>1</v>
      </c>
      <c r="O239">
        <v>1</v>
      </c>
      <c r="P239" t="s">
        <v>32</v>
      </c>
      <c r="Q239">
        <v>1</v>
      </c>
      <c r="R239" t="s">
        <v>32</v>
      </c>
      <c r="S239" t="s">
        <v>32</v>
      </c>
      <c r="T239">
        <v>2</v>
      </c>
      <c r="U239">
        <v>4</v>
      </c>
      <c r="V239" s="76" t="s">
        <v>333</v>
      </c>
    </row>
    <row r="240" spans="1:22" x14ac:dyDescent="0.3">
      <c r="A240" t="s">
        <v>278</v>
      </c>
      <c r="B240">
        <v>97</v>
      </c>
      <c r="C240">
        <v>345</v>
      </c>
      <c r="D240">
        <v>5</v>
      </c>
      <c r="E240" t="s">
        <v>32</v>
      </c>
      <c r="F240">
        <v>33</v>
      </c>
      <c r="I240">
        <v>81</v>
      </c>
      <c r="J240">
        <v>1</v>
      </c>
      <c r="K240" t="s">
        <v>32</v>
      </c>
      <c r="L240" t="s">
        <v>32</v>
      </c>
      <c r="M240" t="s">
        <v>32</v>
      </c>
      <c r="N240" t="s">
        <v>32</v>
      </c>
      <c r="O240">
        <v>6</v>
      </c>
      <c r="P240">
        <v>11</v>
      </c>
      <c r="Q240">
        <v>1</v>
      </c>
      <c r="R240" t="s">
        <v>32</v>
      </c>
      <c r="S240" t="s">
        <v>32</v>
      </c>
      <c r="T240" t="s">
        <v>32</v>
      </c>
      <c r="U240" t="s">
        <v>32</v>
      </c>
      <c r="V240" s="76" t="s">
        <v>333</v>
      </c>
    </row>
    <row r="241" spans="1:22" x14ac:dyDescent="0.3">
      <c r="A241" t="s">
        <v>279</v>
      </c>
      <c r="B241">
        <v>10</v>
      </c>
      <c r="C241">
        <v>33</v>
      </c>
      <c r="D241">
        <v>2</v>
      </c>
      <c r="E241" t="s">
        <v>32</v>
      </c>
      <c r="F241">
        <v>6</v>
      </c>
      <c r="I241">
        <v>9</v>
      </c>
      <c r="J241" t="s">
        <v>32</v>
      </c>
      <c r="K241" t="s">
        <v>32</v>
      </c>
      <c r="L241" t="s">
        <v>32</v>
      </c>
      <c r="M241" t="s">
        <v>32</v>
      </c>
      <c r="N241" t="s">
        <v>32</v>
      </c>
      <c r="O241" t="s">
        <v>32</v>
      </c>
      <c r="P241" t="s">
        <v>32</v>
      </c>
      <c r="Q241" t="s">
        <v>32</v>
      </c>
      <c r="R241" t="s">
        <v>32</v>
      </c>
      <c r="S241" t="s">
        <v>32</v>
      </c>
      <c r="T241" t="s">
        <v>32</v>
      </c>
      <c r="U241">
        <v>2</v>
      </c>
      <c r="V241" s="76" t="s">
        <v>333</v>
      </c>
    </row>
    <row r="242" spans="1:22" x14ac:dyDescent="0.3">
      <c r="A242" t="s">
        <v>280</v>
      </c>
      <c r="V242" s="76" t="s">
        <v>333</v>
      </c>
    </row>
    <row r="243" spans="1:22" x14ac:dyDescent="0.3">
      <c r="A243" t="s">
        <v>281</v>
      </c>
      <c r="V243" s="76" t="s">
        <v>333</v>
      </c>
    </row>
    <row r="244" spans="1:22" x14ac:dyDescent="0.3">
      <c r="A244" t="s">
        <v>282</v>
      </c>
      <c r="B244">
        <v>53</v>
      </c>
      <c r="C244">
        <v>262</v>
      </c>
      <c r="D244">
        <v>4</v>
      </c>
      <c r="E244" t="s">
        <v>32</v>
      </c>
      <c r="F244">
        <v>8</v>
      </c>
      <c r="I244">
        <v>66</v>
      </c>
      <c r="J244" t="s">
        <v>32</v>
      </c>
      <c r="K244" t="s">
        <v>32</v>
      </c>
      <c r="L244">
        <v>1</v>
      </c>
      <c r="M244">
        <v>1</v>
      </c>
      <c r="N244">
        <v>2</v>
      </c>
      <c r="O244" t="s">
        <v>32</v>
      </c>
      <c r="P244" t="s">
        <v>32</v>
      </c>
      <c r="Q244" t="s">
        <v>32</v>
      </c>
      <c r="R244" t="s">
        <v>32</v>
      </c>
      <c r="S244" t="s">
        <v>32</v>
      </c>
      <c r="T244" t="s">
        <v>32</v>
      </c>
      <c r="U244">
        <v>8</v>
      </c>
      <c r="V244" s="76" t="s">
        <v>333</v>
      </c>
    </row>
    <row r="245" spans="1:22" x14ac:dyDescent="0.3">
      <c r="A245" t="s">
        <v>283</v>
      </c>
      <c r="B245">
        <v>4</v>
      </c>
      <c r="C245">
        <v>33</v>
      </c>
      <c r="D245">
        <v>1</v>
      </c>
      <c r="E245" t="s">
        <v>32</v>
      </c>
      <c r="F245">
        <v>1</v>
      </c>
      <c r="I245">
        <v>3</v>
      </c>
      <c r="J245" t="s">
        <v>32</v>
      </c>
      <c r="K245" t="s">
        <v>32</v>
      </c>
      <c r="L245" t="s">
        <v>32</v>
      </c>
      <c r="M245" t="s">
        <v>32</v>
      </c>
      <c r="N245">
        <v>1</v>
      </c>
      <c r="O245" t="s">
        <v>32</v>
      </c>
      <c r="P245" t="s">
        <v>32</v>
      </c>
      <c r="Q245" t="s">
        <v>32</v>
      </c>
      <c r="R245" t="s">
        <v>32</v>
      </c>
      <c r="S245" t="s">
        <v>32</v>
      </c>
      <c r="T245">
        <v>1</v>
      </c>
      <c r="U245" t="s">
        <v>32</v>
      </c>
      <c r="V245" s="76" t="s">
        <v>333</v>
      </c>
    </row>
    <row r="246" spans="1:22" x14ac:dyDescent="0.3">
      <c r="A246" t="s">
        <v>284</v>
      </c>
      <c r="B246">
        <v>4</v>
      </c>
      <c r="C246">
        <v>105</v>
      </c>
      <c r="D246">
        <v>5</v>
      </c>
      <c r="E246" t="s">
        <v>32</v>
      </c>
      <c r="F246">
        <v>4</v>
      </c>
      <c r="I246">
        <v>2</v>
      </c>
      <c r="J246" t="s">
        <v>32</v>
      </c>
      <c r="K246" t="s">
        <v>32</v>
      </c>
      <c r="L246" t="s">
        <v>32</v>
      </c>
      <c r="M246" t="s">
        <v>32</v>
      </c>
      <c r="N246" t="s">
        <v>32</v>
      </c>
      <c r="O246" t="s">
        <v>32</v>
      </c>
      <c r="P246" t="s">
        <v>32</v>
      </c>
      <c r="Q246" t="s">
        <v>32</v>
      </c>
      <c r="R246" t="s">
        <v>32</v>
      </c>
      <c r="S246" t="s">
        <v>32</v>
      </c>
      <c r="T246" t="s">
        <v>32</v>
      </c>
      <c r="U246" t="s">
        <v>32</v>
      </c>
      <c r="V246" s="76" t="s">
        <v>333</v>
      </c>
    </row>
    <row r="247" spans="1:22" x14ac:dyDescent="0.3">
      <c r="A247" t="s">
        <v>285</v>
      </c>
      <c r="V247" s="76" t="s">
        <v>333</v>
      </c>
    </row>
    <row r="248" spans="1:22" x14ac:dyDescent="0.3">
      <c r="A248" t="s">
        <v>286</v>
      </c>
      <c r="V248" s="76" t="s">
        <v>333</v>
      </c>
    </row>
    <row r="249" spans="1:22" x14ac:dyDescent="0.3">
      <c r="A249" t="s">
        <v>287</v>
      </c>
      <c r="V249" s="76" t="s">
        <v>333</v>
      </c>
    </row>
    <row r="250" spans="1:22" x14ac:dyDescent="0.3">
      <c r="A250" t="s">
        <v>288</v>
      </c>
      <c r="B250">
        <v>8</v>
      </c>
      <c r="C250">
        <v>28</v>
      </c>
      <c r="D250">
        <v>2</v>
      </c>
      <c r="E250" t="s">
        <v>32</v>
      </c>
      <c r="F250">
        <v>2</v>
      </c>
      <c r="I250">
        <v>14</v>
      </c>
      <c r="J250" t="s">
        <v>32</v>
      </c>
      <c r="K250" t="s">
        <v>32</v>
      </c>
      <c r="L250">
        <v>1</v>
      </c>
      <c r="M250" t="s">
        <v>32</v>
      </c>
      <c r="N250" t="s">
        <v>32</v>
      </c>
      <c r="O250" t="s">
        <v>32</v>
      </c>
      <c r="P250" t="s">
        <v>32</v>
      </c>
      <c r="Q250" t="s">
        <v>32</v>
      </c>
      <c r="R250" t="s">
        <v>32</v>
      </c>
      <c r="S250" t="s">
        <v>32</v>
      </c>
      <c r="T250" t="s">
        <v>32</v>
      </c>
      <c r="U250" t="s">
        <v>32</v>
      </c>
      <c r="V250" s="76" t="s">
        <v>333</v>
      </c>
    </row>
    <row r="251" spans="1:22" x14ac:dyDescent="0.3">
      <c r="A251" t="s">
        <v>289</v>
      </c>
      <c r="B251">
        <v>209</v>
      </c>
      <c r="C251">
        <v>400</v>
      </c>
      <c r="D251">
        <v>5</v>
      </c>
      <c r="E251">
        <v>2</v>
      </c>
      <c r="F251">
        <v>63</v>
      </c>
      <c r="I251">
        <v>417</v>
      </c>
      <c r="J251" t="s">
        <v>32</v>
      </c>
      <c r="K251" t="s">
        <v>32</v>
      </c>
      <c r="L251">
        <v>1</v>
      </c>
      <c r="M251">
        <v>2</v>
      </c>
      <c r="N251">
        <v>1</v>
      </c>
      <c r="O251" t="s">
        <v>32</v>
      </c>
      <c r="P251" t="s">
        <v>32</v>
      </c>
      <c r="Q251" t="s">
        <v>32</v>
      </c>
      <c r="R251" t="s">
        <v>32</v>
      </c>
      <c r="S251" t="s">
        <v>32</v>
      </c>
      <c r="T251">
        <v>1</v>
      </c>
      <c r="U251">
        <v>24</v>
      </c>
      <c r="V251" s="76" t="s">
        <v>333</v>
      </c>
    </row>
    <row r="252" spans="1:22" x14ac:dyDescent="0.3">
      <c r="A252" t="s">
        <v>290</v>
      </c>
      <c r="B252">
        <v>29</v>
      </c>
      <c r="C252">
        <v>72</v>
      </c>
      <c r="D252">
        <v>4</v>
      </c>
      <c r="E252" t="s">
        <v>32</v>
      </c>
      <c r="F252">
        <v>24</v>
      </c>
      <c r="I252">
        <v>58</v>
      </c>
      <c r="J252" t="s">
        <v>32</v>
      </c>
      <c r="K252" t="s">
        <v>32</v>
      </c>
      <c r="L252" t="s">
        <v>32</v>
      </c>
      <c r="M252" t="s">
        <v>32</v>
      </c>
      <c r="N252" t="s">
        <v>32</v>
      </c>
      <c r="O252" t="s">
        <v>32</v>
      </c>
      <c r="P252" t="s">
        <v>32</v>
      </c>
      <c r="Q252" t="s">
        <v>32</v>
      </c>
      <c r="R252" t="s">
        <v>32</v>
      </c>
      <c r="S252" t="s">
        <v>32</v>
      </c>
      <c r="T252">
        <v>1</v>
      </c>
      <c r="U252">
        <v>1</v>
      </c>
      <c r="V252" s="76" t="s">
        <v>333</v>
      </c>
    </row>
    <row r="253" spans="1:22" x14ac:dyDescent="0.3">
      <c r="A253" t="s">
        <v>291</v>
      </c>
      <c r="B253">
        <v>65</v>
      </c>
      <c r="C253">
        <v>214</v>
      </c>
      <c r="D253">
        <v>4</v>
      </c>
      <c r="E253">
        <v>1</v>
      </c>
      <c r="F253">
        <v>34</v>
      </c>
      <c r="I253">
        <v>94</v>
      </c>
      <c r="J253" t="s">
        <v>32</v>
      </c>
      <c r="K253" t="s">
        <v>32</v>
      </c>
      <c r="L253">
        <v>1</v>
      </c>
      <c r="M253" t="s">
        <v>32</v>
      </c>
      <c r="N253" t="s">
        <v>32</v>
      </c>
      <c r="O253" t="s">
        <v>32</v>
      </c>
      <c r="P253" t="s">
        <v>32</v>
      </c>
      <c r="Q253" t="s">
        <v>32</v>
      </c>
      <c r="R253">
        <v>1</v>
      </c>
      <c r="S253" t="s">
        <v>32</v>
      </c>
      <c r="T253">
        <v>4</v>
      </c>
      <c r="U253">
        <v>5</v>
      </c>
      <c r="V253" s="76" t="s">
        <v>333</v>
      </c>
    </row>
    <row r="254" spans="1:22" x14ac:dyDescent="0.3">
      <c r="A254" t="s">
        <v>292</v>
      </c>
      <c r="B254">
        <v>73</v>
      </c>
      <c r="C254">
        <v>312</v>
      </c>
      <c r="D254">
        <v>5</v>
      </c>
      <c r="E254" t="s">
        <v>32</v>
      </c>
      <c r="F254">
        <v>43</v>
      </c>
      <c r="I254">
        <v>97</v>
      </c>
      <c r="J254" t="s">
        <v>32</v>
      </c>
      <c r="K254" t="s">
        <v>32</v>
      </c>
      <c r="L254">
        <v>4</v>
      </c>
      <c r="M254" t="s">
        <v>32</v>
      </c>
      <c r="N254" t="s">
        <v>32</v>
      </c>
      <c r="O254" t="s">
        <v>32</v>
      </c>
      <c r="P254" t="s">
        <v>32</v>
      </c>
      <c r="Q254" t="s">
        <v>32</v>
      </c>
      <c r="R254" t="s">
        <v>32</v>
      </c>
      <c r="S254" t="s">
        <v>32</v>
      </c>
      <c r="T254">
        <v>4</v>
      </c>
      <c r="U254">
        <v>3</v>
      </c>
      <c r="V254" s="76" t="s">
        <v>333</v>
      </c>
    </row>
    <row r="255" spans="1:22" x14ac:dyDescent="0.3">
      <c r="A255" t="s">
        <v>293</v>
      </c>
      <c r="V255" s="76" t="s">
        <v>333</v>
      </c>
    </row>
    <row r="256" spans="1:22" x14ac:dyDescent="0.3">
      <c r="A256" t="s">
        <v>294</v>
      </c>
      <c r="V256" s="76" t="s">
        <v>333</v>
      </c>
    </row>
    <row r="257" spans="1:22" x14ac:dyDescent="0.3">
      <c r="A257" t="s">
        <v>295</v>
      </c>
      <c r="V257" s="76" t="s">
        <v>333</v>
      </c>
    </row>
    <row r="258" spans="1:22" x14ac:dyDescent="0.3">
      <c r="A258" t="s">
        <v>296</v>
      </c>
      <c r="B258">
        <v>14</v>
      </c>
      <c r="C258">
        <v>27</v>
      </c>
      <c r="D258">
        <v>2</v>
      </c>
      <c r="E258" t="s">
        <v>32</v>
      </c>
      <c r="F258">
        <v>14</v>
      </c>
      <c r="I258" t="s">
        <v>32</v>
      </c>
      <c r="J258" t="s">
        <v>32</v>
      </c>
      <c r="K258" t="s">
        <v>32</v>
      </c>
      <c r="L258" t="s">
        <v>32</v>
      </c>
      <c r="M258" t="s">
        <v>32</v>
      </c>
      <c r="N258" t="s">
        <v>32</v>
      </c>
      <c r="O258" t="s">
        <v>32</v>
      </c>
      <c r="P258" t="s">
        <v>32</v>
      </c>
      <c r="Q258" t="s">
        <v>32</v>
      </c>
      <c r="R258" t="s">
        <v>32</v>
      </c>
      <c r="S258" t="s">
        <v>32</v>
      </c>
      <c r="T258" t="s">
        <v>32</v>
      </c>
      <c r="U258" t="s">
        <v>32</v>
      </c>
      <c r="V258" s="76" t="s">
        <v>333</v>
      </c>
    </row>
    <row r="259" spans="1:22" x14ac:dyDescent="0.3">
      <c r="A259" t="s">
        <v>297</v>
      </c>
      <c r="B259">
        <v>46</v>
      </c>
      <c r="C259">
        <v>193</v>
      </c>
      <c r="D259">
        <v>3</v>
      </c>
      <c r="E259" t="s">
        <v>32</v>
      </c>
      <c r="F259">
        <v>29</v>
      </c>
      <c r="I259">
        <v>72</v>
      </c>
      <c r="J259" t="s">
        <v>32</v>
      </c>
      <c r="K259">
        <v>1</v>
      </c>
      <c r="L259" t="s">
        <v>32</v>
      </c>
      <c r="M259" t="s">
        <v>32</v>
      </c>
      <c r="N259" t="s">
        <v>32</v>
      </c>
      <c r="O259" t="s">
        <v>32</v>
      </c>
      <c r="P259" t="s">
        <v>32</v>
      </c>
      <c r="Q259" t="s">
        <v>32</v>
      </c>
      <c r="R259" t="s">
        <v>32</v>
      </c>
      <c r="S259" t="s">
        <v>32</v>
      </c>
      <c r="T259">
        <v>1</v>
      </c>
      <c r="U259">
        <v>2</v>
      </c>
      <c r="V259" s="76" t="s">
        <v>333</v>
      </c>
    </row>
    <row r="260" spans="1:22" x14ac:dyDescent="0.3">
      <c r="A260" t="s">
        <v>298</v>
      </c>
      <c r="B260">
        <v>83</v>
      </c>
      <c r="C260">
        <v>400</v>
      </c>
      <c r="D260">
        <v>5</v>
      </c>
      <c r="E260" t="s">
        <v>32</v>
      </c>
      <c r="F260">
        <v>53</v>
      </c>
      <c r="I260">
        <v>82</v>
      </c>
      <c r="J260" t="s">
        <v>32</v>
      </c>
      <c r="K260">
        <v>1</v>
      </c>
      <c r="L260">
        <v>2</v>
      </c>
      <c r="M260" t="s">
        <v>32</v>
      </c>
      <c r="N260">
        <v>1</v>
      </c>
      <c r="O260" t="s">
        <v>32</v>
      </c>
      <c r="P260" t="s">
        <v>32</v>
      </c>
      <c r="Q260" t="s">
        <v>32</v>
      </c>
      <c r="R260" t="s">
        <v>32</v>
      </c>
      <c r="S260" t="s">
        <v>32</v>
      </c>
      <c r="T260">
        <v>5</v>
      </c>
      <c r="U260">
        <v>4</v>
      </c>
      <c r="V260" s="76" t="s">
        <v>333</v>
      </c>
    </row>
    <row r="261" spans="1:22" x14ac:dyDescent="0.3">
      <c r="A261" t="s">
        <v>299</v>
      </c>
      <c r="B261">
        <v>68</v>
      </c>
      <c r="C261">
        <v>331</v>
      </c>
      <c r="D261">
        <v>5</v>
      </c>
      <c r="E261" t="s">
        <v>32</v>
      </c>
      <c r="F261">
        <v>42</v>
      </c>
      <c r="I261">
        <v>103</v>
      </c>
      <c r="J261" t="s">
        <v>32</v>
      </c>
      <c r="K261">
        <v>3</v>
      </c>
      <c r="L261" t="s">
        <v>32</v>
      </c>
      <c r="M261" t="s">
        <v>32</v>
      </c>
      <c r="N261" t="s">
        <v>32</v>
      </c>
      <c r="O261" t="s">
        <v>32</v>
      </c>
      <c r="P261" t="s">
        <v>32</v>
      </c>
      <c r="Q261" t="s">
        <v>32</v>
      </c>
      <c r="R261">
        <v>1</v>
      </c>
      <c r="S261" t="s">
        <v>32</v>
      </c>
      <c r="T261">
        <v>4</v>
      </c>
      <c r="U261">
        <v>2</v>
      </c>
      <c r="V261" s="76" t="s">
        <v>333</v>
      </c>
    </row>
    <row r="262" spans="1:22" x14ac:dyDescent="0.3">
      <c r="A262" t="s">
        <v>300</v>
      </c>
      <c r="V262" s="76" t="s">
        <v>333</v>
      </c>
    </row>
    <row r="263" spans="1:22" x14ac:dyDescent="0.3">
      <c r="A263" t="s">
        <v>301</v>
      </c>
      <c r="V263" s="76" t="s">
        <v>333</v>
      </c>
    </row>
    <row r="264" spans="1:22" x14ac:dyDescent="0.3">
      <c r="A264" t="s">
        <v>302</v>
      </c>
      <c r="B264">
        <v>1</v>
      </c>
      <c r="C264">
        <v>5</v>
      </c>
      <c r="D264">
        <v>1</v>
      </c>
      <c r="E264" t="s">
        <v>32</v>
      </c>
      <c r="F264">
        <v>2</v>
      </c>
      <c r="I264" t="s">
        <v>32</v>
      </c>
      <c r="J264" t="s">
        <v>32</v>
      </c>
      <c r="K264" t="s">
        <v>32</v>
      </c>
      <c r="L264" t="s">
        <v>32</v>
      </c>
      <c r="M264" t="s">
        <v>32</v>
      </c>
      <c r="N264" t="s">
        <v>32</v>
      </c>
      <c r="O264" t="s">
        <v>32</v>
      </c>
      <c r="P264" t="s">
        <v>32</v>
      </c>
      <c r="Q264" t="s">
        <v>32</v>
      </c>
      <c r="R264" t="s">
        <v>32</v>
      </c>
      <c r="S264" t="s">
        <v>32</v>
      </c>
      <c r="T264">
        <v>1</v>
      </c>
      <c r="U264" t="s">
        <v>32</v>
      </c>
      <c r="V264" s="76" t="s">
        <v>333</v>
      </c>
    </row>
    <row r="265" spans="1:22" x14ac:dyDescent="0.3">
      <c r="A265" t="s">
        <v>303</v>
      </c>
      <c r="B265">
        <v>28</v>
      </c>
      <c r="C265">
        <v>188</v>
      </c>
      <c r="D265">
        <v>5</v>
      </c>
      <c r="E265" t="s">
        <v>32</v>
      </c>
      <c r="F265">
        <v>20</v>
      </c>
      <c r="I265">
        <v>56</v>
      </c>
      <c r="J265" t="s">
        <v>32</v>
      </c>
      <c r="K265" t="s">
        <v>32</v>
      </c>
      <c r="L265" t="s">
        <v>32</v>
      </c>
      <c r="M265" t="s">
        <v>32</v>
      </c>
      <c r="N265" t="s">
        <v>32</v>
      </c>
      <c r="O265" t="s">
        <v>32</v>
      </c>
      <c r="P265" t="s">
        <v>32</v>
      </c>
      <c r="Q265" t="s">
        <v>32</v>
      </c>
      <c r="R265" t="s">
        <v>32</v>
      </c>
      <c r="S265" t="s">
        <v>32</v>
      </c>
      <c r="T265">
        <v>2</v>
      </c>
      <c r="U265">
        <v>3</v>
      </c>
      <c r="V265" s="76" t="s">
        <v>333</v>
      </c>
    </row>
    <row r="266" spans="1:22" x14ac:dyDescent="0.3">
      <c r="A266" t="s">
        <v>304</v>
      </c>
      <c r="B266">
        <v>32</v>
      </c>
      <c r="C266">
        <v>194</v>
      </c>
      <c r="D266">
        <v>4</v>
      </c>
      <c r="E266" t="s">
        <v>32</v>
      </c>
      <c r="F266">
        <v>20</v>
      </c>
      <c r="I266">
        <v>100</v>
      </c>
      <c r="J266" t="s">
        <v>32</v>
      </c>
      <c r="K266" t="s">
        <v>32</v>
      </c>
      <c r="L266" t="s">
        <v>32</v>
      </c>
      <c r="M266" t="s">
        <v>32</v>
      </c>
      <c r="N266" t="s">
        <v>32</v>
      </c>
      <c r="O266" t="s">
        <v>32</v>
      </c>
      <c r="P266" t="s">
        <v>32</v>
      </c>
      <c r="Q266" t="s">
        <v>32</v>
      </c>
      <c r="R266" t="s">
        <v>32</v>
      </c>
      <c r="S266" t="s">
        <v>32</v>
      </c>
      <c r="T266">
        <v>3</v>
      </c>
      <c r="U266">
        <v>4</v>
      </c>
      <c r="V266" s="76" t="s">
        <v>333</v>
      </c>
    </row>
    <row r="267" spans="1:22" x14ac:dyDescent="0.3">
      <c r="A267" t="s">
        <v>305</v>
      </c>
      <c r="B267">
        <v>25</v>
      </c>
      <c r="C267">
        <v>201</v>
      </c>
      <c r="D267">
        <v>5</v>
      </c>
      <c r="E267" t="s">
        <v>32</v>
      </c>
      <c r="F267">
        <v>23</v>
      </c>
      <c r="I267">
        <v>39</v>
      </c>
      <c r="J267" t="s">
        <v>32</v>
      </c>
      <c r="K267" t="s">
        <v>32</v>
      </c>
      <c r="L267" t="s">
        <v>32</v>
      </c>
      <c r="M267" t="s">
        <v>32</v>
      </c>
      <c r="N267" t="s">
        <v>32</v>
      </c>
      <c r="O267" t="s">
        <v>32</v>
      </c>
      <c r="P267" t="s">
        <v>32</v>
      </c>
      <c r="Q267" t="s">
        <v>32</v>
      </c>
      <c r="R267" t="s">
        <v>32</v>
      </c>
      <c r="S267" t="s">
        <v>32</v>
      </c>
      <c r="T267" t="s">
        <v>32</v>
      </c>
      <c r="U267" t="s">
        <v>32</v>
      </c>
      <c r="V267" s="76" t="s">
        <v>333</v>
      </c>
    </row>
    <row r="268" spans="1:22" x14ac:dyDescent="0.3">
      <c r="A268" t="s">
        <v>306</v>
      </c>
      <c r="B268">
        <v>23</v>
      </c>
      <c r="C268">
        <v>212</v>
      </c>
      <c r="D268">
        <v>5</v>
      </c>
      <c r="E268" t="s">
        <v>32</v>
      </c>
      <c r="F268">
        <v>23</v>
      </c>
      <c r="I268">
        <v>10</v>
      </c>
      <c r="J268" t="s">
        <v>32</v>
      </c>
      <c r="K268" t="s">
        <v>32</v>
      </c>
      <c r="L268" t="s">
        <v>32</v>
      </c>
      <c r="M268" t="s">
        <v>32</v>
      </c>
      <c r="N268" t="s">
        <v>32</v>
      </c>
      <c r="O268" t="s">
        <v>32</v>
      </c>
      <c r="P268" t="s">
        <v>32</v>
      </c>
      <c r="Q268" t="s">
        <v>32</v>
      </c>
      <c r="R268" t="s">
        <v>32</v>
      </c>
      <c r="S268" t="s">
        <v>32</v>
      </c>
      <c r="T268">
        <v>1</v>
      </c>
      <c r="U268" t="s">
        <v>32</v>
      </c>
      <c r="V268" s="76" t="s">
        <v>333</v>
      </c>
    </row>
    <row r="269" spans="1:22" x14ac:dyDescent="0.3">
      <c r="A269" t="s">
        <v>307</v>
      </c>
      <c r="V269" s="76" t="s">
        <v>333</v>
      </c>
    </row>
    <row r="270" spans="1:22" x14ac:dyDescent="0.3">
      <c r="A270" t="s">
        <v>308</v>
      </c>
      <c r="B270">
        <v>32</v>
      </c>
      <c r="C270">
        <v>85</v>
      </c>
      <c r="D270">
        <v>5</v>
      </c>
      <c r="E270" t="s">
        <v>32</v>
      </c>
      <c r="F270">
        <v>22</v>
      </c>
      <c r="I270">
        <v>54</v>
      </c>
      <c r="J270" t="s">
        <v>32</v>
      </c>
      <c r="K270" t="s">
        <v>32</v>
      </c>
      <c r="L270" t="s">
        <v>32</v>
      </c>
      <c r="M270" t="s">
        <v>32</v>
      </c>
      <c r="N270" t="s">
        <v>32</v>
      </c>
      <c r="O270" t="s">
        <v>32</v>
      </c>
      <c r="P270" t="s">
        <v>32</v>
      </c>
      <c r="Q270" t="s">
        <v>32</v>
      </c>
      <c r="R270" t="s">
        <v>32</v>
      </c>
      <c r="S270" t="s">
        <v>32</v>
      </c>
      <c r="T270" t="s">
        <v>32</v>
      </c>
      <c r="U270">
        <v>3</v>
      </c>
      <c r="V270" s="76" t="s">
        <v>333</v>
      </c>
    </row>
    <row r="271" spans="1:22" x14ac:dyDescent="0.3">
      <c r="A271" t="s">
        <v>309</v>
      </c>
      <c r="B271">
        <v>50</v>
      </c>
      <c r="C271">
        <v>315</v>
      </c>
      <c r="D271">
        <v>5</v>
      </c>
      <c r="E271" t="s">
        <v>32</v>
      </c>
      <c r="F271">
        <v>44</v>
      </c>
      <c r="I271">
        <v>85</v>
      </c>
      <c r="J271" t="s">
        <v>32</v>
      </c>
      <c r="K271" t="s">
        <v>32</v>
      </c>
      <c r="L271" t="s">
        <v>32</v>
      </c>
      <c r="M271" t="s">
        <v>32</v>
      </c>
      <c r="N271" t="s">
        <v>32</v>
      </c>
      <c r="O271" t="s">
        <v>32</v>
      </c>
      <c r="P271" t="s">
        <v>32</v>
      </c>
      <c r="Q271" t="s">
        <v>32</v>
      </c>
      <c r="R271" t="s">
        <v>32</v>
      </c>
      <c r="S271" t="s">
        <v>32</v>
      </c>
      <c r="T271" t="s">
        <v>32</v>
      </c>
      <c r="U271" t="s">
        <v>32</v>
      </c>
      <c r="V271" s="76" t="s">
        <v>333</v>
      </c>
    </row>
    <row r="272" spans="1:22" x14ac:dyDescent="0.3">
      <c r="A272" t="s">
        <v>28</v>
      </c>
      <c r="B272">
        <v>290.59999999999997</v>
      </c>
      <c r="C272">
        <v>400</v>
      </c>
      <c r="D272">
        <v>5</v>
      </c>
      <c r="E272">
        <v>2</v>
      </c>
      <c r="F272">
        <v>19</v>
      </c>
      <c r="G272">
        <v>2</v>
      </c>
      <c r="H272">
        <v>7</v>
      </c>
      <c r="I272">
        <v>328</v>
      </c>
      <c r="J272">
        <v>0</v>
      </c>
      <c r="K272">
        <v>0</v>
      </c>
      <c r="L272">
        <v>3</v>
      </c>
      <c r="M272">
        <v>3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V272" s="76" t="s">
        <v>334</v>
      </c>
    </row>
    <row r="273" spans="1:22" x14ac:dyDescent="0.3">
      <c r="A273" t="s">
        <v>31</v>
      </c>
      <c r="B273">
        <v>330.59999999999997</v>
      </c>
      <c r="C273">
        <v>400</v>
      </c>
      <c r="D273">
        <v>5</v>
      </c>
      <c r="E273">
        <v>0</v>
      </c>
      <c r="F273">
        <v>13</v>
      </c>
      <c r="G273">
        <v>5</v>
      </c>
      <c r="H273">
        <v>10</v>
      </c>
      <c r="I273">
        <v>533</v>
      </c>
      <c r="J273">
        <v>0</v>
      </c>
      <c r="K273">
        <v>0</v>
      </c>
      <c r="L273">
        <v>1</v>
      </c>
      <c r="M273">
        <v>3</v>
      </c>
      <c r="N273">
        <v>2</v>
      </c>
      <c r="O273">
        <v>0</v>
      </c>
      <c r="P273">
        <v>0</v>
      </c>
      <c r="Q273">
        <v>0</v>
      </c>
      <c r="R273">
        <v>0</v>
      </c>
      <c r="S273">
        <v>0</v>
      </c>
      <c r="V273" s="76" t="s">
        <v>334</v>
      </c>
    </row>
    <row r="274" spans="1:22" x14ac:dyDescent="0.3">
      <c r="A274" t="s">
        <v>33</v>
      </c>
      <c r="V274" s="76" t="s">
        <v>334</v>
      </c>
    </row>
    <row r="275" spans="1:22" x14ac:dyDescent="0.3">
      <c r="A275" t="s">
        <v>34</v>
      </c>
      <c r="B275">
        <v>267.39999999999998</v>
      </c>
      <c r="C275">
        <v>360</v>
      </c>
      <c r="D275">
        <v>5</v>
      </c>
      <c r="E275">
        <v>1</v>
      </c>
      <c r="F275">
        <v>15</v>
      </c>
      <c r="G275">
        <v>2</v>
      </c>
      <c r="H275">
        <v>4</v>
      </c>
      <c r="I275">
        <v>562</v>
      </c>
      <c r="J275">
        <v>1</v>
      </c>
      <c r="K275">
        <v>0</v>
      </c>
      <c r="L275">
        <v>0</v>
      </c>
      <c r="M275">
        <v>2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V275" s="76" t="s">
        <v>334</v>
      </c>
    </row>
    <row r="276" spans="1:22" x14ac:dyDescent="0.3">
      <c r="A276" t="s">
        <v>35</v>
      </c>
      <c r="B276">
        <v>15.5</v>
      </c>
      <c r="C276">
        <v>49</v>
      </c>
      <c r="D276">
        <v>2</v>
      </c>
      <c r="E276">
        <v>0</v>
      </c>
      <c r="F276">
        <v>0</v>
      </c>
      <c r="G276">
        <v>1</v>
      </c>
      <c r="H276">
        <v>1</v>
      </c>
      <c r="I276">
        <v>18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V276" s="76" t="s">
        <v>334</v>
      </c>
    </row>
    <row r="277" spans="1:22" x14ac:dyDescent="0.3">
      <c r="A277" t="s">
        <v>36</v>
      </c>
      <c r="O277">
        <v>0</v>
      </c>
      <c r="P277">
        <v>0</v>
      </c>
      <c r="Q277">
        <v>0</v>
      </c>
      <c r="R277">
        <v>0</v>
      </c>
      <c r="S277">
        <v>0</v>
      </c>
      <c r="V277" s="76" t="s">
        <v>334</v>
      </c>
    </row>
    <row r="278" spans="1:22" x14ac:dyDescent="0.3">
      <c r="A278" t="s">
        <v>38</v>
      </c>
      <c r="B278">
        <v>166.00000000000003</v>
      </c>
      <c r="C278">
        <v>268</v>
      </c>
      <c r="D278">
        <v>5</v>
      </c>
      <c r="E278">
        <v>0</v>
      </c>
      <c r="F278">
        <v>28</v>
      </c>
      <c r="G278">
        <v>1</v>
      </c>
      <c r="H278">
        <v>1</v>
      </c>
      <c r="I278">
        <v>271</v>
      </c>
      <c r="J278">
        <v>0</v>
      </c>
      <c r="K278">
        <v>0</v>
      </c>
      <c r="L278">
        <v>2</v>
      </c>
      <c r="M278">
        <v>1</v>
      </c>
      <c r="N278">
        <v>2</v>
      </c>
      <c r="O278">
        <v>0</v>
      </c>
      <c r="P278">
        <v>0</v>
      </c>
      <c r="Q278">
        <v>0</v>
      </c>
      <c r="R278">
        <v>0</v>
      </c>
      <c r="S278">
        <v>0</v>
      </c>
      <c r="V278" s="76" t="s">
        <v>334</v>
      </c>
    </row>
    <row r="279" spans="1:22" x14ac:dyDescent="0.3">
      <c r="A279" t="s">
        <v>39</v>
      </c>
      <c r="B279">
        <v>98.6</v>
      </c>
      <c r="C279">
        <v>198</v>
      </c>
      <c r="D279">
        <v>3</v>
      </c>
      <c r="E279">
        <v>0</v>
      </c>
      <c r="F279">
        <v>24</v>
      </c>
      <c r="G279" t="s">
        <v>32</v>
      </c>
      <c r="H279" t="s">
        <v>32</v>
      </c>
      <c r="I279">
        <v>204</v>
      </c>
      <c r="J279">
        <v>0</v>
      </c>
      <c r="K279">
        <v>0</v>
      </c>
      <c r="L279">
        <v>1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V279" s="76" t="s">
        <v>334</v>
      </c>
    </row>
    <row r="280" spans="1:22" x14ac:dyDescent="0.3">
      <c r="A280" t="s">
        <v>40</v>
      </c>
      <c r="B280">
        <v>74</v>
      </c>
      <c r="C280">
        <v>94</v>
      </c>
      <c r="D280">
        <v>2</v>
      </c>
      <c r="E280">
        <v>0</v>
      </c>
      <c r="F280">
        <v>12</v>
      </c>
      <c r="G280">
        <v>2</v>
      </c>
      <c r="H280">
        <v>2</v>
      </c>
      <c r="I280">
        <v>48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V280" s="76" t="s">
        <v>334</v>
      </c>
    </row>
    <row r="281" spans="1:22" x14ac:dyDescent="0.3">
      <c r="A281" t="s">
        <v>41</v>
      </c>
      <c r="B281">
        <v>120.6</v>
      </c>
      <c r="C281">
        <v>232</v>
      </c>
      <c r="D281">
        <v>3</v>
      </c>
      <c r="E281">
        <v>0</v>
      </c>
      <c r="F281">
        <v>21</v>
      </c>
      <c r="G281">
        <v>1</v>
      </c>
      <c r="H281">
        <v>2</v>
      </c>
      <c r="I281">
        <v>167</v>
      </c>
      <c r="J281">
        <v>0</v>
      </c>
      <c r="K281">
        <v>0</v>
      </c>
      <c r="L281">
        <v>0</v>
      </c>
      <c r="M281">
        <v>1</v>
      </c>
      <c r="N281">
        <v>1</v>
      </c>
      <c r="O281">
        <v>0</v>
      </c>
      <c r="P281">
        <v>0</v>
      </c>
      <c r="Q281">
        <v>0</v>
      </c>
      <c r="R281">
        <v>0</v>
      </c>
      <c r="S281">
        <v>0</v>
      </c>
      <c r="V281" s="76" t="s">
        <v>334</v>
      </c>
    </row>
    <row r="282" spans="1:22" x14ac:dyDescent="0.3">
      <c r="A282" t="s">
        <v>42</v>
      </c>
      <c r="B282">
        <v>169.5</v>
      </c>
      <c r="C282">
        <v>259</v>
      </c>
      <c r="D282">
        <v>4</v>
      </c>
      <c r="E282">
        <v>0</v>
      </c>
      <c r="F282">
        <v>23</v>
      </c>
      <c r="G282">
        <v>1</v>
      </c>
      <c r="H282">
        <v>2</v>
      </c>
      <c r="I282">
        <v>203</v>
      </c>
      <c r="J282">
        <v>0</v>
      </c>
      <c r="K282">
        <v>0</v>
      </c>
      <c r="L282">
        <v>2</v>
      </c>
      <c r="M282">
        <v>0</v>
      </c>
      <c r="N282">
        <v>0</v>
      </c>
      <c r="O282">
        <v>10</v>
      </c>
      <c r="P282">
        <v>5</v>
      </c>
      <c r="Q282">
        <v>0</v>
      </c>
      <c r="R282">
        <v>0</v>
      </c>
      <c r="S282">
        <v>0</v>
      </c>
      <c r="V282" s="76" t="s">
        <v>334</v>
      </c>
    </row>
    <row r="283" spans="1:22" x14ac:dyDescent="0.3">
      <c r="A283" t="s">
        <v>43</v>
      </c>
      <c r="B283">
        <v>52.5</v>
      </c>
      <c r="C283">
        <v>139</v>
      </c>
      <c r="D283">
        <v>5</v>
      </c>
      <c r="E283">
        <v>0</v>
      </c>
      <c r="F283">
        <v>12</v>
      </c>
      <c r="G283">
        <v>0</v>
      </c>
      <c r="H283">
        <v>0</v>
      </c>
      <c r="I283">
        <v>33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5</v>
      </c>
      <c r="P283">
        <v>2</v>
      </c>
      <c r="Q283">
        <v>0</v>
      </c>
      <c r="R283">
        <v>0</v>
      </c>
      <c r="S283">
        <v>0</v>
      </c>
      <c r="V283" s="76" t="s">
        <v>334</v>
      </c>
    </row>
    <row r="284" spans="1:22" x14ac:dyDescent="0.3">
      <c r="A284" t="s">
        <v>45</v>
      </c>
      <c r="B284">
        <v>2.2000000000000002</v>
      </c>
      <c r="C284">
        <v>2</v>
      </c>
      <c r="D284">
        <v>1</v>
      </c>
      <c r="E284">
        <v>0</v>
      </c>
      <c r="F284">
        <v>2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V284" s="76" t="s">
        <v>334</v>
      </c>
    </row>
    <row r="285" spans="1:22" x14ac:dyDescent="0.3">
      <c r="A285" t="s">
        <v>46</v>
      </c>
      <c r="O285">
        <v>0</v>
      </c>
      <c r="P285">
        <v>0</v>
      </c>
      <c r="Q285">
        <v>0</v>
      </c>
      <c r="R285">
        <v>0</v>
      </c>
      <c r="S285">
        <v>0</v>
      </c>
      <c r="V285" s="76" t="s">
        <v>334</v>
      </c>
    </row>
    <row r="286" spans="1:22" x14ac:dyDescent="0.3">
      <c r="A286" t="s">
        <v>47</v>
      </c>
      <c r="O286">
        <v>0</v>
      </c>
      <c r="P286">
        <v>0</v>
      </c>
      <c r="Q286">
        <v>0</v>
      </c>
      <c r="R286">
        <v>0</v>
      </c>
      <c r="S286">
        <v>0</v>
      </c>
      <c r="V286" s="76" t="s">
        <v>334</v>
      </c>
    </row>
    <row r="287" spans="1:22" x14ac:dyDescent="0.3">
      <c r="A287" t="s">
        <v>49</v>
      </c>
      <c r="B287">
        <v>62.6</v>
      </c>
      <c r="C287">
        <v>100</v>
      </c>
      <c r="D287">
        <v>2</v>
      </c>
      <c r="E287">
        <v>0</v>
      </c>
      <c r="F287">
        <v>6</v>
      </c>
      <c r="G287">
        <v>1</v>
      </c>
      <c r="H287">
        <v>2</v>
      </c>
      <c r="I287">
        <v>93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0</v>
      </c>
      <c r="V287" s="76" t="s">
        <v>334</v>
      </c>
    </row>
    <row r="288" spans="1:22" x14ac:dyDescent="0.3">
      <c r="A288" t="s">
        <v>50</v>
      </c>
      <c r="B288">
        <v>72.3</v>
      </c>
      <c r="C288">
        <v>195</v>
      </c>
      <c r="D288">
        <v>5</v>
      </c>
      <c r="E288">
        <v>0</v>
      </c>
      <c r="F288">
        <v>18</v>
      </c>
      <c r="G288">
        <v>1</v>
      </c>
      <c r="H288">
        <v>1</v>
      </c>
      <c r="I288">
        <v>34</v>
      </c>
      <c r="J288">
        <v>0</v>
      </c>
      <c r="K288">
        <v>0</v>
      </c>
      <c r="L288">
        <v>0</v>
      </c>
      <c r="M288">
        <v>0</v>
      </c>
      <c r="N288">
        <v>2</v>
      </c>
      <c r="O288">
        <v>0</v>
      </c>
      <c r="P288">
        <v>0</v>
      </c>
      <c r="Q288">
        <v>0</v>
      </c>
      <c r="R288">
        <v>0</v>
      </c>
      <c r="S288">
        <v>0</v>
      </c>
      <c r="V288" s="76" t="s">
        <v>334</v>
      </c>
    </row>
    <row r="289" spans="1:22" x14ac:dyDescent="0.3">
      <c r="A289" t="s">
        <v>51</v>
      </c>
      <c r="B289">
        <v>25.3</v>
      </c>
      <c r="C289">
        <v>105</v>
      </c>
      <c r="D289">
        <v>3</v>
      </c>
      <c r="E289">
        <v>0</v>
      </c>
      <c r="F289">
        <v>4</v>
      </c>
      <c r="G289">
        <v>0</v>
      </c>
      <c r="H289">
        <v>0</v>
      </c>
      <c r="I289">
        <v>19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0</v>
      </c>
      <c r="V289" s="76" t="s">
        <v>334</v>
      </c>
    </row>
    <row r="290" spans="1:22" x14ac:dyDescent="0.3">
      <c r="A290" t="s">
        <v>53</v>
      </c>
      <c r="B290">
        <v>109</v>
      </c>
      <c r="C290">
        <v>192</v>
      </c>
      <c r="D290">
        <v>5</v>
      </c>
      <c r="E290">
        <v>0</v>
      </c>
      <c r="F290">
        <v>24</v>
      </c>
      <c r="G290">
        <v>0</v>
      </c>
      <c r="H290">
        <v>0</v>
      </c>
      <c r="I290">
        <v>184</v>
      </c>
      <c r="J290">
        <v>0</v>
      </c>
      <c r="K290">
        <v>0</v>
      </c>
      <c r="L290">
        <v>1</v>
      </c>
      <c r="M290">
        <v>1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0</v>
      </c>
      <c r="V290" s="76" t="s">
        <v>334</v>
      </c>
    </row>
    <row r="291" spans="1:22" x14ac:dyDescent="0.3">
      <c r="A291" t="s">
        <v>54</v>
      </c>
      <c r="B291">
        <v>214.70000000000002</v>
      </c>
      <c r="C291">
        <v>331</v>
      </c>
      <c r="D291">
        <v>5</v>
      </c>
      <c r="E291">
        <v>1</v>
      </c>
      <c r="F291">
        <v>48</v>
      </c>
      <c r="G291">
        <v>2</v>
      </c>
      <c r="H291">
        <v>0</v>
      </c>
      <c r="I291">
        <v>273</v>
      </c>
      <c r="J291">
        <v>0</v>
      </c>
      <c r="K291">
        <v>0</v>
      </c>
      <c r="L291">
        <v>4</v>
      </c>
      <c r="M291">
        <v>1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V291" s="76" t="s">
        <v>334</v>
      </c>
    </row>
    <row r="292" spans="1:22" x14ac:dyDescent="0.3">
      <c r="A292" t="s">
        <v>55</v>
      </c>
      <c r="B292">
        <v>212.2</v>
      </c>
      <c r="C292">
        <v>400</v>
      </c>
      <c r="D292">
        <v>5</v>
      </c>
      <c r="E292">
        <v>0</v>
      </c>
      <c r="F292">
        <v>61</v>
      </c>
      <c r="G292">
        <v>4</v>
      </c>
      <c r="H292">
        <v>2</v>
      </c>
      <c r="I292">
        <v>201</v>
      </c>
      <c r="J292">
        <v>0</v>
      </c>
      <c r="K292">
        <v>0</v>
      </c>
      <c r="L292">
        <v>1</v>
      </c>
      <c r="M292">
        <v>1</v>
      </c>
      <c r="N292">
        <v>1</v>
      </c>
      <c r="O292">
        <v>0</v>
      </c>
      <c r="P292">
        <v>0</v>
      </c>
      <c r="Q292">
        <v>0</v>
      </c>
      <c r="R292">
        <v>0</v>
      </c>
      <c r="S292">
        <v>0</v>
      </c>
      <c r="V292" s="76" t="s">
        <v>334</v>
      </c>
    </row>
    <row r="293" spans="1:22" x14ac:dyDescent="0.3">
      <c r="A293" t="s">
        <v>56</v>
      </c>
      <c r="B293">
        <v>104.5</v>
      </c>
      <c r="C293">
        <v>277</v>
      </c>
      <c r="D293">
        <v>5</v>
      </c>
      <c r="E293">
        <v>0</v>
      </c>
      <c r="F293">
        <v>29</v>
      </c>
      <c r="G293">
        <v>4</v>
      </c>
      <c r="H293" t="s">
        <v>32</v>
      </c>
      <c r="I293">
        <v>99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V293" s="76" t="s">
        <v>334</v>
      </c>
    </row>
    <row r="294" spans="1:22" x14ac:dyDescent="0.3">
      <c r="A294" t="s">
        <v>57</v>
      </c>
      <c r="B294">
        <v>3.7</v>
      </c>
      <c r="C294">
        <v>7</v>
      </c>
      <c r="D294">
        <v>1</v>
      </c>
      <c r="E294">
        <v>0</v>
      </c>
      <c r="F294">
        <v>3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V294" s="76" t="s">
        <v>334</v>
      </c>
    </row>
    <row r="295" spans="1:22" x14ac:dyDescent="0.3">
      <c r="A295" t="s">
        <v>59</v>
      </c>
      <c r="B295">
        <v>74.900000000000006</v>
      </c>
      <c r="C295">
        <v>99</v>
      </c>
      <c r="D295">
        <v>2</v>
      </c>
      <c r="E295">
        <v>0</v>
      </c>
      <c r="F295">
        <v>18</v>
      </c>
      <c r="G295">
        <v>3</v>
      </c>
      <c r="H295">
        <v>1</v>
      </c>
      <c r="I295">
        <v>60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V295" s="76" t="s">
        <v>334</v>
      </c>
    </row>
    <row r="296" spans="1:22" x14ac:dyDescent="0.3">
      <c r="A296" t="s">
        <v>60</v>
      </c>
      <c r="B296">
        <v>83.300000000000011</v>
      </c>
      <c r="C296">
        <v>157</v>
      </c>
      <c r="D296">
        <v>3</v>
      </c>
      <c r="E296">
        <v>0</v>
      </c>
      <c r="F296">
        <v>15</v>
      </c>
      <c r="G296">
        <v>2</v>
      </c>
      <c r="H296">
        <v>0</v>
      </c>
      <c r="I296">
        <v>88</v>
      </c>
      <c r="J296">
        <v>0</v>
      </c>
      <c r="K296">
        <v>1</v>
      </c>
      <c r="L296">
        <v>2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V296" s="76" t="s">
        <v>334</v>
      </c>
    </row>
    <row r="297" spans="1:22" x14ac:dyDescent="0.3">
      <c r="A297" t="s">
        <v>61</v>
      </c>
      <c r="E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V297" s="76" t="s">
        <v>334</v>
      </c>
    </row>
    <row r="298" spans="1:22" x14ac:dyDescent="0.3">
      <c r="A298" t="s">
        <v>62</v>
      </c>
      <c r="B298">
        <v>252.39999999999998</v>
      </c>
      <c r="C298">
        <v>400</v>
      </c>
      <c r="D298">
        <v>5</v>
      </c>
      <c r="E298">
        <v>0</v>
      </c>
      <c r="F298">
        <v>59</v>
      </c>
      <c r="G298">
        <v>6</v>
      </c>
      <c r="H298">
        <v>0</v>
      </c>
      <c r="I298">
        <v>232</v>
      </c>
      <c r="J298">
        <v>0</v>
      </c>
      <c r="K298">
        <v>5</v>
      </c>
      <c r="L298">
        <v>0</v>
      </c>
      <c r="M298">
        <v>2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V298" s="76" t="s">
        <v>334</v>
      </c>
    </row>
    <row r="299" spans="1:22" x14ac:dyDescent="0.3">
      <c r="A299" t="s">
        <v>63</v>
      </c>
      <c r="B299">
        <v>45.100000000000009</v>
      </c>
      <c r="C299">
        <v>137</v>
      </c>
      <c r="D299">
        <v>4</v>
      </c>
      <c r="E299">
        <v>0</v>
      </c>
      <c r="F299">
        <v>21</v>
      </c>
      <c r="G299">
        <v>0</v>
      </c>
      <c r="H299">
        <v>0</v>
      </c>
      <c r="I299">
        <v>52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V299" s="76" t="s">
        <v>334</v>
      </c>
    </row>
    <row r="300" spans="1:22" x14ac:dyDescent="0.3">
      <c r="A300" t="s">
        <v>65</v>
      </c>
      <c r="B300">
        <v>10.6</v>
      </c>
      <c r="C300">
        <v>36</v>
      </c>
      <c r="D300">
        <v>2</v>
      </c>
      <c r="E300">
        <v>0</v>
      </c>
      <c r="F300">
        <v>4</v>
      </c>
      <c r="G300">
        <v>0</v>
      </c>
      <c r="H300">
        <v>0</v>
      </c>
      <c r="I300">
        <v>15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V300" s="76" t="s">
        <v>334</v>
      </c>
    </row>
    <row r="301" spans="1:22" x14ac:dyDescent="0.3">
      <c r="A301" t="s">
        <v>66</v>
      </c>
      <c r="B301">
        <v>21.9</v>
      </c>
      <c r="C301">
        <v>33</v>
      </c>
      <c r="D301">
        <v>3</v>
      </c>
      <c r="E301">
        <v>0</v>
      </c>
      <c r="F301">
        <v>8</v>
      </c>
      <c r="G301">
        <v>1</v>
      </c>
      <c r="H301">
        <v>0</v>
      </c>
      <c r="I301">
        <v>18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V301" s="76" t="s">
        <v>334</v>
      </c>
    </row>
    <row r="302" spans="1:22" x14ac:dyDescent="0.3">
      <c r="A302" t="s">
        <v>67</v>
      </c>
      <c r="E302">
        <v>0</v>
      </c>
      <c r="G302">
        <v>0</v>
      </c>
      <c r="H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V302" s="76" t="s">
        <v>334</v>
      </c>
    </row>
    <row r="303" spans="1:22" x14ac:dyDescent="0.3">
      <c r="A303" t="s">
        <v>68</v>
      </c>
      <c r="B303">
        <v>119.5</v>
      </c>
      <c r="C303">
        <v>363</v>
      </c>
      <c r="D303">
        <v>5</v>
      </c>
      <c r="E303">
        <v>0</v>
      </c>
      <c r="F303">
        <v>37</v>
      </c>
      <c r="G303">
        <v>0</v>
      </c>
      <c r="H303">
        <v>0</v>
      </c>
      <c r="I303">
        <v>86</v>
      </c>
      <c r="J303">
        <v>0</v>
      </c>
      <c r="K303">
        <v>0</v>
      </c>
      <c r="L303">
        <v>2</v>
      </c>
      <c r="M303">
        <v>1</v>
      </c>
      <c r="N303" t="s">
        <v>32</v>
      </c>
      <c r="O303">
        <v>0</v>
      </c>
      <c r="P303">
        <v>0</v>
      </c>
      <c r="Q303">
        <v>0</v>
      </c>
      <c r="R303">
        <v>0</v>
      </c>
      <c r="S303">
        <v>0</v>
      </c>
      <c r="V303" s="76" t="s">
        <v>334</v>
      </c>
    </row>
    <row r="304" spans="1:22" x14ac:dyDescent="0.3">
      <c r="A304" t="s">
        <v>69</v>
      </c>
      <c r="B304">
        <v>82.2</v>
      </c>
      <c r="C304">
        <v>158</v>
      </c>
      <c r="D304">
        <v>3</v>
      </c>
      <c r="E304">
        <v>0</v>
      </c>
      <c r="F304">
        <v>26</v>
      </c>
      <c r="G304">
        <v>3</v>
      </c>
      <c r="H304" t="s">
        <v>32</v>
      </c>
      <c r="I304">
        <v>27</v>
      </c>
      <c r="J304">
        <v>0</v>
      </c>
      <c r="K304">
        <v>0</v>
      </c>
      <c r="L304">
        <v>0</v>
      </c>
      <c r="M304">
        <v>0</v>
      </c>
      <c r="N304">
        <v>2</v>
      </c>
      <c r="O304">
        <v>0</v>
      </c>
      <c r="P304">
        <v>0</v>
      </c>
      <c r="Q304">
        <v>0</v>
      </c>
      <c r="R304">
        <v>0</v>
      </c>
      <c r="S304">
        <v>0</v>
      </c>
      <c r="V304" s="76" t="s">
        <v>334</v>
      </c>
    </row>
    <row r="305" spans="1:22" x14ac:dyDescent="0.3">
      <c r="A305" t="s">
        <v>70</v>
      </c>
      <c r="B305">
        <v>46.599999999999994</v>
      </c>
      <c r="C305">
        <v>124</v>
      </c>
      <c r="D305">
        <v>2</v>
      </c>
      <c r="E305">
        <v>0</v>
      </c>
      <c r="F305">
        <v>22</v>
      </c>
      <c r="G305" t="s">
        <v>32</v>
      </c>
      <c r="H305" t="s">
        <v>32</v>
      </c>
      <c r="I305">
        <v>61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V305" s="76" t="s">
        <v>334</v>
      </c>
    </row>
    <row r="306" spans="1:22" x14ac:dyDescent="0.3">
      <c r="A306" t="s">
        <v>71</v>
      </c>
      <c r="E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V306" s="76" t="s">
        <v>334</v>
      </c>
    </row>
    <row r="307" spans="1:22" x14ac:dyDescent="0.3">
      <c r="A307" t="s">
        <v>72</v>
      </c>
      <c r="B307">
        <v>53.400000000000006</v>
      </c>
      <c r="C307">
        <v>118</v>
      </c>
      <c r="D307">
        <v>5</v>
      </c>
      <c r="E307">
        <v>0</v>
      </c>
      <c r="F307">
        <v>19</v>
      </c>
      <c r="G307">
        <v>0</v>
      </c>
      <c r="H307">
        <v>0</v>
      </c>
      <c r="I307">
        <v>78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V307" s="76" t="s">
        <v>334</v>
      </c>
    </row>
    <row r="308" spans="1:22" x14ac:dyDescent="0.3">
      <c r="A308" t="s">
        <v>73</v>
      </c>
      <c r="B308">
        <v>36</v>
      </c>
      <c r="C308">
        <v>42</v>
      </c>
      <c r="D308">
        <v>3</v>
      </c>
      <c r="E308">
        <v>0</v>
      </c>
      <c r="F308">
        <v>12</v>
      </c>
      <c r="G308">
        <v>0</v>
      </c>
      <c r="H308">
        <v>0</v>
      </c>
      <c r="I308">
        <v>24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V308" s="76" t="s">
        <v>334</v>
      </c>
    </row>
    <row r="309" spans="1:22" x14ac:dyDescent="0.3">
      <c r="A309" t="s">
        <v>75</v>
      </c>
      <c r="B309">
        <v>71.899999999999991</v>
      </c>
      <c r="C309">
        <v>141</v>
      </c>
      <c r="D309">
        <v>3</v>
      </c>
      <c r="E309">
        <v>0</v>
      </c>
      <c r="F309">
        <v>20</v>
      </c>
      <c r="G309">
        <v>2</v>
      </c>
      <c r="H309">
        <v>0</v>
      </c>
      <c r="I309">
        <v>84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V309" s="76" t="s">
        <v>334</v>
      </c>
    </row>
    <row r="310" spans="1:22" x14ac:dyDescent="0.3">
      <c r="A310" t="s">
        <v>76</v>
      </c>
      <c r="B310">
        <v>180.1</v>
      </c>
      <c r="C310">
        <v>185</v>
      </c>
      <c r="D310">
        <v>4</v>
      </c>
      <c r="E310">
        <v>1</v>
      </c>
      <c r="F310">
        <v>18</v>
      </c>
      <c r="G310">
        <v>4</v>
      </c>
      <c r="H310">
        <v>5</v>
      </c>
      <c r="I310">
        <v>143</v>
      </c>
      <c r="J310" t="s">
        <v>32</v>
      </c>
      <c r="K310">
        <v>1</v>
      </c>
      <c r="L310">
        <v>0</v>
      </c>
      <c r="M310">
        <v>2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V310" s="76" t="s">
        <v>334</v>
      </c>
    </row>
    <row r="311" spans="1:22" x14ac:dyDescent="0.3">
      <c r="A311" t="s">
        <v>77</v>
      </c>
      <c r="B311">
        <v>11.9</v>
      </c>
      <c r="C311">
        <v>7</v>
      </c>
      <c r="D311">
        <v>1</v>
      </c>
      <c r="E311">
        <v>0</v>
      </c>
      <c r="F311">
        <v>2</v>
      </c>
      <c r="G311">
        <v>0</v>
      </c>
      <c r="H311">
        <v>0</v>
      </c>
      <c r="I311">
        <v>11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0</v>
      </c>
      <c r="V311" s="76" t="s">
        <v>334</v>
      </c>
    </row>
    <row r="312" spans="1:22" x14ac:dyDescent="0.3">
      <c r="A312" t="s">
        <v>79</v>
      </c>
      <c r="B312">
        <v>354.4</v>
      </c>
      <c r="C312">
        <v>381</v>
      </c>
      <c r="D312">
        <v>5</v>
      </c>
      <c r="E312">
        <v>1</v>
      </c>
      <c r="F312">
        <v>6</v>
      </c>
      <c r="G312">
        <v>2</v>
      </c>
      <c r="H312">
        <v>5</v>
      </c>
      <c r="I312">
        <v>502</v>
      </c>
      <c r="J312">
        <v>0</v>
      </c>
      <c r="K312">
        <v>0</v>
      </c>
      <c r="L312">
        <v>0</v>
      </c>
      <c r="M312">
        <v>3</v>
      </c>
      <c r="N312">
        <v>2</v>
      </c>
      <c r="O312">
        <v>18</v>
      </c>
      <c r="P312">
        <v>10</v>
      </c>
      <c r="Q312">
        <v>1</v>
      </c>
      <c r="R312">
        <v>0</v>
      </c>
      <c r="S312">
        <v>0</v>
      </c>
      <c r="V312" s="76" t="s">
        <v>334</v>
      </c>
    </row>
    <row r="313" spans="1:22" x14ac:dyDescent="0.3">
      <c r="A313" t="s">
        <v>80</v>
      </c>
      <c r="E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V313" s="76" t="s">
        <v>334</v>
      </c>
    </row>
    <row r="314" spans="1:22" x14ac:dyDescent="0.3">
      <c r="A314" t="s">
        <v>81</v>
      </c>
      <c r="B314">
        <v>277.39999999999998</v>
      </c>
      <c r="C314">
        <v>400</v>
      </c>
      <c r="D314">
        <v>5</v>
      </c>
      <c r="E314">
        <v>0</v>
      </c>
      <c r="F314">
        <v>21</v>
      </c>
      <c r="G314">
        <v>2</v>
      </c>
      <c r="H314">
        <v>7</v>
      </c>
      <c r="I314">
        <v>397</v>
      </c>
      <c r="J314">
        <v>0</v>
      </c>
      <c r="K314">
        <v>0</v>
      </c>
      <c r="L314">
        <v>0</v>
      </c>
      <c r="M314">
        <v>5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V314" s="76" t="s">
        <v>334</v>
      </c>
    </row>
    <row r="315" spans="1:22" x14ac:dyDescent="0.3">
      <c r="A315" t="s">
        <v>82</v>
      </c>
      <c r="E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V315" s="76" t="s">
        <v>334</v>
      </c>
    </row>
    <row r="316" spans="1:22" x14ac:dyDescent="0.3">
      <c r="A316" t="s">
        <v>83</v>
      </c>
      <c r="B316">
        <v>167.9</v>
      </c>
      <c r="C316">
        <v>383</v>
      </c>
      <c r="D316">
        <v>5</v>
      </c>
      <c r="E316">
        <v>0</v>
      </c>
      <c r="F316">
        <v>11</v>
      </c>
      <c r="G316">
        <v>0</v>
      </c>
      <c r="H316">
        <v>6</v>
      </c>
      <c r="I316">
        <v>232</v>
      </c>
      <c r="J316">
        <v>0</v>
      </c>
      <c r="K316">
        <v>0</v>
      </c>
      <c r="L316">
        <v>0</v>
      </c>
      <c r="M316">
        <v>2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0</v>
      </c>
      <c r="V316" s="76" t="s">
        <v>334</v>
      </c>
    </row>
    <row r="317" spans="1:22" x14ac:dyDescent="0.3">
      <c r="A317" t="s">
        <v>84</v>
      </c>
      <c r="E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V317" s="76" t="s">
        <v>334</v>
      </c>
    </row>
    <row r="318" spans="1:22" x14ac:dyDescent="0.3">
      <c r="A318" t="s">
        <v>85</v>
      </c>
      <c r="B318">
        <v>238.00000000000003</v>
      </c>
      <c r="C318">
        <v>400</v>
      </c>
      <c r="D318">
        <v>5</v>
      </c>
      <c r="E318">
        <v>1</v>
      </c>
      <c r="F318">
        <v>65</v>
      </c>
      <c r="G318">
        <v>2</v>
      </c>
      <c r="H318">
        <v>2</v>
      </c>
      <c r="I318">
        <v>305</v>
      </c>
      <c r="J318">
        <v>0</v>
      </c>
      <c r="K318">
        <v>0</v>
      </c>
      <c r="L318">
        <v>0</v>
      </c>
      <c r="M318">
        <v>2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0</v>
      </c>
      <c r="V318" s="76" t="s">
        <v>334</v>
      </c>
    </row>
    <row r="319" spans="1:22" x14ac:dyDescent="0.3">
      <c r="A319" t="s">
        <v>86</v>
      </c>
      <c r="B319">
        <v>79.599999999999994</v>
      </c>
      <c r="C319">
        <v>260</v>
      </c>
      <c r="D319">
        <v>5</v>
      </c>
      <c r="E319">
        <v>0</v>
      </c>
      <c r="F319">
        <v>24</v>
      </c>
      <c r="G319">
        <v>0</v>
      </c>
      <c r="H319">
        <v>1</v>
      </c>
      <c r="I319">
        <v>153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V319" s="76" t="s">
        <v>334</v>
      </c>
    </row>
    <row r="320" spans="1:22" x14ac:dyDescent="0.3">
      <c r="A320" t="s">
        <v>87</v>
      </c>
      <c r="B320">
        <v>80.099999999999994</v>
      </c>
      <c r="C320">
        <v>145</v>
      </c>
      <c r="D320">
        <v>2</v>
      </c>
      <c r="E320">
        <v>0</v>
      </c>
      <c r="F320">
        <v>17</v>
      </c>
      <c r="G320">
        <v>1</v>
      </c>
      <c r="H320">
        <v>0</v>
      </c>
      <c r="I320">
        <v>98</v>
      </c>
      <c r="J320">
        <v>0</v>
      </c>
      <c r="K320">
        <v>0</v>
      </c>
      <c r="L320">
        <v>1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V320" s="76" t="s">
        <v>334</v>
      </c>
    </row>
    <row r="321" spans="1:22" x14ac:dyDescent="0.3">
      <c r="A321" t="s">
        <v>88</v>
      </c>
      <c r="B321">
        <v>180.5</v>
      </c>
      <c r="C321">
        <v>367</v>
      </c>
      <c r="D321">
        <v>5</v>
      </c>
      <c r="E321">
        <v>1</v>
      </c>
      <c r="F321">
        <v>41</v>
      </c>
      <c r="G321">
        <v>0</v>
      </c>
      <c r="H321">
        <v>2</v>
      </c>
      <c r="I321">
        <v>194</v>
      </c>
      <c r="J321">
        <v>0</v>
      </c>
      <c r="K321">
        <v>0</v>
      </c>
      <c r="L321">
        <v>0</v>
      </c>
      <c r="M321">
        <v>1</v>
      </c>
      <c r="N321">
        <v>4</v>
      </c>
      <c r="O321">
        <v>0</v>
      </c>
      <c r="P321">
        <v>0</v>
      </c>
      <c r="Q321">
        <v>0</v>
      </c>
      <c r="R321">
        <v>0</v>
      </c>
      <c r="S321">
        <v>0</v>
      </c>
      <c r="V321" s="76" t="s">
        <v>334</v>
      </c>
    </row>
    <row r="322" spans="1:22" x14ac:dyDescent="0.3">
      <c r="A322" t="s">
        <v>89</v>
      </c>
      <c r="E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V322" s="76" t="s">
        <v>334</v>
      </c>
    </row>
    <row r="323" spans="1:22" x14ac:dyDescent="0.3">
      <c r="A323" t="s">
        <v>90</v>
      </c>
      <c r="B323">
        <v>28</v>
      </c>
      <c r="C323">
        <v>45</v>
      </c>
      <c r="D323">
        <v>3</v>
      </c>
      <c r="E323">
        <v>0</v>
      </c>
      <c r="F323">
        <v>3</v>
      </c>
      <c r="G323">
        <v>0</v>
      </c>
      <c r="H323">
        <v>0</v>
      </c>
      <c r="I323">
        <v>37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V323" s="76" t="s">
        <v>334</v>
      </c>
    </row>
    <row r="324" spans="1:22" x14ac:dyDescent="0.3">
      <c r="A324" t="s">
        <v>91</v>
      </c>
      <c r="B324">
        <v>233</v>
      </c>
      <c r="C324">
        <v>384</v>
      </c>
      <c r="D324">
        <v>5</v>
      </c>
      <c r="E324">
        <v>1</v>
      </c>
      <c r="F324">
        <v>50</v>
      </c>
      <c r="G324">
        <v>2</v>
      </c>
      <c r="H324">
        <v>4</v>
      </c>
      <c r="I324">
        <v>253</v>
      </c>
      <c r="J324">
        <v>1</v>
      </c>
      <c r="K324">
        <v>0</v>
      </c>
      <c r="L324">
        <v>1</v>
      </c>
      <c r="M324">
        <v>0</v>
      </c>
      <c r="N324">
        <v>4</v>
      </c>
      <c r="O324">
        <v>0</v>
      </c>
      <c r="P324">
        <v>0</v>
      </c>
      <c r="Q324">
        <v>0</v>
      </c>
      <c r="R324">
        <v>0</v>
      </c>
      <c r="S324">
        <v>0</v>
      </c>
      <c r="V324" s="76" t="s">
        <v>334</v>
      </c>
    </row>
    <row r="325" spans="1:22" x14ac:dyDescent="0.3">
      <c r="A325" t="s">
        <v>92</v>
      </c>
      <c r="E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V325" s="76" t="s">
        <v>334</v>
      </c>
    </row>
    <row r="326" spans="1:22" x14ac:dyDescent="0.3">
      <c r="A326" t="s">
        <v>93</v>
      </c>
      <c r="B326">
        <v>3</v>
      </c>
      <c r="C326">
        <v>16</v>
      </c>
      <c r="D326">
        <v>2</v>
      </c>
      <c r="E326">
        <v>0</v>
      </c>
      <c r="F326">
        <v>1</v>
      </c>
      <c r="G326">
        <v>0</v>
      </c>
      <c r="H326">
        <v>0</v>
      </c>
      <c r="I326">
        <v>2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V326" s="76" t="s">
        <v>334</v>
      </c>
    </row>
    <row r="327" spans="1:22" x14ac:dyDescent="0.3">
      <c r="A327" t="s">
        <v>94</v>
      </c>
      <c r="B327">
        <v>114.5</v>
      </c>
      <c r="C327">
        <v>177</v>
      </c>
      <c r="D327">
        <v>3</v>
      </c>
      <c r="E327">
        <v>0</v>
      </c>
      <c r="F327">
        <v>45</v>
      </c>
      <c r="G327">
        <v>3</v>
      </c>
      <c r="H327">
        <v>1</v>
      </c>
      <c r="I327">
        <v>89</v>
      </c>
      <c r="J327">
        <v>0</v>
      </c>
      <c r="K327">
        <v>0</v>
      </c>
      <c r="L327">
        <v>1</v>
      </c>
      <c r="M327">
        <v>0</v>
      </c>
      <c r="N327">
        <v>1</v>
      </c>
      <c r="O327">
        <v>0</v>
      </c>
      <c r="P327">
        <v>0</v>
      </c>
      <c r="Q327">
        <v>0</v>
      </c>
      <c r="R327">
        <v>0</v>
      </c>
      <c r="S327">
        <v>0</v>
      </c>
      <c r="V327" s="76" t="s">
        <v>334</v>
      </c>
    </row>
    <row r="328" spans="1:22" x14ac:dyDescent="0.3">
      <c r="A328" t="s">
        <v>95</v>
      </c>
      <c r="B328">
        <v>28.8</v>
      </c>
      <c r="C328">
        <v>70</v>
      </c>
      <c r="D328">
        <v>4</v>
      </c>
      <c r="E328">
        <v>0</v>
      </c>
      <c r="F328">
        <v>13</v>
      </c>
      <c r="G328">
        <v>0</v>
      </c>
      <c r="H328">
        <v>0</v>
      </c>
      <c r="I328">
        <v>23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V328" s="76" t="s">
        <v>334</v>
      </c>
    </row>
    <row r="329" spans="1:22" x14ac:dyDescent="0.3">
      <c r="A329" t="s">
        <v>96</v>
      </c>
      <c r="E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V329" s="76" t="s">
        <v>334</v>
      </c>
    </row>
    <row r="330" spans="1:22" x14ac:dyDescent="0.3">
      <c r="A330" t="s">
        <v>97</v>
      </c>
      <c r="B330">
        <v>159.5</v>
      </c>
      <c r="C330">
        <v>285</v>
      </c>
      <c r="D330">
        <v>5</v>
      </c>
      <c r="E330">
        <v>0</v>
      </c>
      <c r="F330">
        <v>38</v>
      </c>
      <c r="G330">
        <v>3</v>
      </c>
      <c r="H330">
        <v>1</v>
      </c>
      <c r="I330">
        <v>246</v>
      </c>
      <c r="J330">
        <v>0</v>
      </c>
      <c r="K330">
        <v>0</v>
      </c>
      <c r="L330">
        <v>2</v>
      </c>
      <c r="M330">
        <v>0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0</v>
      </c>
      <c r="V330" s="76" t="s">
        <v>334</v>
      </c>
    </row>
    <row r="331" spans="1:22" x14ac:dyDescent="0.3">
      <c r="A331" t="s">
        <v>98</v>
      </c>
      <c r="B331">
        <v>193.10000000000002</v>
      </c>
      <c r="C331">
        <v>356</v>
      </c>
      <c r="D331">
        <v>5</v>
      </c>
      <c r="E331">
        <v>0</v>
      </c>
      <c r="F331">
        <v>61</v>
      </c>
      <c r="G331">
        <v>2</v>
      </c>
      <c r="H331">
        <v>1</v>
      </c>
      <c r="I331">
        <v>217</v>
      </c>
      <c r="J331">
        <v>0</v>
      </c>
      <c r="K331">
        <v>1</v>
      </c>
      <c r="L331">
        <v>1</v>
      </c>
      <c r="M331">
        <v>2</v>
      </c>
      <c r="N331">
        <v>0</v>
      </c>
      <c r="O331">
        <v>0</v>
      </c>
      <c r="P331">
        <v>0</v>
      </c>
      <c r="Q331">
        <v>0</v>
      </c>
      <c r="R331">
        <v>1</v>
      </c>
      <c r="S331">
        <v>0</v>
      </c>
      <c r="V331" s="76" t="s">
        <v>334</v>
      </c>
    </row>
    <row r="332" spans="1:22" x14ac:dyDescent="0.3">
      <c r="A332" t="s">
        <v>99</v>
      </c>
      <c r="B332">
        <v>108.1</v>
      </c>
      <c r="C332">
        <v>234</v>
      </c>
      <c r="D332">
        <v>4</v>
      </c>
      <c r="E332">
        <v>0</v>
      </c>
      <c r="F332">
        <v>45</v>
      </c>
      <c r="G332">
        <v>4</v>
      </c>
      <c r="H332">
        <v>0</v>
      </c>
      <c r="I332">
        <v>64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V332" s="76" t="s">
        <v>334</v>
      </c>
    </row>
    <row r="333" spans="1:22" x14ac:dyDescent="0.3">
      <c r="A333" t="s">
        <v>100</v>
      </c>
      <c r="E333">
        <v>0</v>
      </c>
      <c r="V333" s="76" t="s">
        <v>334</v>
      </c>
    </row>
    <row r="334" spans="1:22" x14ac:dyDescent="0.3">
      <c r="A334" t="s">
        <v>101</v>
      </c>
      <c r="E334">
        <v>0</v>
      </c>
      <c r="V334" s="76" t="s">
        <v>334</v>
      </c>
    </row>
    <row r="335" spans="1:22" x14ac:dyDescent="0.3">
      <c r="A335" t="s">
        <v>102</v>
      </c>
      <c r="B335">
        <v>6.6</v>
      </c>
      <c r="C335">
        <v>20</v>
      </c>
      <c r="D335">
        <v>1</v>
      </c>
      <c r="E335">
        <v>0</v>
      </c>
      <c r="F335">
        <v>2</v>
      </c>
      <c r="G335">
        <v>0</v>
      </c>
      <c r="H335">
        <v>0</v>
      </c>
      <c r="I335">
        <v>13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V335" s="76" t="s">
        <v>334</v>
      </c>
    </row>
    <row r="336" spans="1:22" x14ac:dyDescent="0.3">
      <c r="A336" t="s">
        <v>103</v>
      </c>
      <c r="B336">
        <v>243</v>
      </c>
      <c r="C336">
        <v>400</v>
      </c>
      <c r="D336">
        <v>5</v>
      </c>
      <c r="E336">
        <v>0</v>
      </c>
      <c r="F336">
        <v>77</v>
      </c>
      <c r="G336">
        <v>4</v>
      </c>
      <c r="H336">
        <v>3</v>
      </c>
      <c r="I336">
        <v>165</v>
      </c>
      <c r="J336">
        <v>0</v>
      </c>
      <c r="K336">
        <v>1</v>
      </c>
      <c r="L336">
        <v>0</v>
      </c>
      <c r="M336">
        <v>3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V336" s="76" t="s">
        <v>334</v>
      </c>
    </row>
    <row r="337" spans="1:22" x14ac:dyDescent="0.3">
      <c r="A337" t="s">
        <v>104</v>
      </c>
      <c r="E337">
        <v>0</v>
      </c>
      <c r="V337" s="76" t="s">
        <v>334</v>
      </c>
    </row>
    <row r="338" spans="1:22" x14ac:dyDescent="0.3">
      <c r="A338" t="s">
        <v>105</v>
      </c>
      <c r="E338">
        <v>0</v>
      </c>
      <c r="V338" s="76" t="s">
        <v>334</v>
      </c>
    </row>
    <row r="339" spans="1:22" x14ac:dyDescent="0.3">
      <c r="A339" t="s">
        <v>106</v>
      </c>
      <c r="E339">
        <v>0</v>
      </c>
      <c r="V339" s="76" t="s">
        <v>334</v>
      </c>
    </row>
    <row r="340" spans="1:22" x14ac:dyDescent="0.3">
      <c r="A340" t="s">
        <v>107</v>
      </c>
      <c r="B340">
        <v>104.89999999999999</v>
      </c>
      <c r="C340">
        <v>178</v>
      </c>
      <c r="D340">
        <v>5</v>
      </c>
      <c r="E340">
        <v>0</v>
      </c>
      <c r="F340">
        <v>32</v>
      </c>
      <c r="G340">
        <v>2</v>
      </c>
      <c r="H340">
        <v>0</v>
      </c>
      <c r="I340">
        <v>48</v>
      </c>
      <c r="J340">
        <v>0</v>
      </c>
      <c r="K340">
        <v>0</v>
      </c>
      <c r="L340">
        <v>4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0</v>
      </c>
      <c r="V340" s="76" t="s">
        <v>334</v>
      </c>
    </row>
    <row r="341" spans="1:22" x14ac:dyDescent="0.3">
      <c r="A341" t="s">
        <v>108</v>
      </c>
      <c r="E341">
        <v>0</v>
      </c>
      <c r="V341" s="76" t="s">
        <v>334</v>
      </c>
    </row>
    <row r="342" spans="1:22" x14ac:dyDescent="0.3">
      <c r="A342" t="s">
        <v>109</v>
      </c>
      <c r="B342">
        <v>91.3</v>
      </c>
      <c r="C342">
        <v>202</v>
      </c>
      <c r="D342">
        <v>4</v>
      </c>
      <c r="E342">
        <v>0</v>
      </c>
      <c r="F342">
        <v>38</v>
      </c>
      <c r="G342">
        <v>4</v>
      </c>
      <c r="H342">
        <v>0</v>
      </c>
      <c r="I342">
        <v>48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V342" s="76" t="s">
        <v>334</v>
      </c>
    </row>
    <row r="343" spans="1:22" x14ac:dyDescent="0.3">
      <c r="A343" t="s">
        <v>110</v>
      </c>
      <c r="B343">
        <v>79.7</v>
      </c>
      <c r="C343">
        <v>195</v>
      </c>
      <c r="D343">
        <v>5</v>
      </c>
      <c r="E343">
        <v>0</v>
      </c>
      <c r="F343">
        <v>20</v>
      </c>
      <c r="G343">
        <v>5</v>
      </c>
      <c r="H343">
        <v>0</v>
      </c>
      <c r="I343">
        <v>44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V343" s="76" t="s">
        <v>334</v>
      </c>
    </row>
    <row r="344" spans="1:22" x14ac:dyDescent="0.3">
      <c r="A344" t="s">
        <v>111</v>
      </c>
      <c r="B344">
        <v>-7.9</v>
      </c>
      <c r="C344">
        <v>11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</v>
      </c>
      <c r="V344" s="76" t="s">
        <v>334</v>
      </c>
    </row>
    <row r="345" spans="1:22" x14ac:dyDescent="0.3">
      <c r="A345" t="s">
        <v>112</v>
      </c>
      <c r="E345">
        <v>0</v>
      </c>
      <c r="V345" s="76" t="s">
        <v>334</v>
      </c>
    </row>
    <row r="346" spans="1:22" x14ac:dyDescent="0.3">
      <c r="A346" t="s">
        <v>113</v>
      </c>
      <c r="B346">
        <v>43.1</v>
      </c>
      <c r="C346">
        <v>119</v>
      </c>
      <c r="D346">
        <v>5</v>
      </c>
      <c r="E346">
        <v>0</v>
      </c>
      <c r="F346">
        <v>22</v>
      </c>
      <c r="G346">
        <v>1</v>
      </c>
      <c r="H346">
        <v>0</v>
      </c>
      <c r="I346">
        <v>23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V346" s="76" t="s">
        <v>334</v>
      </c>
    </row>
    <row r="347" spans="1:22" x14ac:dyDescent="0.3">
      <c r="A347" t="s">
        <v>114</v>
      </c>
      <c r="B347">
        <v>102.1</v>
      </c>
      <c r="C347">
        <v>281</v>
      </c>
      <c r="D347">
        <v>5</v>
      </c>
      <c r="E347">
        <v>0</v>
      </c>
      <c r="F347">
        <v>38</v>
      </c>
      <c r="G347">
        <v>1</v>
      </c>
      <c r="H347">
        <v>0</v>
      </c>
      <c r="I347">
        <v>173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V347" s="76" t="s">
        <v>334</v>
      </c>
    </row>
    <row r="348" spans="1:22" x14ac:dyDescent="0.3">
      <c r="A348" t="s">
        <v>115</v>
      </c>
      <c r="E348">
        <v>0</v>
      </c>
      <c r="H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V348" s="76" t="s">
        <v>334</v>
      </c>
    </row>
    <row r="349" spans="1:22" x14ac:dyDescent="0.3">
      <c r="A349" t="s">
        <v>116</v>
      </c>
      <c r="B349">
        <v>63.7</v>
      </c>
      <c r="C349">
        <v>143</v>
      </c>
      <c r="D349">
        <v>3</v>
      </c>
      <c r="E349">
        <v>0</v>
      </c>
      <c r="F349">
        <v>22</v>
      </c>
      <c r="G349">
        <v>2</v>
      </c>
      <c r="H349">
        <v>0</v>
      </c>
      <c r="I349">
        <v>39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1</v>
      </c>
      <c r="S349">
        <v>0</v>
      </c>
      <c r="V349" s="76" t="s">
        <v>334</v>
      </c>
    </row>
    <row r="350" spans="1:22" x14ac:dyDescent="0.3">
      <c r="A350" t="s">
        <v>117</v>
      </c>
      <c r="B350">
        <v>11</v>
      </c>
      <c r="C350">
        <v>50</v>
      </c>
      <c r="D350">
        <v>1</v>
      </c>
      <c r="E350">
        <v>0</v>
      </c>
      <c r="F350">
        <v>6</v>
      </c>
      <c r="G350" t="s">
        <v>32</v>
      </c>
      <c r="H350" t="s">
        <v>32</v>
      </c>
      <c r="I350" t="s">
        <v>32</v>
      </c>
      <c r="J350" t="s">
        <v>32</v>
      </c>
      <c r="K350" t="s">
        <v>32</v>
      </c>
      <c r="L350" t="s">
        <v>32</v>
      </c>
      <c r="M350" t="s">
        <v>32</v>
      </c>
      <c r="N350" t="s">
        <v>32</v>
      </c>
      <c r="O350" t="s">
        <v>32</v>
      </c>
      <c r="P350" t="s">
        <v>32</v>
      </c>
      <c r="Q350" t="s">
        <v>32</v>
      </c>
      <c r="R350" t="s">
        <v>32</v>
      </c>
      <c r="S350" t="s">
        <v>32</v>
      </c>
      <c r="V350" s="76" t="s">
        <v>334</v>
      </c>
    </row>
    <row r="351" spans="1:22" x14ac:dyDescent="0.3">
      <c r="A351" t="s">
        <v>118</v>
      </c>
      <c r="B351">
        <v>28.4</v>
      </c>
      <c r="C351">
        <v>36</v>
      </c>
      <c r="D351">
        <v>3</v>
      </c>
      <c r="E351">
        <v>0</v>
      </c>
      <c r="F351">
        <v>6</v>
      </c>
      <c r="G351">
        <v>1</v>
      </c>
      <c r="H351">
        <v>0</v>
      </c>
      <c r="I351">
        <v>27</v>
      </c>
      <c r="J351">
        <v>0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V351" s="76" t="s">
        <v>334</v>
      </c>
    </row>
    <row r="352" spans="1:22" x14ac:dyDescent="0.3">
      <c r="A352" t="s">
        <v>119</v>
      </c>
      <c r="B352">
        <v>31.9</v>
      </c>
      <c r="C352">
        <v>49</v>
      </c>
      <c r="D352">
        <v>2</v>
      </c>
      <c r="E352">
        <v>0</v>
      </c>
      <c r="F352">
        <v>8</v>
      </c>
      <c r="G352">
        <v>0</v>
      </c>
      <c r="H352">
        <v>0</v>
      </c>
      <c r="I352">
        <v>25</v>
      </c>
      <c r="J352">
        <v>0</v>
      </c>
      <c r="K352">
        <v>1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V352" s="76" t="s">
        <v>334</v>
      </c>
    </row>
    <row r="353" spans="1:22" x14ac:dyDescent="0.3">
      <c r="A353" t="s">
        <v>120</v>
      </c>
      <c r="B353">
        <v>123.29999999999998</v>
      </c>
      <c r="C353">
        <v>315</v>
      </c>
      <c r="D353">
        <v>5</v>
      </c>
      <c r="E353">
        <v>0</v>
      </c>
      <c r="F353">
        <v>58</v>
      </c>
      <c r="G353">
        <v>0</v>
      </c>
      <c r="H353">
        <v>0</v>
      </c>
      <c r="I353">
        <v>101</v>
      </c>
      <c r="J353">
        <v>0</v>
      </c>
      <c r="K353">
        <v>0</v>
      </c>
      <c r="L353">
        <v>3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V353" s="76" t="s">
        <v>334</v>
      </c>
    </row>
    <row r="354" spans="1:22" x14ac:dyDescent="0.3">
      <c r="A354" t="s">
        <v>122</v>
      </c>
      <c r="B354">
        <v>122.19999999999999</v>
      </c>
      <c r="C354">
        <v>240</v>
      </c>
      <c r="D354">
        <v>3</v>
      </c>
      <c r="E354">
        <v>0</v>
      </c>
      <c r="F354">
        <v>5</v>
      </c>
      <c r="G354">
        <v>1</v>
      </c>
      <c r="H354">
        <v>4</v>
      </c>
      <c r="I354">
        <v>301</v>
      </c>
      <c r="J354">
        <v>0</v>
      </c>
      <c r="K354">
        <v>0</v>
      </c>
      <c r="L354">
        <v>1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V354" s="76" t="s">
        <v>334</v>
      </c>
    </row>
    <row r="355" spans="1:22" x14ac:dyDescent="0.3">
      <c r="A355" t="s">
        <v>123</v>
      </c>
      <c r="B355">
        <v>105.39999999999999</v>
      </c>
      <c r="C355">
        <v>297</v>
      </c>
      <c r="D355">
        <v>4</v>
      </c>
      <c r="E355">
        <v>0</v>
      </c>
      <c r="F355">
        <v>26</v>
      </c>
      <c r="G355">
        <v>1</v>
      </c>
      <c r="H355">
        <v>4</v>
      </c>
      <c r="I355">
        <v>222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V355" s="76" t="s">
        <v>334</v>
      </c>
    </row>
    <row r="356" spans="1:22" x14ac:dyDescent="0.3">
      <c r="A356" t="s">
        <v>124</v>
      </c>
      <c r="E356">
        <v>0</v>
      </c>
      <c r="V356" s="76" t="s">
        <v>334</v>
      </c>
    </row>
    <row r="357" spans="1:22" x14ac:dyDescent="0.3">
      <c r="A357" t="s">
        <v>125</v>
      </c>
      <c r="E357">
        <v>0</v>
      </c>
      <c r="V357" s="76" t="s">
        <v>334</v>
      </c>
    </row>
    <row r="358" spans="1:22" x14ac:dyDescent="0.3">
      <c r="A358" t="s">
        <v>126</v>
      </c>
      <c r="B358">
        <v>49.4</v>
      </c>
      <c r="C358">
        <v>254</v>
      </c>
      <c r="D358">
        <v>4</v>
      </c>
      <c r="E358">
        <v>0</v>
      </c>
      <c r="F358">
        <v>5</v>
      </c>
      <c r="G358">
        <v>1</v>
      </c>
      <c r="H358">
        <v>1</v>
      </c>
      <c r="I358">
        <v>152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V358" s="76" t="s">
        <v>334</v>
      </c>
    </row>
    <row r="359" spans="1:22" x14ac:dyDescent="0.3">
      <c r="A359" t="s">
        <v>127</v>
      </c>
      <c r="B359">
        <v>71.2</v>
      </c>
      <c r="C359">
        <v>111</v>
      </c>
      <c r="D359">
        <v>5</v>
      </c>
      <c r="E359">
        <v>0</v>
      </c>
      <c r="F359">
        <v>10</v>
      </c>
      <c r="G359">
        <v>2</v>
      </c>
      <c r="H359">
        <v>2</v>
      </c>
      <c r="I359">
        <v>91</v>
      </c>
      <c r="J359">
        <v>0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V359" s="76" t="s">
        <v>334</v>
      </c>
    </row>
    <row r="360" spans="1:22" x14ac:dyDescent="0.3">
      <c r="A360" t="s">
        <v>128</v>
      </c>
      <c r="B360">
        <v>123.20000000000002</v>
      </c>
      <c r="C360">
        <v>328</v>
      </c>
      <c r="D360">
        <v>5</v>
      </c>
      <c r="E360">
        <v>0</v>
      </c>
      <c r="F360">
        <v>17</v>
      </c>
      <c r="G360">
        <v>1</v>
      </c>
      <c r="H360">
        <v>2</v>
      </c>
      <c r="I360">
        <v>341</v>
      </c>
      <c r="J360">
        <v>0</v>
      </c>
      <c r="K360">
        <v>0</v>
      </c>
      <c r="L360">
        <v>0</v>
      </c>
      <c r="M360">
        <v>1</v>
      </c>
      <c r="N360">
        <v>1</v>
      </c>
      <c r="O360">
        <v>0</v>
      </c>
      <c r="P360">
        <v>0</v>
      </c>
      <c r="Q360">
        <v>0</v>
      </c>
      <c r="R360">
        <v>1</v>
      </c>
      <c r="S360">
        <v>0</v>
      </c>
      <c r="V360" s="76" t="s">
        <v>334</v>
      </c>
    </row>
    <row r="361" spans="1:22" x14ac:dyDescent="0.3">
      <c r="A361" t="s">
        <v>129</v>
      </c>
      <c r="B361">
        <v>5.2</v>
      </c>
      <c r="C361">
        <v>69</v>
      </c>
      <c r="D361">
        <v>1</v>
      </c>
      <c r="E361">
        <v>0</v>
      </c>
      <c r="F361">
        <v>2</v>
      </c>
      <c r="G361">
        <v>0</v>
      </c>
      <c r="H361">
        <v>0</v>
      </c>
      <c r="I361">
        <v>16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V361" s="76" t="s">
        <v>334</v>
      </c>
    </row>
    <row r="362" spans="1:22" x14ac:dyDescent="0.3">
      <c r="A362" t="s">
        <v>130</v>
      </c>
      <c r="E362">
        <v>0</v>
      </c>
      <c r="V362" s="76" t="s">
        <v>334</v>
      </c>
    </row>
    <row r="363" spans="1:22" x14ac:dyDescent="0.3">
      <c r="A363" t="s">
        <v>131</v>
      </c>
      <c r="B363">
        <v>4.5999999999999996</v>
      </c>
      <c r="C363">
        <v>10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23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V363" s="76" t="s">
        <v>334</v>
      </c>
    </row>
    <row r="364" spans="1:22" x14ac:dyDescent="0.3">
      <c r="A364" t="s">
        <v>132</v>
      </c>
      <c r="B364">
        <v>88</v>
      </c>
      <c r="C364">
        <v>220</v>
      </c>
      <c r="D364">
        <v>5</v>
      </c>
      <c r="E364">
        <v>0</v>
      </c>
      <c r="F364">
        <v>32</v>
      </c>
      <c r="G364">
        <v>2</v>
      </c>
      <c r="H364">
        <v>0</v>
      </c>
      <c r="I364">
        <v>210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V364" s="76" t="s">
        <v>334</v>
      </c>
    </row>
    <row r="365" spans="1:22" x14ac:dyDescent="0.3">
      <c r="A365" t="s">
        <v>133</v>
      </c>
      <c r="B365">
        <v>128.19999999999999</v>
      </c>
      <c r="C365">
        <v>400</v>
      </c>
      <c r="D365">
        <v>5</v>
      </c>
      <c r="E365">
        <v>0</v>
      </c>
      <c r="F365">
        <v>28</v>
      </c>
      <c r="G365">
        <v>1</v>
      </c>
      <c r="H365">
        <v>1</v>
      </c>
      <c r="I365">
        <v>356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V365" s="76" t="s">
        <v>334</v>
      </c>
    </row>
    <row r="366" spans="1:22" x14ac:dyDescent="0.3">
      <c r="A366" t="s">
        <v>134</v>
      </c>
      <c r="E366">
        <v>0</v>
      </c>
      <c r="V366" s="76" t="s">
        <v>334</v>
      </c>
    </row>
    <row r="367" spans="1:22" x14ac:dyDescent="0.3">
      <c r="A367" t="s">
        <v>135</v>
      </c>
      <c r="E367">
        <v>0</v>
      </c>
      <c r="V367" s="76" t="s">
        <v>334</v>
      </c>
    </row>
    <row r="368" spans="1:22" x14ac:dyDescent="0.3">
      <c r="A368" t="s">
        <v>136</v>
      </c>
      <c r="B368">
        <v>77.599999999999994</v>
      </c>
      <c r="C368">
        <v>232</v>
      </c>
      <c r="D368">
        <v>3</v>
      </c>
      <c r="E368">
        <v>0</v>
      </c>
      <c r="F368">
        <v>21</v>
      </c>
      <c r="G368">
        <v>0</v>
      </c>
      <c r="H368">
        <v>1</v>
      </c>
      <c r="I368">
        <v>118</v>
      </c>
      <c r="J368">
        <v>0</v>
      </c>
      <c r="K368">
        <v>0</v>
      </c>
      <c r="L368">
        <v>0</v>
      </c>
      <c r="M368">
        <v>0</v>
      </c>
      <c r="N368">
        <v>1</v>
      </c>
      <c r="O368">
        <v>2</v>
      </c>
      <c r="P368">
        <v>3</v>
      </c>
      <c r="Q368">
        <v>0</v>
      </c>
      <c r="R368">
        <v>0</v>
      </c>
      <c r="S368">
        <v>0</v>
      </c>
      <c r="V368" s="76" t="s">
        <v>334</v>
      </c>
    </row>
    <row r="369" spans="1:22" x14ac:dyDescent="0.3">
      <c r="A369" t="s">
        <v>137</v>
      </c>
      <c r="B369">
        <v>179.39999999999998</v>
      </c>
      <c r="C369">
        <v>328</v>
      </c>
      <c r="D369">
        <v>5</v>
      </c>
      <c r="E369">
        <v>0</v>
      </c>
      <c r="F369">
        <v>21</v>
      </c>
      <c r="G369">
        <v>0</v>
      </c>
      <c r="H369">
        <v>4</v>
      </c>
      <c r="I369">
        <v>327</v>
      </c>
      <c r="J369">
        <v>0</v>
      </c>
      <c r="K369">
        <v>0</v>
      </c>
      <c r="L369">
        <v>0</v>
      </c>
      <c r="M369">
        <v>1</v>
      </c>
      <c r="N369">
        <v>1</v>
      </c>
      <c r="O369">
        <v>4</v>
      </c>
      <c r="P369">
        <v>7</v>
      </c>
      <c r="Q369">
        <v>0</v>
      </c>
      <c r="R369">
        <v>0</v>
      </c>
      <c r="S369">
        <v>0</v>
      </c>
      <c r="V369" s="76" t="s">
        <v>334</v>
      </c>
    </row>
    <row r="370" spans="1:22" x14ac:dyDescent="0.3">
      <c r="A370" t="s">
        <v>138</v>
      </c>
      <c r="B370">
        <v>3.8</v>
      </c>
      <c r="C370">
        <v>30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14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V370" s="76" t="s">
        <v>334</v>
      </c>
    </row>
    <row r="371" spans="1:22" x14ac:dyDescent="0.3">
      <c r="A371" t="s">
        <v>139</v>
      </c>
      <c r="E371">
        <v>0</v>
      </c>
      <c r="V371" s="76" t="s">
        <v>334</v>
      </c>
    </row>
    <row r="372" spans="1:22" x14ac:dyDescent="0.3">
      <c r="A372" t="s">
        <v>140</v>
      </c>
      <c r="B372">
        <v>57.4</v>
      </c>
      <c r="C372">
        <v>259</v>
      </c>
      <c r="D372">
        <v>4</v>
      </c>
      <c r="E372">
        <v>0</v>
      </c>
      <c r="F372">
        <v>7</v>
      </c>
      <c r="G372">
        <v>2</v>
      </c>
      <c r="H372">
        <v>0</v>
      </c>
      <c r="I372">
        <v>72</v>
      </c>
      <c r="J372">
        <v>0</v>
      </c>
      <c r="K372">
        <v>0</v>
      </c>
      <c r="L372">
        <v>0</v>
      </c>
      <c r="M372">
        <v>1</v>
      </c>
      <c r="N372">
        <v>1</v>
      </c>
      <c r="O372">
        <v>0</v>
      </c>
      <c r="P372">
        <v>0</v>
      </c>
      <c r="Q372">
        <v>0</v>
      </c>
      <c r="R372">
        <v>0</v>
      </c>
      <c r="S372">
        <v>0</v>
      </c>
      <c r="V372" s="76" t="s">
        <v>334</v>
      </c>
    </row>
    <row r="373" spans="1:22" x14ac:dyDescent="0.3">
      <c r="A373" t="s">
        <v>141</v>
      </c>
      <c r="B373">
        <v>13.2</v>
      </c>
      <c r="C373">
        <v>23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26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V373" s="76" t="s">
        <v>334</v>
      </c>
    </row>
    <row r="374" spans="1:22" x14ac:dyDescent="0.3">
      <c r="A374" t="s">
        <v>142</v>
      </c>
      <c r="B374">
        <v>25.200000000000003</v>
      </c>
      <c r="C374">
        <v>49</v>
      </c>
      <c r="D374">
        <v>4</v>
      </c>
      <c r="E374">
        <v>0</v>
      </c>
      <c r="F374">
        <v>8</v>
      </c>
      <c r="G374">
        <v>0</v>
      </c>
      <c r="H374">
        <v>1</v>
      </c>
      <c r="I374">
        <v>51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V374" s="76" t="s">
        <v>334</v>
      </c>
    </row>
    <row r="375" spans="1:22" x14ac:dyDescent="0.3">
      <c r="A375" t="s">
        <v>143</v>
      </c>
      <c r="B375">
        <v>52.2</v>
      </c>
      <c r="C375">
        <v>90</v>
      </c>
      <c r="D375">
        <v>5</v>
      </c>
      <c r="E375">
        <v>0</v>
      </c>
      <c r="F375">
        <v>12</v>
      </c>
      <c r="G375">
        <v>1</v>
      </c>
      <c r="H375">
        <v>1</v>
      </c>
      <c r="I375">
        <v>96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V375" s="76" t="s">
        <v>334</v>
      </c>
    </row>
    <row r="376" spans="1:22" x14ac:dyDescent="0.3">
      <c r="A376" t="s">
        <v>144</v>
      </c>
      <c r="B376">
        <v>157</v>
      </c>
      <c r="C376">
        <v>313</v>
      </c>
      <c r="D376">
        <v>5</v>
      </c>
      <c r="E376">
        <v>0</v>
      </c>
      <c r="F376">
        <v>50</v>
      </c>
      <c r="G376">
        <v>5</v>
      </c>
      <c r="H376">
        <v>2</v>
      </c>
      <c r="I376">
        <v>305</v>
      </c>
      <c r="J376">
        <v>0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2</v>
      </c>
      <c r="S376">
        <v>0</v>
      </c>
      <c r="V376" s="76" t="s">
        <v>334</v>
      </c>
    </row>
    <row r="377" spans="1:22" x14ac:dyDescent="0.3">
      <c r="A377" t="s">
        <v>145</v>
      </c>
      <c r="B377">
        <v>153</v>
      </c>
      <c r="C377">
        <v>317</v>
      </c>
      <c r="D377">
        <v>5</v>
      </c>
      <c r="E377">
        <v>0</v>
      </c>
      <c r="F377">
        <v>41</v>
      </c>
      <c r="G377">
        <v>4</v>
      </c>
      <c r="H377">
        <v>2</v>
      </c>
      <c r="I377">
        <v>275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V377" s="76" t="s">
        <v>334</v>
      </c>
    </row>
    <row r="378" spans="1:22" x14ac:dyDescent="0.3">
      <c r="A378" t="s">
        <v>146</v>
      </c>
      <c r="B378">
        <v>87.800000000000011</v>
      </c>
      <c r="C378">
        <v>133</v>
      </c>
      <c r="D378">
        <v>4</v>
      </c>
      <c r="E378">
        <v>0</v>
      </c>
      <c r="F378">
        <v>12</v>
      </c>
      <c r="G378">
        <v>2</v>
      </c>
      <c r="H378">
        <v>1</v>
      </c>
      <c r="I378">
        <v>134</v>
      </c>
      <c r="J378">
        <v>0</v>
      </c>
      <c r="K378">
        <v>0</v>
      </c>
      <c r="L378">
        <v>4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V378" s="76" t="s">
        <v>334</v>
      </c>
    </row>
    <row r="379" spans="1:22" x14ac:dyDescent="0.3">
      <c r="A379" t="s">
        <v>147</v>
      </c>
      <c r="E379">
        <v>0</v>
      </c>
      <c r="V379" s="76" t="s">
        <v>334</v>
      </c>
    </row>
    <row r="380" spans="1:22" x14ac:dyDescent="0.3">
      <c r="A380" t="s">
        <v>148</v>
      </c>
      <c r="B380">
        <v>83.399999999999991</v>
      </c>
      <c r="C380">
        <v>340</v>
      </c>
      <c r="D380">
        <v>5</v>
      </c>
      <c r="E380">
        <v>0</v>
      </c>
      <c r="F380">
        <v>47</v>
      </c>
      <c r="G380">
        <v>2</v>
      </c>
      <c r="H380">
        <v>0</v>
      </c>
      <c r="I380">
        <v>112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V380" s="76" t="s">
        <v>334</v>
      </c>
    </row>
    <row r="381" spans="1:22" x14ac:dyDescent="0.3">
      <c r="A381" t="s">
        <v>149</v>
      </c>
      <c r="E381">
        <v>0</v>
      </c>
      <c r="V381" s="76" t="s">
        <v>334</v>
      </c>
    </row>
    <row r="382" spans="1:22" x14ac:dyDescent="0.3">
      <c r="A382" t="s">
        <v>150</v>
      </c>
      <c r="E382">
        <v>0</v>
      </c>
      <c r="V382" s="76" t="s">
        <v>334</v>
      </c>
    </row>
    <row r="383" spans="1:22" x14ac:dyDescent="0.3">
      <c r="A383" t="s">
        <v>151</v>
      </c>
      <c r="B383">
        <v>138.20000000000002</v>
      </c>
      <c r="C383">
        <v>400</v>
      </c>
      <c r="D383">
        <v>5</v>
      </c>
      <c r="E383">
        <v>0</v>
      </c>
      <c r="F383">
        <v>48</v>
      </c>
      <c r="G383">
        <v>5</v>
      </c>
      <c r="H383">
        <v>2</v>
      </c>
      <c r="I383">
        <v>136</v>
      </c>
      <c r="J383">
        <v>0</v>
      </c>
      <c r="K383">
        <v>2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V383" s="76" t="s">
        <v>334</v>
      </c>
    </row>
    <row r="384" spans="1:22" x14ac:dyDescent="0.3">
      <c r="A384" t="s">
        <v>152</v>
      </c>
      <c r="B384">
        <v>89</v>
      </c>
      <c r="C384">
        <v>310</v>
      </c>
      <c r="D384">
        <v>5</v>
      </c>
      <c r="E384">
        <v>0</v>
      </c>
      <c r="F384">
        <v>42</v>
      </c>
      <c r="G384">
        <v>4</v>
      </c>
      <c r="H384">
        <v>0</v>
      </c>
      <c r="I384">
        <v>95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V384" s="76" t="s">
        <v>334</v>
      </c>
    </row>
    <row r="385" spans="1:22" x14ac:dyDescent="0.3">
      <c r="A385" t="s">
        <v>153</v>
      </c>
      <c r="E385">
        <v>0</v>
      </c>
      <c r="V385" s="76" t="s">
        <v>334</v>
      </c>
    </row>
    <row r="386" spans="1:22" x14ac:dyDescent="0.3">
      <c r="A386" t="s">
        <v>154</v>
      </c>
      <c r="B386">
        <v>23.599999999999998</v>
      </c>
      <c r="C386">
        <v>98</v>
      </c>
      <c r="D386">
        <v>5</v>
      </c>
      <c r="E386">
        <v>0</v>
      </c>
      <c r="F386">
        <v>12</v>
      </c>
      <c r="G386">
        <v>1</v>
      </c>
      <c r="H386">
        <v>0</v>
      </c>
      <c r="I386">
        <v>23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V386" s="76" t="s">
        <v>334</v>
      </c>
    </row>
    <row r="387" spans="1:22" x14ac:dyDescent="0.3">
      <c r="A387" t="s">
        <v>155</v>
      </c>
      <c r="B387">
        <v>60.599999999999994</v>
      </c>
      <c r="C387">
        <v>172</v>
      </c>
      <c r="D387">
        <v>4</v>
      </c>
      <c r="E387">
        <v>0</v>
      </c>
      <c r="F387">
        <v>30</v>
      </c>
      <c r="G387">
        <v>1</v>
      </c>
      <c r="H387">
        <v>0</v>
      </c>
      <c r="I387">
        <v>33</v>
      </c>
      <c r="J387">
        <v>0</v>
      </c>
      <c r="K387">
        <v>0</v>
      </c>
      <c r="L387">
        <v>1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1</v>
      </c>
      <c r="S387">
        <v>0</v>
      </c>
      <c r="V387" s="76" t="s">
        <v>334</v>
      </c>
    </row>
    <row r="388" spans="1:22" x14ac:dyDescent="0.3">
      <c r="A388" t="s">
        <v>156</v>
      </c>
      <c r="B388">
        <v>159.19999999999999</v>
      </c>
      <c r="C388">
        <v>302</v>
      </c>
      <c r="D388">
        <v>5</v>
      </c>
      <c r="E388">
        <v>0</v>
      </c>
      <c r="F388">
        <v>46</v>
      </c>
      <c r="G388">
        <v>10</v>
      </c>
      <c r="H388">
        <v>1</v>
      </c>
      <c r="I388">
        <v>146</v>
      </c>
      <c r="J388">
        <v>0</v>
      </c>
      <c r="K388">
        <v>0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V388" s="76" t="s">
        <v>334</v>
      </c>
    </row>
    <row r="389" spans="1:22" x14ac:dyDescent="0.3">
      <c r="A389" t="s">
        <v>157</v>
      </c>
      <c r="B389">
        <v>31.6</v>
      </c>
      <c r="C389">
        <v>166</v>
      </c>
      <c r="D389">
        <v>4</v>
      </c>
      <c r="E389">
        <v>0</v>
      </c>
      <c r="F389">
        <v>25</v>
      </c>
      <c r="G389">
        <v>1</v>
      </c>
      <c r="H389">
        <v>0</v>
      </c>
      <c r="I389">
        <v>23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</v>
      </c>
      <c r="S389">
        <v>0</v>
      </c>
      <c r="V389" s="76" t="s">
        <v>334</v>
      </c>
    </row>
    <row r="390" spans="1:22" x14ac:dyDescent="0.3">
      <c r="A390" t="s">
        <v>158</v>
      </c>
      <c r="B390">
        <v>7.6</v>
      </c>
      <c r="C390">
        <v>57</v>
      </c>
      <c r="D390">
        <v>2</v>
      </c>
      <c r="E390">
        <v>0</v>
      </c>
      <c r="F390">
        <v>2</v>
      </c>
      <c r="G390">
        <v>0</v>
      </c>
      <c r="H390">
        <v>0</v>
      </c>
      <c r="I390">
        <v>28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V390" s="76" t="s">
        <v>334</v>
      </c>
    </row>
    <row r="391" spans="1:22" x14ac:dyDescent="0.3">
      <c r="A391" t="s">
        <v>159</v>
      </c>
      <c r="E391">
        <v>0</v>
      </c>
      <c r="V391" s="76" t="s">
        <v>334</v>
      </c>
    </row>
    <row r="392" spans="1:22" x14ac:dyDescent="0.3">
      <c r="A392" t="s">
        <v>160</v>
      </c>
      <c r="E392">
        <v>0</v>
      </c>
      <c r="V392" s="76" t="s">
        <v>334</v>
      </c>
    </row>
    <row r="393" spans="1:22" x14ac:dyDescent="0.3">
      <c r="A393" t="s">
        <v>161</v>
      </c>
      <c r="B393">
        <v>31.2</v>
      </c>
      <c r="C393">
        <v>87</v>
      </c>
      <c r="D393">
        <v>4</v>
      </c>
      <c r="E393">
        <v>0</v>
      </c>
      <c r="F393">
        <v>16</v>
      </c>
      <c r="G393">
        <v>2</v>
      </c>
      <c r="H393">
        <v>0</v>
      </c>
      <c r="I393">
        <v>6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V393" s="76" t="s">
        <v>334</v>
      </c>
    </row>
    <row r="394" spans="1:22" x14ac:dyDescent="0.3">
      <c r="A394" t="s">
        <v>162</v>
      </c>
      <c r="B394">
        <v>2.2000000000000002</v>
      </c>
      <c r="C394">
        <v>8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11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V394" s="76" t="s">
        <v>334</v>
      </c>
    </row>
    <row r="395" spans="1:22" x14ac:dyDescent="0.3">
      <c r="A395" t="s">
        <v>163</v>
      </c>
      <c r="E395">
        <v>0</v>
      </c>
      <c r="V395" s="76" t="s">
        <v>334</v>
      </c>
    </row>
    <row r="396" spans="1:22" x14ac:dyDescent="0.3">
      <c r="A396" t="s">
        <v>164</v>
      </c>
      <c r="B396">
        <v>131</v>
      </c>
      <c r="C396">
        <v>305</v>
      </c>
      <c r="D396">
        <v>5</v>
      </c>
      <c r="E396">
        <v>0</v>
      </c>
      <c r="F396">
        <v>57</v>
      </c>
      <c r="G396">
        <v>5</v>
      </c>
      <c r="H396">
        <v>0</v>
      </c>
      <c r="I396">
        <v>125</v>
      </c>
      <c r="J396">
        <v>0</v>
      </c>
      <c r="K396">
        <v>0</v>
      </c>
      <c r="L396">
        <v>2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V396" s="76" t="s">
        <v>334</v>
      </c>
    </row>
    <row r="397" spans="1:22" x14ac:dyDescent="0.3">
      <c r="A397" t="s">
        <v>165</v>
      </c>
      <c r="B397">
        <v>121</v>
      </c>
      <c r="C397">
        <v>201</v>
      </c>
      <c r="D397">
        <v>3</v>
      </c>
      <c r="E397">
        <v>0</v>
      </c>
      <c r="F397">
        <v>12</v>
      </c>
      <c r="G397">
        <v>0</v>
      </c>
      <c r="H397">
        <v>3</v>
      </c>
      <c r="I397">
        <v>239</v>
      </c>
      <c r="J397">
        <v>0</v>
      </c>
      <c r="K397">
        <v>0</v>
      </c>
      <c r="L397">
        <v>2</v>
      </c>
      <c r="M397">
        <v>2</v>
      </c>
      <c r="N397">
        <v>0</v>
      </c>
      <c r="O397">
        <v>0</v>
      </c>
      <c r="P397">
        <v>0</v>
      </c>
      <c r="Q397">
        <v>0</v>
      </c>
      <c r="R397">
        <v>2</v>
      </c>
      <c r="S397">
        <v>0</v>
      </c>
      <c r="V397" s="76" t="s">
        <v>334</v>
      </c>
    </row>
    <row r="398" spans="1:22" x14ac:dyDescent="0.3">
      <c r="A398" t="s">
        <v>166</v>
      </c>
      <c r="B398">
        <v>113.3</v>
      </c>
      <c r="C398">
        <v>184</v>
      </c>
      <c r="D398">
        <v>3</v>
      </c>
      <c r="E398">
        <v>0</v>
      </c>
      <c r="F398">
        <v>6</v>
      </c>
      <c r="G398">
        <v>2</v>
      </c>
      <c r="H398">
        <v>3</v>
      </c>
      <c r="I398">
        <v>272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V398" s="76" t="s">
        <v>334</v>
      </c>
    </row>
    <row r="399" spans="1:22" x14ac:dyDescent="0.3">
      <c r="A399" t="s">
        <v>167</v>
      </c>
      <c r="B399">
        <v>24</v>
      </c>
      <c r="C399">
        <v>85</v>
      </c>
      <c r="D399">
        <v>2</v>
      </c>
      <c r="E399">
        <v>0</v>
      </c>
      <c r="F399">
        <v>3</v>
      </c>
      <c r="G399">
        <v>0</v>
      </c>
      <c r="H399">
        <v>0</v>
      </c>
      <c r="I399">
        <v>60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2</v>
      </c>
      <c r="P399">
        <v>1</v>
      </c>
      <c r="Q399">
        <v>0</v>
      </c>
      <c r="R399">
        <v>0</v>
      </c>
      <c r="S399">
        <v>0</v>
      </c>
      <c r="V399" s="76" t="s">
        <v>334</v>
      </c>
    </row>
    <row r="400" spans="1:22" x14ac:dyDescent="0.3">
      <c r="A400" t="s">
        <v>168</v>
      </c>
      <c r="B400">
        <v>17</v>
      </c>
      <c r="C400">
        <v>40</v>
      </c>
      <c r="D400">
        <v>2</v>
      </c>
      <c r="E400">
        <v>0</v>
      </c>
      <c r="F400">
        <v>2</v>
      </c>
      <c r="G400">
        <v>0</v>
      </c>
      <c r="H400">
        <v>0</v>
      </c>
      <c r="I400">
        <v>75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V400" s="76" t="s">
        <v>334</v>
      </c>
    </row>
    <row r="401" spans="1:22" x14ac:dyDescent="0.3">
      <c r="A401" t="s">
        <v>170</v>
      </c>
      <c r="B401">
        <v>172.6</v>
      </c>
      <c r="C401">
        <v>308</v>
      </c>
      <c r="D401">
        <v>4</v>
      </c>
      <c r="E401">
        <v>0</v>
      </c>
      <c r="F401">
        <v>16</v>
      </c>
      <c r="G401">
        <v>2</v>
      </c>
      <c r="H401">
        <v>6</v>
      </c>
      <c r="I401">
        <v>313</v>
      </c>
      <c r="J401">
        <v>0</v>
      </c>
      <c r="K401">
        <v>0</v>
      </c>
      <c r="L401">
        <v>0</v>
      </c>
      <c r="M401">
        <v>2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V401" s="76" t="s">
        <v>334</v>
      </c>
    </row>
    <row r="402" spans="1:22" x14ac:dyDescent="0.3">
      <c r="A402" t="s">
        <v>171</v>
      </c>
      <c r="E402">
        <v>0</v>
      </c>
      <c r="V402" s="76" t="s">
        <v>334</v>
      </c>
    </row>
    <row r="403" spans="1:22" x14ac:dyDescent="0.3">
      <c r="A403" t="s">
        <v>172</v>
      </c>
      <c r="B403">
        <v>103.69999999999999</v>
      </c>
      <c r="C403">
        <v>324</v>
      </c>
      <c r="D403">
        <v>5</v>
      </c>
      <c r="E403">
        <v>0</v>
      </c>
      <c r="F403">
        <v>20</v>
      </c>
      <c r="G403">
        <v>5</v>
      </c>
      <c r="H403">
        <v>1</v>
      </c>
      <c r="I403">
        <v>148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V403" s="76" t="s">
        <v>334</v>
      </c>
    </row>
    <row r="404" spans="1:22" x14ac:dyDescent="0.3">
      <c r="A404" t="s">
        <v>173</v>
      </c>
      <c r="B404">
        <v>106.4</v>
      </c>
      <c r="C404">
        <v>320</v>
      </c>
      <c r="D404">
        <v>4</v>
      </c>
      <c r="E404">
        <v>0</v>
      </c>
      <c r="F404">
        <v>22</v>
      </c>
      <c r="G404">
        <v>2</v>
      </c>
      <c r="H404">
        <v>1</v>
      </c>
      <c r="I404">
        <v>277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V404" s="76" t="s">
        <v>334</v>
      </c>
    </row>
    <row r="405" spans="1:22" x14ac:dyDescent="0.3">
      <c r="A405" t="s">
        <v>174</v>
      </c>
      <c r="B405">
        <v>85.199999999999989</v>
      </c>
      <c r="C405">
        <v>251</v>
      </c>
      <c r="D405">
        <v>4</v>
      </c>
      <c r="E405">
        <v>0</v>
      </c>
      <c r="F405">
        <v>12</v>
      </c>
      <c r="G405">
        <v>1</v>
      </c>
      <c r="H405">
        <v>2</v>
      </c>
      <c r="I405">
        <v>177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V405" s="76" t="s">
        <v>334</v>
      </c>
    </row>
    <row r="406" spans="1:22" x14ac:dyDescent="0.3">
      <c r="A406" t="s">
        <v>175</v>
      </c>
      <c r="E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V406" s="76" t="s">
        <v>334</v>
      </c>
    </row>
    <row r="407" spans="1:22" x14ac:dyDescent="0.3">
      <c r="A407" t="s">
        <v>176</v>
      </c>
      <c r="B407">
        <v>26</v>
      </c>
      <c r="C407">
        <v>106</v>
      </c>
      <c r="D407">
        <v>2</v>
      </c>
      <c r="E407">
        <v>0</v>
      </c>
      <c r="F407">
        <v>10</v>
      </c>
      <c r="G407">
        <v>0</v>
      </c>
      <c r="H407">
        <v>0</v>
      </c>
      <c r="I407">
        <v>80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V407" s="76" t="s">
        <v>334</v>
      </c>
    </row>
    <row r="408" spans="1:22" x14ac:dyDescent="0.3">
      <c r="A408" t="s">
        <v>177</v>
      </c>
      <c r="E408">
        <v>0</v>
      </c>
      <c r="G408">
        <v>0</v>
      </c>
      <c r="H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V408" s="76" t="s">
        <v>334</v>
      </c>
    </row>
    <row r="409" spans="1:22" x14ac:dyDescent="0.3">
      <c r="A409" t="s">
        <v>178</v>
      </c>
      <c r="B409">
        <v>35.799999999999997</v>
      </c>
      <c r="C409">
        <v>160</v>
      </c>
      <c r="D409">
        <v>2</v>
      </c>
      <c r="E409">
        <v>0</v>
      </c>
      <c r="F409">
        <v>13</v>
      </c>
      <c r="G409">
        <v>0</v>
      </c>
      <c r="H409">
        <v>0</v>
      </c>
      <c r="I409">
        <v>74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V409" s="76" t="s">
        <v>334</v>
      </c>
    </row>
    <row r="410" spans="1:22" x14ac:dyDescent="0.3">
      <c r="A410" t="s">
        <v>179</v>
      </c>
      <c r="B410">
        <v>92</v>
      </c>
      <c r="C410">
        <v>225</v>
      </c>
      <c r="D410">
        <v>4</v>
      </c>
      <c r="E410">
        <v>0</v>
      </c>
      <c r="F410">
        <v>25</v>
      </c>
      <c r="G410">
        <v>2</v>
      </c>
      <c r="H410">
        <v>1</v>
      </c>
      <c r="I410">
        <v>85</v>
      </c>
      <c r="J410">
        <v>0</v>
      </c>
      <c r="K410">
        <v>0</v>
      </c>
      <c r="L410">
        <v>1</v>
      </c>
      <c r="M410">
        <v>0</v>
      </c>
      <c r="N410">
        <v>1</v>
      </c>
      <c r="O410">
        <v>5</v>
      </c>
      <c r="P410">
        <v>1</v>
      </c>
      <c r="Q410">
        <v>0</v>
      </c>
      <c r="R410">
        <v>0</v>
      </c>
      <c r="S410">
        <v>0</v>
      </c>
      <c r="V410" s="76" t="s">
        <v>334</v>
      </c>
    </row>
    <row r="411" spans="1:22" x14ac:dyDescent="0.3">
      <c r="A411" t="s">
        <v>180</v>
      </c>
      <c r="B411">
        <v>4.5999999999999996</v>
      </c>
      <c r="C411">
        <v>23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18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V411" s="76" t="s">
        <v>334</v>
      </c>
    </row>
    <row r="412" spans="1:22" x14ac:dyDescent="0.3">
      <c r="A412" t="s">
        <v>310</v>
      </c>
      <c r="B412">
        <v>41.400000000000006</v>
      </c>
      <c r="C412">
        <v>152</v>
      </c>
      <c r="D412">
        <v>4</v>
      </c>
      <c r="E412">
        <v>0</v>
      </c>
      <c r="F412">
        <v>15</v>
      </c>
      <c r="G412">
        <v>0</v>
      </c>
      <c r="H412">
        <v>0</v>
      </c>
      <c r="I412">
        <v>47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2</v>
      </c>
      <c r="P412">
        <v>1</v>
      </c>
      <c r="Q412">
        <v>0</v>
      </c>
      <c r="R412">
        <v>0</v>
      </c>
      <c r="S412">
        <v>0</v>
      </c>
      <c r="V412" s="76" t="s">
        <v>334</v>
      </c>
    </row>
    <row r="413" spans="1:22" x14ac:dyDescent="0.3">
      <c r="A413" t="s">
        <v>181</v>
      </c>
      <c r="E413">
        <v>0</v>
      </c>
      <c r="V413" s="76" t="s">
        <v>334</v>
      </c>
    </row>
    <row r="414" spans="1:22" x14ac:dyDescent="0.3">
      <c r="A414" t="s">
        <v>182</v>
      </c>
      <c r="E414">
        <v>0</v>
      </c>
      <c r="V414" s="76" t="s">
        <v>334</v>
      </c>
    </row>
    <row r="415" spans="1:22" x14ac:dyDescent="0.3">
      <c r="A415" t="s">
        <v>183</v>
      </c>
      <c r="E415">
        <v>0</v>
      </c>
      <c r="V415" s="76" t="s">
        <v>334</v>
      </c>
    </row>
    <row r="416" spans="1:22" x14ac:dyDescent="0.3">
      <c r="A416" t="s">
        <v>184</v>
      </c>
      <c r="B416">
        <v>92.4</v>
      </c>
      <c r="C416">
        <v>148</v>
      </c>
      <c r="D416">
        <v>4</v>
      </c>
      <c r="E416">
        <v>1</v>
      </c>
      <c r="F416">
        <v>16</v>
      </c>
      <c r="G416">
        <v>2</v>
      </c>
      <c r="H416">
        <v>1</v>
      </c>
      <c r="I416">
        <v>45</v>
      </c>
      <c r="J416">
        <v>1</v>
      </c>
      <c r="K416">
        <v>0</v>
      </c>
      <c r="L416">
        <v>0</v>
      </c>
      <c r="M416">
        <v>0</v>
      </c>
      <c r="N416">
        <v>3</v>
      </c>
      <c r="O416">
        <v>0</v>
      </c>
      <c r="P416">
        <v>0</v>
      </c>
      <c r="Q416">
        <v>0</v>
      </c>
      <c r="R416">
        <v>1</v>
      </c>
      <c r="S416">
        <v>0</v>
      </c>
      <c r="V416" s="76" t="s">
        <v>334</v>
      </c>
    </row>
    <row r="417" spans="1:22" x14ac:dyDescent="0.3">
      <c r="A417" t="s">
        <v>185</v>
      </c>
      <c r="B417">
        <v>4</v>
      </c>
      <c r="C417">
        <v>11</v>
      </c>
      <c r="D417">
        <v>1</v>
      </c>
      <c r="E417">
        <v>0</v>
      </c>
      <c r="F417">
        <v>4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V417" s="76" t="s">
        <v>334</v>
      </c>
    </row>
    <row r="418" spans="1:22" x14ac:dyDescent="0.3">
      <c r="A418" t="s">
        <v>186</v>
      </c>
      <c r="E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V418" s="76" t="s">
        <v>334</v>
      </c>
    </row>
    <row r="419" spans="1:22" x14ac:dyDescent="0.3">
      <c r="A419" t="s">
        <v>187</v>
      </c>
      <c r="B419">
        <v>60.599999999999994</v>
      </c>
      <c r="C419">
        <v>241</v>
      </c>
      <c r="D419">
        <v>5</v>
      </c>
      <c r="E419">
        <v>0</v>
      </c>
      <c r="F419">
        <v>15</v>
      </c>
      <c r="G419">
        <v>1</v>
      </c>
      <c r="H419">
        <v>0</v>
      </c>
      <c r="I419">
        <v>70</v>
      </c>
      <c r="J419">
        <v>0</v>
      </c>
      <c r="K419">
        <v>0</v>
      </c>
      <c r="L419">
        <v>0</v>
      </c>
      <c r="M419">
        <v>1</v>
      </c>
      <c r="N419">
        <v>1</v>
      </c>
      <c r="O419">
        <v>0</v>
      </c>
      <c r="P419">
        <v>0</v>
      </c>
      <c r="Q419">
        <v>0</v>
      </c>
      <c r="R419">
        <v>0</v>
      </c>
      <c r="S419">
        <v>0</v>
      </c>
      <c r="V419" s="76" t="s">
        <v>334</v>
      </c>
    </row>
    <row r="420" spans="1:22" x14ac:dyDescent="0.3">
      <c r="A420" t="s">
        <v>188</v>
      </c>
      <c r="B420">
        <v>166</v>
      </c>
      <c r="C420">
        <v>294</v>
      </c>
      <c r="D420">
        <v>4</v>
      </c>
      <c r="E420">
        <v>0</v>
      </c>
      <c r="F420">
        <v>50</v>
      </c>
      <c r="G420">
        <v>8</v>
      </c>
      <c r="H420">
        <v>0</v>
      </c>
      <c r="I420">
        <v>85</v>
      </c>
      <c r="J420">
        <v>0</v>
      </c>
      <c r="K420">
        <v>2</v>
      </c>
      <c r="L420">
        <v>2</v>
      </c>
      <c r="M420">
        <v>0</v>
      </c>
      <c r="N420">
        <v>1</v>
      </c>
      <c r="O420">
        <v>0</v>
      </c>
      <c r="P420">
        <v>0</v>
      </c>
      <c r="Q420">
        <v>0</v>
      </c>
      <c r="R420">
        <v>0</v>
      </c>
      <c r="S420">
        <v>0</v>
      </c>
      <c r="V420" s="76" t="s">
        <v>334</v>
      </c>
    </row>
    <row r="421" spans="1:22" x14ac:dyDescent="0.3">
      <c r="A421" t="s">
        <v>189</v>
      </c>
      <c r="B421">
        <v>151</v>
      </c>
      <c r="C421">
        <v>331</v>
      </c>
      <c r="D421">
        <v>5</v>
      </c>
      <c r="E421">
        <v>0</v>
      </c>
      <c r="F421">
        <v>57</v>
      </c>
      <c r="G421">
        <v>1</v>
      </c>
      <c r="H421">
        <v>0</v>
      </c>
      <c r="I421">
        <v>250</v>
      </c>
      <c r="J421">
        <v>0</v>
      </c>
      <c r="K421">
        <v>0</v>
      </c>
      <c r="L421">
        <v>2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V421" s="76" t="s">
        <v>334</v>
      </c>
    </row>
    <row r="422" spans="1:22" x14ac:dyDescent="0.3">
      <c r="A422" t="s">
        <v>190</v>
      </c>
      <c r="B422">
        <v>105.8</v>
      </c>
      <c r="C422">
        <v>192</v>
      </c>
      <c r="D422">
        <v>3</v>
      </c>
      <c r="E422">
        <v>0</v>
      </c>
      <c r="F422">
        <v>39</v>
      </c>
      <c r="G422">
        <v>3</v>
      </c>
      <c r="H422">
        <v>0</v>
      </c>
      <c r="I422">
        <v>94</v>
      </c>
      <c r="J422">
        <v>0</v>
      </c>
      <c r="K422">
        <v>0</v>
      </c>
      <c r="L422">
        <v>3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V422" s="76" t="s">
        <v>334</v>
      </c>
    </row>
    <row r="423" spans="1:22" x14ac:dyDescent="0.3">
      <c r="A423" t="s">
        <v>191</v>
      </c>
      <c r="E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V423" s="76" t="s">
        <v>334</v>
      </c>
    </row>
    <row r="424" spans="1:22" x14ac:dyDescent="0.3">
      <c r="A424" t="s">
        <v>192</v>
      </c>
      <c r="E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V424" s="76" t="s">
        <v>334</v>
      </c>
    </row>
    <row r="425" spans="1:22" x14ac:dyDescent="0.3">
      <c r="A425" t="s">
        <v>193</v>
      </c>
      <c r="E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V425" s="76" t="s">
        <v>334</v>
      </c>
    </row>
    <row r="426" spans="1:22" x14ac:dyDescent="0.3">
      <c r="A426" t="s">
        <v>194</v>
      </c>
      <c r="B426">
        <v>63.2</v>
      </c>
      <c r="C426">
        <v>160</v>
      </c>
      <c r="D426">
        <v>5</v>
      </c>
      <c r="E426">
        <v>0</v>
      </c>
      <c r="F426">
        <v>29</v>
      </c>
      <c r="G426">
        <v>2</v>
      </c>
      <c r="H426">
        <v>0</v>
      </c>
      <c r="I426">
        <v>56</v>
      </c>
      <c r="J426">
        <v>0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V426" s="76" t="s">
        <v>334</v>
      </c>
    </row>
    <row r="427" spans="1:22" x14ac:dyDescent="0.3">
      <c r="A427" t="s">
        <v>195</v>
      </c>
      <c r="E427">
        <v>0</v>
      </c>
      <c r="H427">
        <v>0</v>
      </c>
      <c r="V427" s="76" t="s">
        <v>334</v>
      </c>
    </row>
    <row r="428" spans="1:22" x14ac:dyDescent="0.3">
      <c r="A428" t="s">
        <v>196</v>
      </c>
      <c r="B428">
        <v>21.6</v>
      </c>
      <c r="C428">
        <v>80</v>
      </c>
      <c r="D428">
        <v>1</v>
      </c>
      <c r="E428">
        <v>0</v>
      </c>
      <c r="F428">
        <v>9</v>
      </c>
      <c r="G428">
        <v>1</v>
      </c>
      <c r="H428">
        <v>0</v>
      </c>
      <c r="I428">
        <v>28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V428" s="76" t="s">
        <v>334</v>
      </c>
    </row>
    <row r="429" spans="1:22" x14ac:dyDescent="0.3">
      <c r="A429" t="s">
        <v>197</v>
      </c>
      <c r="E429">
        <v>0</v>
      </c>
      <c r="H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V429" s="76" t="s">
        <v>334</v>
      </c>
    </row>
    <row r="430" spans="1:22" x14ac:dyDescent="0.3">
      <c r="A430" t="s">
        <v>198</v>
      </c>
      <c r="B430">
        <v>49.6</v>
      </c>
      <c r="C430">
        <v>143</v>
      </c>
      <c r="D430">
        <v>2</v>
      </c>
      <c r="E430">
        <v>0</v>
      </c>
      <c r="F430">
        <v>20</v>
      </c>
      <c r="G430">
        <v>1</v>
      </c>
      <c r="H430">
        <v>0</v>
      </c>
      <c r="I430">
        <v>78</v>
      </c>
      <c r="J430">
        <v>0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V430" s="76" t="s">
        <v>334</v>
      </c>
    </row>
    <row r="431" spans="1:22" x14ac:dyDescent="0.3">
      <c r="A431" t="s">
        <v>199</v>
      </c>
      <c r="B431">
        <v>62.6</v>
      </c>
      <c r="C431">
        <v>156</v>
      </c>
      <c r="D431">
        <v>3</v>
      </c>
      <c r="E431">
        <v>0</v>
      </c>
      <c r="F431">
        <v>23</v>
      </c>
      <c r="G431">
        <v>2</v>
      </c>
      <c r="H431">
        <v>0</v>
      </c>
      <c r="I431">
        <v>58</v>
      </c>
      <c r="J431">
        <v>0</v>
      </c>
      <c r="K431">
        <v>1</v>
      </c>
      <c r="L431">
        <v>1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V431" s="76" t="s">
        <v>334</v>
      </c>
    </row>
    <row r="432" spans="1:22" x14ac:dyDescent="0.3">
      <c r="A432" t="s">
        <v>200</v>
      </c>
      <c r="B432">
        <v>4.7</v>
      </c>
      <c r="C432">
        <v>25</v>
      </c>
      <c r="D432">
        <v>2</v>
      </c>
      <c r="E432">
        <v>0</v>
      </c>
      <c r="F432">
        <v>3</v>
      </c>
      <c r="G432">
        <v>0</v>
      </c>
      <c r="H432">
        <v>0</v>
      </c>
      <c r="I432">
        <v>3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V432" s="76" t="s">
        <v>334</v>
      </c>
    </row>
    <row r="433" spans="1:22" x14ac:dyDescent="0.3">
      <c r="A433" t="s">
        <v>187</v>
      </c>
      <c r="E433">
        <v>0</v>
      </c>
      <c r="V433" s="76" t="s">
        <v>334</v>
      </c>
    </row>
    <row r="434" spans="1:22" x14ac:dyDescent="0.3">
      <c r="A434" t="s">
        <v>201</v>
      </c>
      <c r="E434">
        <v>0</v>
      </c>
      <c r="V434" s="76" t="s">
        <v>334</v>
      </c>
    </row>
    <row r="435" spans="1:22" x14ac:dyDescent="0.3">
      <c r="A435" t="s">
        <v>202</v>
      </c>
      <c r="B435">
        <v>119.4</v>
      </c>
      <c r="C435">
        <v>400</v>
      </c>
      <c r="D435">
        <v>5</v>
      </c>
      <c r="E435">
        <v>0</v>
      </c>
      <c r="F435">
        <v>47</v>
      </c>
      <c r="G435">
        <v>4</v>
      </c>
      <c r="H435">
        <v>0</v>
      </c>
      <c r="I435">
        <v>77</v>
      </c>
      <c r="J435">
        <v>0</v>
      </c>
      <c r="K435">
        <v>1</v>
      </c>
      <c r="L435">
        <v>2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V435" s="76" t="s">
        <v>334</v>
      </c>
    </row>
    <row r="436" spans="1:22" x14ac:dyDescent="0.3">
      <c r="A436" t="s">
        <v>203</v>
      </c>
      <c r="B436">
        <v>67.100000000000009</v>
      </c>
      <c r="C436">
        <v>219</v>
      </c>
      <c r="D436">
        <v>5</v>
      </c>
      <c r="E436">
        <v>0</v>
      </c>
      <c r="F436">
        <v>38</v>
      </c>
      <c r="G436">
        <v>1</v>
      </c>
      <c r="H436">
        <v>0</v>
      </c>
      <c r="I436">
        <v>76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V436" s="76" t="s">
        <v>334</v>
      </c>
    </row>
    <row r="437" spans="1:22" x14ac:dyDescent="0.3">
      <c r="A437" t="s">
        <v>204</v>
      </c>
      <c r="B437">
        <v>64.100000000000009</v>
      </c>
      <c r="C437">
        <v>206</v>
      </c>
      <c r="D437">
        <v>4</v>
      </c>
      <c r="E437">
        <v>0</v>
      </c>
      <c r="F437">
        <v>33</v>
      </c>
      <c r="G437">
        <v>3</v>
      </c>
      <c r="H437">
        <v>0</v>
      </c>
      <c r="I437">
        <v>24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V437" s="76" t="s">
        <v>334</v>
      </c>
    </row>
    <row r="438" spans="1:22" x14ac:dyDescent="0.3">
      <c r="A438" t="s">
        <v>205</v>
      </c>
      <c r="B438">
        <v>32.5</v>
      </c>
      <c r="C438">
        <v>142</v>
      </c>
      <c r="D438">
        <v>3</v>
      </c>
      <c r="E438">
        <v>0</v>
      </c>
      <c r="F438">
        <v>10</v>
      </c>
      <c r="G438">
        <v>1</v>
      </c>
      <c r="H438">
        <v>0</v>
      </c>
      <c r="I438">
        <v>55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V438" s="76" t="s">
        <v>334</v>
      </c>
    </row>
    <row r="439" spans="1:22" x14ac:dyDescent="0.3">
      <c r="A439" t="s">
        <v>206</v>
      </c>
      <c r="B439">
        <v>24.400000000000002</v>
      </c>
      <c r="C439">
        <v>78</v>
      </c>
      <c r="D439">
        <v>3</v>
      </c>
      <c r="E439">
        <v>0</v>
      </c>
      <c r="F439">
        <v>8</v>
      </c>
      <c r="G439">
        <v>0</v>
      </c>
      <c r="H439">
        <v>0</v>
      </c>
      <c r="I439">
        <v>47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V439" s="76" t="s">
        <v>334</v>
      </c>
    </row>
    <row r="440" spans="1:22" x14ac:dyDescent="0.3">
      <c r="A440" t="s">
        <v>207</v>
      </c>
      <c r="E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V440" s="76" t="s">
        <v>334</v>
      </c>
    </row>
    <row r="441" spans="1:22" x14ac:dyDescent="0.3">
      <c r="A441" t="s">
        <v>208</v>
      </c>
      <c r="B441">
        <v>42.3</v>
      </c>
      <c r="C441">
        <v>178</v>
      </c>
      <c r="D441">
        <v>5</v>
      </c>
      <c r="E441">
        <v>0</v>
      </c>
      <c r="F441">
        <v>23</v>
      </c>
      <c r="G441">
        <v>1</v>
      </c>
      <c r="H441">
        <v>0</v>
      </c>
      <c r="I441">
        <v>48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V441" s="76" t="s">
        <v>334</v>
      </c>
    </row>
    <row r="442" spans="1:22" x14ac:dyDescent="0.3">
      <c r="A442" t="s">
        <v>209</v>
      </c>
      <c r="B442">
        <v>9.6</v>
      </c>
      <c r="C442">
        <v>16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8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V442" s="76" t="s">
        <v>334</v>
      </c>
    </row>
    <row r="443" spans="1:22" x14ac:dyDescent="0.3">
      <c r="A443" t="s">
        <v>210</v>
      </c>
      <c r="E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V443" s="76" t="s">
        <v>334</v>
      </c>
    </row>
    <row r="444" spans="1:22" x14ac:dyDescent="0.3">
      <c r="A444" t="s">
        <v>211</v>
      </c>
      <c r="B444">
        <v>64.5</v>
      </c>
      <c r="C444">
        <v>180</v>
      </c>
      <c r="D444">
        <v>4</v>
      </c>
      <c r="E444">
        <v>0</v>
      </c>
      <c r="F444">
        <v>29</v>
      </c>
      <c r="G444">
        <v>2</v>
      </c>
      <c r="H444">
        <v>1</v>
      </c>
      <c r="I444">
        <v>55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V444" s="76" t="s">
        <v>334</v>
      </c>
    </row>
    <row r="445" spans="1:22" x14ac:dyDescent="0.3">
      <c r="A445" t="s">
        <v>212</v>
      </c>
      <c r="E445">
        <v>0</v>
      </c>
      <c r="V445" s="76" t="s">
        <v>334</v>
      </c>
    </row>
    <row r="446" spans="1:22" x14ac:dyDescent="0.3">
      <c r="A446" t="s">
        <v>213</v>
      </c>
      <c r="E446">
        <v>0</v>
      </c>
      <c r="V446" s="76" t="s">
        <v>334</v>
      </c>
    </row>
    <row r="447" spans="1:22" x14ac:dyDescent="0.3">
      <c r="A447" t="s">
        <v>214</v>
      </c>
      <c r="E447">
        <v>0</v>
      </c>
      <c r="V447" s="76" t="s">
        <v>334</v>
      </c>
    </row>
    <row r="448" spans="1:22" x14ac:dyDescent="0.3">
      <c r="A448" t="s">
        <v>215</v>
      </c>
      <c r="B448">
        <v>131.79999999999998</v>
      </c>
      <c r="C448">
        <v>313</v>
      </c>
      <c r="D448">
        <v>5</v>
      </c>
      <c r="E448">
        <v>0</v>
      </c>
      <c r="F448">
        <v>49</v>
      </c>
      <c r="G448">
        <v>5</v>
      </c>
      <c r="H448">
        <v>0</v>
      </c>
      <c r="I448">
        <v>127</v>
      </c>
      <c r="J448">
        <v>0</v>
      </c>
      <c r="K448">
        <v>0</v>
      </c>
      <c r="L448">
        <v>0</v>
      </c>
      <c r="M448">
        <v>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V448" s="76" t="s">
        <v>334</v>
      </c>
    </row>
    <row r="449" spans="1:22" x14ac:dyDescent="0.3">
      <c r="A449" t="s">
        <v>216</v>
      </c>
      <c r="B449">
        <v>39.6</v>
      </c>
      <c r="C449">
        <v>46</v>
      </c>
      <c r="D449">
        <v>2</v>
      </c>
      <c r="E449">
        <v>0</v>
      </c>
      <c r="F449">
        <v>8</v>
      </c>
      <c r="G449">
        <v>2</v>
      </c>
      <c r="H449">
        <v>0</v>
      </c>
      <c r="I449">
        <v>13</v>
      </c>
      <c r="J449">
        <v>0</v>
      </c>
      <c r="K449">
        <v>0</v>
      </c>
      <c r="L449">
        <v>0</v>
      </c>
      <c r="M449">
        <v>1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V449" s="76" t="s">
        <v>334</v>
      </c>
    </row>
    <row r="450" spans="1:22" x14ac:dyDescent="0.3">
      <c r="A450" t="s">
        <v>217</v>
      </c>
      <c r="B450">
        <v>13.999999999999998</v>
      </c>
      <c r="C450">
        <v>41</v>
      </c>
      <c r="D450">
        <v>3</v>
      </c>
      <c r="E450">
        <v>0</v>
      </c>
      <c r="F450">
        <v>8</v>
      </c>
      <c r="G450">
        <v>0</v>
      </c>
      <c r="H450">
        <v>0</v>
      </c>
      <c r="I450">
        <v>27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V450" s="76" t="s">
        <v>334</v>
      </c>
    </row>
    <row r="451" spans="1:22" x14ac:dyDescent="0.3">
      <c r="A451" t="s">
        <v>218</v>
      </c>
      <c r="E451">
        <v>0</v>
      </c>
      <c r="V451" s="76" t="s">
        <v>334</v>
      </c>
    </row>
    <row r="452" spans="1:22" x14ac:dyDescent="0.3">
      <c r="A452" t="s">
        <v>219</v>
      </c>
      <c r="E452">
        <v>0</v>
      </c>
      <c r="V452" s="76" t="s">
        <v>334</v>
      </c>
    </row>
    <row r="453" spans="1:22" x14ac:dyDescent="0.3">
      <c r="A453" t="s">
        <v>220</v>
      </c>
      <c r="B453">
        <v>87.699999999999989</v>
      </c>
      <c r="C453">
        <v>224</v>
      </c>
      <c r="D453">
        <v>4</v>
      </c>
      <c r="E453">
        <v>0</v>
      </c>
      <c r="F453">
        <v>14</v>
      </c>
      <c r="G453">
        <v>1</v>
      </c>
      <c r="H453">
        <v>1</v>
      </c>
      <c r="I453">
        <v>224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V453" s="76" t="s">
        <v>334</v>
      </c>
    </row>
    <row r="454" spans="1:22" x14ac:dyDescent="0.3">
      <c r="A454" t="s">
        <v>222</v>
      </c>
      <c r="B454">
        <v>261.39999999999998</v>
      </c>
      <c r="C454">
        <v>400</v>
      </c>
      <c r="D454">
        <v>5</v>
      </c>
      <c r="E454">
        <v>1</v>
      </c>
      <c r="F454">
        <v>11</v>
      </c>
      <c r="G454">
        <v>0</v>
      </c>
      <c r="H454">
        <v>8</v>
      </c>
      <c r="I454">
        <v>482</v>
      </c>
      <c r="J454">
        <v>0</v>
      </c>
      <c r="K454">
        <v>0</v>
      </c>
      <c r="L454">
        <v>0</v>
      </c>
      <c r="M454">
        <v>3</v>
      </c>
      <c r="N454">
        <v>2</v>
      </c>
      <c r="O454">
        <v>0</v>
      </c>
      <c r="P454">
        <v>0</v>
      </c>
      <c r="Q454">
        <v>0</v>
      </c>
      <c r="R454">
        <v>0</v>
      </c>
      <c r="S454">
        <v>0</v>
      </c>
      <c r="V454" s="76" t="s">
        <v>334</v>
      </c>
    </row>
    <row r="455" spans="1:22" x14ac:dyDescent="0.3">
      <c r="A455" t="s">
        <v>223</v>
      </c>
      <c r="E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V455" s="76" t="s">
        <v>334</v>
      </c>
    </row>
    <row r="456" spans="1:22" x14ac:dyDescent="0.3">
      <c r="A456" t="s">
        <v>224</v>
      </c>
      <c r="E456">
        <v>0</v>
      </c>
      <c r="V456" s="76" t="s">
        <v>334</v>
      </c>
    </row>
    <row r="457" spans="1:22" x14ac:dyDescent="0.3">
      <c r="A457" t="s">
        <v>225</v>
      </c>
      <c r="B457">
        <v>187.20000000000002</v>
      </c>
      <c r="C457">
        <v>389</v>
      </c>
      <c r="D457">
        <v>5</v>
      </c>
      <c r="E457">
        <v>0</v>
      </c>
      <c r="F457">
        <v>19</v>
      </c>
      <c r="G457">
        <v>2</v>
      </c>
      <c r="H457">
        <v>5</v>
      </c>
      <c r="I457">
        <v>291</v>
      </c>
      <c r="J457">
        <v>0</v>
      </c>
      <c r="K457">
        <v>0</v>
      </c>
      <c r="L457">
        <v>0</v>
      </c>
      <c r="M457">
        <v>2</v>
      </c>
      <c r="N457">
        <v>1</v>
      </c>
      <c r="O457">
        <v>0</v>
      </c>
      <c r="P457">
        <v>0</v>
      </c>
      <c r="Q457">
        <v>0</v>
      </c>
      <c r="R457">
        <v>0</v>
      </c>
      <c r="S457">
        <v>0</v>
      </c>
      <c r="V457" s="76" t="s">
        <v>334</v>
      </c>
    </row>
    <row r="458" spans="1:22" x14ac:dyDescent="0.3">
      <c r="A458" t="s">
        <v>226</v>
      </c>
      <c r="B458">
        <v>170.5</v>
      </c>
      <c r="C458">
        <v>187</v>
      </c>
      <c r="D458">
        <v>5</v>
      </c>
      <c r="E458">
        <v>0</v>
      </c>
      <c r="F458">
        <v>11</v>
      </c>
      <c r="G458">
        <v>0</v>
      </c>
      <c r="H458">
        <v>2</v>
      </c>
      <c r="I458">
        <v>317</v>
      </c>
      <c r="J458">
        <v>0</v>
      </c>
      <c r="K458">
        <v>0</v>
      </c>
      <c r="L458">
        <v>0</v>
      </c>
      <c r="M458">
        <v>4</v>
      </c>
      <c r="N458">
        <v>0</v>
      </c>
      <c r="O458">
        <v>3</v>
      </c>
      <c r="P458">
        <v>0</v>
      </c>
      <c r="Q458">
        <v>0</v>
      </c>
      <c r="R458">
        <v>0</v>
      </c>
      <c r="S458">
        <v>0</v>
      </c>
      <c r="V458" s="76" t="s">
        <v>334</v>
      </c>
    </row>
    <row r="459" spans="1:22" x14ac:dyDescent="0.3">
      <c r="A459" t="s">
        <v>227</v>
      </c>
      <c r="B459">
        <v>8.6</v>
      </c>
      <c r="C459">
        <v>13</v>
      </c>
      <c r="D459">
        <v>3</v>
      </c>
      <c r="E459">
        <v>0</v>
      </c>
      <c r="F459">
        <v>5</v>
      </c>
      <c r="G459">
        <v>0</v>
      </c>
      <c r="H459">
        <v>0</v>
      </c>
      <c r="I459">
        <v>12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V459" s="76" t="s">
        <v>334</v>
      </c>
    </row>
    <row r="460" spans="1:22" x14ac:dyDescent="0.3">
      <c r="A460" t="s">
        <v>228</v>
      </c>
      <c r="B460">
        <v>36.6</v>
      </c>
      <c r="C460">
        <v>68</v>
      </c>
      <c r="D460">
        <v>1</v>
      </c>
      <c r="E460">
        <v>0</v>
      </c>
      <c r="F460">
        <v>0</v>
      </c>
      <c r="G460">
        <v>0</v>
      </c>
      <c r="H460">
        <v>1</v>
      </c>
      <c r="I460">
        <v>114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V460" s="76" t="s">
        <v>334</v>
      </c>
    </row>
    <row r="461" spans="1:22" x14ac:dyDescent="0.3">
      <c r="A461" t="s">
        <v>229</v>
      </c>
      <c r="E461">
        <v>0</v>
      </c>
      <c r="V461" s="76" t="s">
        <v>334</v>
      </c>
    </row>
    <row r="462" spans="1:22" x14ac:dyDescent="0.3">
      <c r="A462" t="s">
        <v>230</v>
      </c>
      <c r="B462">
        <v>3</v>
      </c>
      <c r="C462">
        <v>12</v>
      </c>
      <c r="D462">
        <v>1</v>
      </c>
      <c r="E462">
        <v>0</v>
      </c>
      <c r="F462" t="s">
        <v>32</v>
      </c>
      <c r="G462" t="s">
        <v>32</v>
      </c>
      <c r="H462" t="s">
        <v>32</v>
      </c>
      <c r="I462">
        <v>9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V462" s="76" t="s">
        <v>334</v>
      </c>
    </row>
    <row r="463" spans="1:22" x14ac:dyDescent="0.3">
      <c r="A463" t="s">
        <v>231</v>
      </c>
      <c r="B463">
        <v>252.20000000000005</v>
      </c>
      <c r="C463">
        <v>396</v>
      </c>
      <c r="D463">
        <v>5</v>
      </c>
      <c r="E463">
        <v>0</v>
      </c>
      <c r="F463">
        <v>39</v>
      </c>
      <c r="G463">
        <v>1</v>
      </c>
      <c r="H463">
        <v>4</v>
      </c>
      <c r="I463">
        <v>438</v>
      </c>
      <c r="J463">
        <v>0</v>
      </c>
      <c r="K463">
        <v>0</v>
      </c>
      <c r="L463">
        <v>0</v>
      </c>
      <c r="M463">
        <v>4</v>
      </c>
      <c r="N463">
        <v>1</v>
      </c>
      <c r="O463">
        <v>0</v>
      </c>
      <c r="P463">
        <v>0</v>
      </c>
      <c r="Q463">
        <v>0</v>
      </c>
      <c r="R463">
        <v>0</v>
      </c>
      <c r="S463">
        <v>0</v>
      </c>
      <c r="V463" s="76" t="s">
        <v>334</v>
      </c>
    </row>
    <row r="464" spans="1:22" x14ac:dyDescent="0.3">
      <c r="A464" t="s">
        <v>232</v>
      </c>
      <c r="B464">
        <v>159.4</v>
      </c>
      <c r="C464">
        <v>380</v>
      </c>
      <c r="D464">
        <v>5</v>
      </c>
      <c r="E464">
        <v>0</v>
      </c>
      <c r="F464">
        <v>47</v>
      </c>
      <c r="G464">
        <v>1</v>
      </c>
      <c r="H464">
        <v>0</v>
      </c>
      <c r="I464">
        <v>277</v>
      </c>
      <c r="J464">
        <v>0</v>
      </c>
      <c r="K464">
        <v>0</v>
      </c>
      <c r="L464">
        <v>1</v>
      </c>
      <c r="M464">
        <v>0</v>
      </c>
      <c r="N464">
        <v>3</v>
      </c>
      <c r="O464">
        <v>0</v>
      </c>
      <c r="P464">
        <v>0</v>
      </c>
      <c r="Q464">
        <v>0</v>
      </c>
      <c r="R464">
        <v>0</v>
      </c>
      <c r="S464">
        <v>0</v>
      </c>
      <c r="V464" s="76" t="s">
        <v>334</v>
      </c>
    </row>
    <row r="465" spans="1:22" x14ac:dyDescent="0.3">
      <c r="A465" t="s">
        <v>233</v>
      </c>
      <c r="B465">
        <v>238.6</v>
      </c>
      <c r="C465">
        <v>320</v>
      </c>
      <c r="D465">
        <v>4</v>
      </c>
      <c r="E465">
        <v>1</v>
      </c>
      <c r="F465">
        <v>30</v>
      </c>
      <c r="G465">
        <v>1</v>
      </c>
      <c r="H465">
        <v>1</v>
      </c>
      <c r="I465">
        <v>338</v>
      </c>
      <c r="J465">
        <v>2</v>
      </c>
      <c r="K465">
        <v>0</v>
      </c>
      <c r="L465">
        <v>0</v>
      </c>
      <c r="M465">
        <v>1</v>
      </c>
      <c r="N465">
        <v>4</v>
      </c>
      <c r="O465">
        <v>9</v>
      </c>
      <c r="P465">
        <v>3</v>
      </c>
      <c r="Q465">
        <v>0</v>
      </c>
      <c r="R465">
        <v>0</v>
      </c>
      <c r="S465">
        <v>0</v>
      </c>
      <c r="V465" s="76" t="s">
        <v>334</v>
      </c>
    </row>
    <row r="466" spans="1:22" x14ac:dyDescent="0.3">
      <c r="A466" t="s">
        <v>234</v>
      </c>
      <c r="B466">
        <v>5.6</v>
      </c>
      <c r="C466">
        <v>12</v>
      </c>
      <c r="D466">
        <v>1</v>
      </c>
      <c r="E466">
        <v>0</v>
      </c>
      <c r="F466">
        <v>3</v>
      </c>
      <c r="G466">
        <v>0</v>
      </c>
      <c r="H466">
        <v>0</v>
      </c>
      <c r="I466">
        <v>7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V466" s="76" t="s">
        <v>334</v>
      </c>
    </row>
    <row r="467" spans="1:22" x14ac:dyDescent="0.3">
      <c r="A467" t="s">
        <v>235</v>
      </c>
      <c r="B467">
        <v>33.200000000000003</v>
      </c>
      <c r="C467">
        <v>65</v>
      </c>
      <c r="D467">
        <v>3</v>
      </c>
      <c r="E467">
        <v>0</v>
      </c>
      <c r="F467">
        <v>5</v>
      </c>
      <c r="G467">
        <v>0</v>
      </c>
      <c r="H467">
        <v>1</v>
      </c>
      <c r="I467">
        <v>61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0</v>
      </c>
      <c r="Q467">
        <v>0</v>
      </c>
      <c r="R467">
        <v>0</v>
      </c>
      <c r="S467">
        <v>0</v>
      </c>
      <c r="V467" s="76" t="s">
        <v>334</v>
      </c>
    </row>
    <row r="468" spans="1:22" x14ac:dyDescent="0.3">
      <c r="A468" t="s">
        <v>236</v>
      </c>
      <c r="B468">
        <v>111</v>
      </c>
      <c r="C468">
        <v>303</v>
      </c>
      <c r="D468">
        <v>5</v>
      </c>
      <c r="E468">
        <v>0</v>
      </c>
      <c r="F468">
        <v>32</v>
      </c>
      <c r="G468">
        <v>1</v>
      </c>
      <c r="H468">
        <v>1</v>
      </c>
      <c r="I468">
        <v>86</v>
      </c>
      <c r="J468">
        <v>0</v>
      </c>
      <c r="K468">
        <v>0</v>
      </c>
      <c r="L468">
        <v>0</v>
      </c>
      <c r="M468">
        <v>1</v>
      </c>
      <c r="N468">
        <v>2</v>
      </c>
      <c r="O468">
        <v>0</v>
      </c>
      <c r="P468">
        <v>0</v>
      </c>
      <c r="Q468">
        <v>0</v>
      </c>
      <c r="R468">
        <v>0</v>
      </c>
      <c r="S468">
        <v>0</v>
      </c>
      <c r="V468" s="76" t="s">
        <v>334</v>
      </c>
    </row>
    <row r="469" spans="1:22" x14ac:dyDescent="0.3">
      <c r="A469" t="s">
        <v>237</v>
      </c>
      <c r="B469">
        <v>8.8000000000000007</v>
      </c>
      <c r="C469">
        <v>32</v>
      </c>
      <c r="D469">
        <v>2</v>
      </c>
      <c r="E469">
        <v>0</v>
      </c>
      <c r="F469">
        <v>4</v>
      </c>
      <c r="G469">
        <v>0</v>
      </c>
      <c r="H469">
        <v>0</v>
      </c>
      <c r="I469">
        <v>8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V469" s="76" t="s">
        <v>334</v>
      </c>
    </row>
    <row r="470" spans="1:22" x14ac:dyDescent="0.3">
      <c r="A470" t="s">
        <v>238</v>
      </c>
      <c r="B470">
        <v>34.799999999999997</v>
      </c>
      <c r="C470">
        <v>74</v>
      </c>
      <c r="D470">
        <v>3</v>
      </c>
      <c r="E470">
        <v>0</v>
      </c>
      <c r="F470">
        <v>14</v>
      </c>
      <c r="G470">
        <v>1</v>
      </c>
      <c r="H470">
        <v>0</v>
      </c>
      <c r="I470">
        <v>44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V470" s="76" t="s">
        <v>334</v>
      </c>
    </row>
    <row r="471" spans="1:22" x14ac:dyDescent="0.3">
      <c r="A471" t="s">
        <v>239</v>
      </c>
      <c r="B471">
        <v>40.200000000000003</v>
      </c>
      <c r="C471">
        <v>89</v>
      </c>
      <c r="D471">
        <v>2</v>
      </c>
      <c r="E471">
        <v>0</v>
      </c>
      <c r="F471">
        <v>14</v>
      </c>
      <c r="G471">
        <v>0</v>
      </c>
      <c r="H471">
        <v>0</v>
      </c>
      <c r="I471">
        <v>21</v>
      </c>
      <c r="J471">
        <v>0</v>
      </c>
      <c r="K471">
        <v>1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V471" s="76" t="s">
        <v>334</v>
      </c>
    </row>
    <row r="472" spans="1:22" x14ac:dyDescent="0.3">
      <c r="A472" t="s">
        <v>240</v>
      </c>
      <c r="E472">
        <v>0</v>
      </c>
      <c r="H472">
        <v>0</v>
      </c>
      <c r="V472" s="76" t="s">
        <v>334</v>
      </c>
    </row>
    <row r="473" spans="1:22" x14ac:dyDescent="0.3">
      <c r="A473" t="s">
        <v>241</v>
      </c>
      <c r="B473">
        <v>134.19999999999999</v>
      </c>
      <c r="C473">
        <v>241</v>
      </c>
      <c r="D473">
        <v>5</v>
      </c>
      <c r="E473">
        <v>1</v>
      </c>
      <c r="F473">
        <v>52</v>
      </c>
      <c r="G473">
        <v>2</v>
      </c>
      <c r="H473">
        <v>0</v>
      </c>
      <c r="I473">
        <v>197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V473" s="76" t="s">
        <v>334</v>
      </c>
    </row>
    <row r="474" spans="1:22" x14ac:dyDescent="0.3">
      <c r="A474" t="s">
        <v>242</v>
      </c>
      <c r="E474">
        <v>0</v>
      </c>
      <c r="V474" s="76" t="s">
        <v>334</v>
      </c>
    </row>
    <row r="475" spans="1:22" x14ac:dyDescent="0.3">
      <c r="A475" t="s">
        <v>243</v>
      </c>
      <c r="B475">
        <v>69.5</v>
      </c>
      <c r="C475">
        <v>97</v>
      </c>
      <c r="D475">
        <v>2</v>
      </c>
      <c r="E475">
        <v>0</v>
      </c>
      <c r="F475">
        <v>28</v>
      </c>
      <c r="G475">
        <v>4</v>
      </c>
      <c r="H475">
        <v>0</v>
      </c>
      <c r="I475">
        <v>19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V475" s="76" t="s">
        <v>334</v>
      </c>
    </row>
    <row r="476" spans="1:22" x14ac:dyDescent="0.3">
      <c r="A476" t="s">
        <v>244</v>
      </c>
      <c r="B476">
        <v>181.8</v>
      </c>
      <c r="C476">
        <v>313</v>
      </c>
      <c r="D476">
        <v>5</v>
      </c>
      <c r="E476">
        <v>0</v>
      </c>
      <c r="F476">
        <v>78</v>
      </c>
      <c r="G476">
        <v>4</v>
      </c>
      <c r="H476">
        <v>1</v>
      </c>
      <c r="I476">
        <v>139</v>
      </c>
      <c r="J476">
        <v>0</v>
      </c>
      <c r="K476">
        <v>0</v>
      </c>
      <c r="L476">
        <v>0</v>
      </c>
      <c r="M476">
        <v>1</v>
      </c>
      <c r="N476">
        <v>1</v>
      </c>
      <c r="O476">
        <v>0</v>
      </c>
      <c r="P476">
        <v>0</v>
      </c>
      <c r="Q476">
        <v>0</v>
      </c>
      <c r="R476">
        <v>0</v>
      </c>
      <c r="S476">
        <v>0</v>
      </c>
      <c r="V476" s="76" t="s">
        <v>334</v>
      </c>
    </row>
    <row r="477" spans="1:22" x14ac:dyDescent="0.3">
      <c r="A477" t="s">
        <v>245</v>
      </c>
      <c r="B477">
        <v>174.60000000000002</v>
      </c>
      <c r="C477">
        <v>400</v>
      </c>
      <c r="D477">
        <v>5</v>
      </c>
      <c r="E477">
        <v>0</v>
      </c>
      <c r="F477">
        <v>59</v>
      </c>
      <c r="G477">
        <v>5</v>
      </c>
      <c r="H477">
        <v>0</v>
      </c>
      <c r="I477">
        <v>143</v>
      </c>
      <c r="J477">
        <v>0</v>
      </c>
      <c r="K477">
        <v>0</v>
      </c>
      <c r="L477">
        <v>4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V477" s="76" t="s">
        <v>334</v>
      </c>
    </row>
    <row r="478" spans="1:22" x14ac:dyDescent="0.3">
      <c r="A478" t="s">
        <v>246</v>
      </c>
      <c r="B478">
        <v>122.80000000000001</v>
      </c>
      <c r="C478">
        <v>240</v>
      </c>
      <c r="D478">
        <v>5</v>
      </c>
      <c r="E478">
        <v>0</v>
      </c>
      <c r="F478">
        <v>45</v>
      </c>
      <c r="G478">
        <v>6</v>
      </c>
      <c r="H478">
        <v>1</v>
      </c>
      <c r="I478">
        <v>99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V478" s="76" t="s">
        <v>334</v>
      </c>
    </row>
    <row r="479" spans="1:22" x14ac:dyDescent="0.3">
      <c r="A479" t="s">
        <v>247</v>
      </c>
      <c r="B479">
        <v>85.6</v>
      </c>
      <c r="C479">
        <v>236</v>
      </c>
      <c r="D479">
        <v>4</v>
      </c>
      <c r="E479">
        <v>0</v>
      </c>
      <c r="F479">
        <v>36</v>
      </c>
      <c r="G479">
        <v>3</v>
      </c>
      <c r="H479" t="s">
        <v>32</v>
      </c>
      <c r="I479">
        <v>28</v>
      </c>
      <c r="J479">
        <v>0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V479" s="76" t="s">
        <v>334</v>
      </c>
    </row>
    <row r="480" spans="1:22" x14ac:dyDescent="0.3">
      <c r="A480" t="s">
        <v>248</v>
      </c>
      <c r="B480">
        <v>18</v>
      </c>
      <c r="C480">
        <v>95</v>
      </c>
      <c r="D480">
        <v>2</v>
      </c>
      <c r="E480">
        <v>0</v>
      </c>
      <c r="F480">
        <v>13</v>
      </c>
      <c r="G480" t="s">
        <v>32</v>
      </c>
      <c r="H480" t="s">
        <v>32</v>
      </c>
      <c r="I480">
        <v>15</v>
      </c>
      <c r="J480">
        <v>0</v>
      </c>
      <c r="K480" t="s">
        <v>32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V480" s="76" t="s">
        <v>334</v>
      </c>
    </row>
    <row r="481" spans="1:22" x14ac:dyDescent="0.3">
      <c r="A481" t="s">
        <v>249</v>
      </c>
      <c r="B481">
        <v>64.8</v>
      </c>
      <c r="C481">
        <v>137</v>
      </c>
      <c r="D481">
        <v>3</v>
      </c>
      <c r="E481">
        <v>0</v>
      </c>
      <c r="F481">
        <v>26</v>
      </c>
      <c r="G481">
        <v>3</v>
      </c>
      <c r="H481" t="s">
        <v>32</v>
      </c>
      <c r="I481">
        <v>4</v>
      </c>
      <c r="J481">
        <v>0</v>
      </c>
      <c r="K481">
        <v>2</v>
      </c>
      <c r="L481">
        <v>0</v>
      </c>
      <c r="M481" t="s">
        <v>32</v>
      </c>
      <c r="N481" t="s">
        <v>32</v>
      </c>
      <c r="O481" t="s">
        <v>32</v>
      </c>
      <c r="P481" t="s">
        <v>32</v>
      </c>
      <c r="Q481" t="s">
        <v>32</v>
      </c>
      <c r="R481" t="s">
        <v>32</v>
      </c>
      <c r="S481">
        <v>1</v>
      </c>
      <c r="V481" s="76" t="s">
        <v>334</v>
      </c>
    </row>
    <row r="482" spans="1:22" x14ac:dyDescent="0.3">
      <c r="A482" t="s">
        <v>250</v>
      </c>
      <c r="B482">
        <v>28</v>
      </c>
      <c r="C482">
        <v>101</v>
      </c>
      <c r="D482">
        <v>4</v>
      </c>
      <c r="E482">
        <v>0</v>
      </c>
      <c r="F482">
        <v>18</v>
      </c>
      <c r="G482" t="s">
        <v>32</v>
      </c>
      <c r="H482" t="s">
        <v>32</v>
      </c>
      <c r="I482">
        <v>8</v>
      </c>
      <c r="J482">
        <v>0</v>
      </c>
      <c r="K482">
        <v>0</v>
      </c>
      <c r="L482">
        <v>0</v>
      </c>
      <c r="M482" t="s">
        <v>32</v>
      </c>
      <c r="N482" t="s">
        <v>32</v>
      </c>
      <c r="O482" t="s">
        <v>32</v>
      </c>
      <c r="P482" t="s">
        <v>32</v>
      </c>
      <c r="Q482" t="s">
        <v>32</v>
      </c>
      <c r="R482" t="s">
        <v>32</v>
      </c>
      <c r="S482" t="s">
        <v>32</v>
      </c>
      <c r="V482" s="76" t="s">
        <v>334</v>
      </c>
    </row>
    <row r="483" spans="1:22" x14ac:dyDescent="0.3">
      <c r="A483" t="s">
        <v>251</v>
      </c>
      <c r="B483">
        <v>18</v>
      </c>
      <c r="C483">
        <v>49</v>
      </c>
      <c r="D483">
        <v>2</v>
      </c>
      <c r="E483">
        <v>0</v>
      </c>
      <c r="F483">
        <v>13</v>
      </c>
      <c r="G483" t="s">
        <v>32</v>
      </c>
      <c r="H483" t="s">
        <v>32</v>
      </c>
      <c r="I483">
        <v>14</v>
      </c>
      <c r="J483">
        <v>0</v>
      </c>
      <c r="K483">
        <v>0</v>
      </c>
      <c r="L483">
        <v>0</v>
      </c>
      <c r="M483" t="s">
        <v>32</v>
      </c>
      <c r="N483" t="s">
        <v>32</v>
      </c>
      <c r="O483" t="s">
        <v>32</v>
      </c>
      <c r="P483" t="s">
        <v>32</v>
      </c>
      <c r="Q483" t="s">
        <v>32</v>
      </c>
      <c r="R483" t="s">
        <v>32</v>
      </c>
      <c r="S483" t="s">
        <v>32</v>
      </c>
      <c r="V483" s="76" t="s">
        <v>334</v>
      </c>
    </row>
    <row r="484" spans="1:22" x14ac:dyDescent="0.3">
      <c r="A484" t="s">
        <v>252</v>
      </c>
      <c r="B484">
        <v>25.4</v>
      </c>
      <c r="C484">
        <v>74</v>
      </c>
      <c r="D484">
        <v>4</v>
      </c>
      <c r="E484">
        <v>0</v>
      </c>
      <c r="F484">
        <v>14</v>
      </c>
      <c r="G484">
        <v>1</v>
      </c>
      <c r="H484" t="s">
        <v>32</v>
      </c>
      <c r="I484">
        <v>7</v>
      </c>
      <c r="J484">
        <v>0</v>
      </c>
      <c r="K484">
        <v>0</v>
      </c>
      <c r="L484">
        <v>0</v>
      </c>
      <c r="M484" t="s">
        <v>32</v>
      </c>
      <c r="N484" t="s">
        <v>32</v>
      </c>
      <c r="O484" t="s">
        <v>32</v>
      </c>
      <c r="P484" t="s">
        <v>32</v>
      </c>
      <c r="Q484" t="s">
        <v>32</v>
      </c>
      <c r="R484" t="s">
        <v>32</v>
      </c>
      <c r="S484" t="s">
        <v>32</v>
      </c>
      <c r="V484" s="76" t="s">
        <v>334</v>
      </c>
    </row>
    <row r="485" spans="1:22" x14ac:dyDescent="0.3">
      <c r="A485" t="s">
        <v>253</v>
      </c>
      <c r="B485">
        <v>128.4</v>
      </c>
      <c r="C485">
        <v>306</v>
      </c>
      <c r="D485">
        <v>5</v>
      </c>
      <c r="E485">
        <v>0</v>
      </c>
      <c r="F485">
        <v>47</v>
      </c>
      <c r="G485" t="s">
        <v>32</v>
      </c>
      <c r="H485" t="s">
        <v>32</v>
      </c>
      <c r="I485">
        <v>242</v>
      </c>
      <c r="J485">
        <v>0</v>
      </c>
      <c r="K485">
        <v>0</v>
      </c>
      <c r="L485">
        <v>2</v>
      </c>
      <c r="M485" t="s">
        <v>32</v>
      </c>
      <c r="N485" t="s">
        <v>32</v>
      </c>
      <c r="O485" t="s">
        <v>32</v>
      </c>
      <c r="P485" t="s">
        <v>32</v>
      </c>
      <c r="Q485" t="s">
        <v>32</v>
      </c>
      <c r="R485" t="s">
        <v>32</v>
      </c>
      <c r="S485" t="s">
        <v>32</v>
      </c>
      <c r="V485" s="76" t="s">
        <v>334</v>
      </c>
    </row>
    <row r="486" spans="1:22" x14ac:dyDescent="0.3">
      <c r="A486" t="s">
        <v>254</v>
      </c>
      <c r="B486">
        <v>100.8</v>
      </c>
      <c r="C486">
        <v>250</v>
      </c>
      <c r="D486">
        <v>4</v>
      </c>
      <c r="E486">
        <v>0</v>
      </c>
      <c r="F486">
        <v>39</v>
      </c>
      <c r="G486">
        <v>2</v>
      </c>
      <c r="H486" t="s">
        <v>32</v>
      </c>
      <c r="I486">
        <v>102</v>
      </c>
      <c r="J486">
        <v>0</v>
      </c>
      <c r="K486">
        <v>0</v>
      </c>
      <c r="L486">
        <v>2</v>
      </c>
      <c r="M486" t="s">
        <v>32</v>
      </c>
      <c r="N486" t="s">
        <v>32</v>
      </c>
      <c r="O486" t="s">
        <v>32</v>
      </c>
      <c r="P486" t="s">
        <v>32</v>
      </c>
      <c r="Q486" t="s">
        <v>32</v>
      </c>
      <c r="R486" t="s">
        <v>32</v>
      </c>
      <c r="S486" t="s">
        <v>32</v>
      </c>
      <c r="V486" s="76" t="s">
        <v>334</v>
      </c>
    </row>
    <row r="487" spans="1:22" x14ac:dyDescent="0.3">
      <c r="A487" t="s">
        <v>255</v>
      </c>
      <c r="E487">
        <v>0</v>
      </c>
      <c r="V487" s="76" t="s">
        <v>334</v>
      </c>
    </row>
    <row r="488" spans="1:22" x14ac:dyDescent="0.3">
      <c r="A488" t="s">
        <v>256</v>
      </c>
      <c r="E488">
        <v>0</v>
      </c>
      <c r="V488" s="76" t="s">
        <v>334</v>
      </c>
    </row>
    <row r="489" spans="1:22" x14ac:dyDescent="0.3">
      <c r="A489" t="s">
        <v>257</v>
      </c>
      <c r="B489">
        <v>4.4000000000000004</v>
      </c>
      <c r="C489">
        <v>20</v>
      </c>
      <c r="D489">
        <v>1</v>
      </c>
      <c r="E489">
        <v>0</v>
      </c>
      <c r="F489">
        <v>1</v>
      </c>
      <c r="G489" t="s">
        <v>32</v>
      </c>
      <c r="H489" t="s">
        <v>32</v>
      </c>
      <c r="I489">
        <v>7</v>
      </c>
      <c r="J489" t="s">
        <v>32</v>
      </c>
      <c r="K489" t="s">
        <v>32</v>
      </c>
      <c r="L489" t="s">
        <v>32</v>
      </c>
      <c r="M489" t="s">
        <v>32</v>
      </c>
      <c r="N489" t="s">
        <v>32</v>
      </c>
      <c r="O489" t="s">
        <v>32</v>
      </c>
      <c r="P489" t="s">
        <v>32</v>
      </c>
      <c r="Q489" t="s">
        <v>32</v>
      </c>
      <c r="R489" t="s">
        <v>32</v>
      </c>
      <c r="S489" t="s">
        <v>32</v>
      </c>
      <c r="V489" s="76" t="s">
        <v>334</v>
      </c>
    </row>
    <row r="490" spans="1:22" x14ac:dyDescent="0.3">
      <c r="A490" t="s">
        <v>258</v>
      </c>
      <c r="E490">
        <v>0</v>
      </c>
      <c r="V490" s="76" t="s">
        <v>334</v>
      </c>
    </row>
    <row r="491" spans="1:22" x14ac:dyDescent="0.3">
      <c r="A491" t="s">
        <v>259</v>
      </c>
      <c r="B491">
        <v>36.5</v>
      </c>
      <c r="C491">
        <v>88</v>
      </c>
      <c r="D491">
        <v>4</v>
      </c>
      <c r="E491">
        <v>0</v>
      </c>
      <c r="F491">
        <v>13</v>
      </c>
      <c r="G491" t="s">
        <v>32</v>
      </c>
      <c r="H491" t="s">
        <v>32</v>
      </c>
      <c r="I491">
        <v>23</v>
      </c>
      <c r="J491" t="s">
        <v>32</v>
      </c>
      <c r="K491">
        <v>1</v>
      </c>
      <c r="L491">
        <v>1</v>
      </c>
      <c r="M491" t="s">
        <v>32</v>
      </c>
      <c r="N491" t="s">
        <v>32</v>
      </c>
      <c r="O491" t="s">
        <v>32</v>
      </c>
      <c r="P491" t="s">
        <v>32</v>
      </c>
      <c r="Q491" t="s">
        <v>32</v>
      </c>
      <c r="R491" t="s">
        <v>32</v>
      </c>
      <c r="S491" t="s">
        <v>32</v>
      </c>
      <c r="V491" s="76" t="s">
        <v>334</v>
      </c>
    </row>
    <row r="492" spans="1:22" x14ac:dyDescent="0.3">
      <c r="A492" t="s">
        <v>260</v>
      </c>
      <c r="B492">
        <v>14.6</v>
      </c>
      <c r="C492">
        <v>30</v>
      </c>
      <c r="D492">
        <v>1</v>
      </c>
      <c r="E492">
        <v>0</v>
      </c>
      <c r="F492">
        <v>11</v>
      </c>
      <c r="G492" t="s">
        <v>32</v>
      </c>
      <c r="H492" t="s">
        <v>32</v>
      </c>
      <c r="I492">
        <v>3</v>
      </c>
      <c r="J492" t="s">
        <v>32</v>
      </c>
      <c r="K492" t="s">
        <v>32</v>
      </c>
      <c r="L492" t="s">
        <v>32</v>
      </c>
      <c r="M492" t="s">
        <v>32</v>
      </c>
      <c r="N492" t="s">
        <v>32</v>
      </c>
      <c r="O492" t="s">
        <v>32</v>
      </c>
      <c r="P492" t="s">
        <v>32</v>
      </c>
      <c r="Q492" t="s">
        <v>32</v>
      </c>
      <c r="R492" t="s">
        <v>32</v>
      </c>
      <c r="S492" t="s">
        <v>32</v>
      </c>
      <c r="V492" s="76" t="s">
        <v>334</v>
      </c>
    </row>
    <row r="493" spans="1:22" x14ac:dyDescent="0.3">
      <c r="A493" t="s">
        <v>261</v>
      </c>
      <c r="B493">
        <v>134.6</v>
      </c>
      <c r="C493">
        <v>277</v>
      </c>
      <c r="D493">
        <v>5</v>
      </c>
      <c r="E493">
        <v>0</v>
      </c>
      <c r="F493">
        <v>35</v>
      </c>
      <c r="G493">
        <v>4</v>
      </c>
      <c r="H493" t="s">
        <v>32</v>
      </c>
      <c r="I493">
        <v>160</v>
      </c>
      <c r="J493" t="s">
        <v>32</v>
      </c>
      <c r="K493">
        <v>2</v>
      </c>
      <c r="L493" t="s">
        <v>32</v>
      </c>
      <c r="M493">
        <v>1</v>
      </c>
      <c r="N493" t="s">
        <v>32</v>
      </c>
      <c r="O493" t="s">
        <v>32</v>
      </c>
      <c r="P493" t="s">
        <v>32</v>
      </c>
      <c r="Q493" t="s">
        <v>32</v>
      </c>
      <c r="R493">
        <v>1</v>
      </c>
      <c r="S493" t="s">
        <v>32</v>
      </c>
      <c r="V493" s="76" t="s">
        <v>334</v>
      </c>
    </row>
    <row r="494" spans="1:22" x14ac:dyDescent="0.3">
      <c r="A494" t="s">
        <v>262</v>
      </c>
      <c r="B494">
        <v>151.19999999999999</v>
      </c>
      <c r="C494">
        <v>298</v>
      </c>
      <c r="D494">
        <v>4</v>
      </c>
      <c r="E494">
        <v>0</v>
      </c>
      <c r="F494">
        <v>31</v>
      </c>
      <c r="G494">
        <v>2</v>
      </c>
      <c r="H494">
        <v>2</v>
      </c>
      <c r="I494">
        <v>231</v>
      </c>
      <c r="J494" t="s">
        <v>32</v>
      </c>
      <c r="K494" t="s">
        <v>32</v>
      </c>
      <c r="L494" t="s">
        <v>32</v>
      </c>
      <c r="M494">
        <v>2</v>
      </c>
      <c r="N494" t="s">
        <v>32</v>
      </c>
      <c r="O494" t="s">
        <v>32</v>
      </c>
      <c r="P494" t="s">
        <v>32</v>
      </c>
      <c r="Q494" t="s">
        <v>32</v>
      </c>
      <c r="R494" t="s">
        <v>32</v>
      </c>
      <c r="S494" t="s">
        <v>32</v>
      </c>
      <c r="V494" s="76" t="s">
        <v>334</v>
      </c>
    </row>
    <row r="495" spans="1:22" x14ac:dyDescent="0.3">
      <c r="A495" t="s">
        <v>263</v>
      </c>
      <c r="B495">
        <v>33</v>
      </c>
      <c r="C495">
        <v>118</v>
      </c>
      <c r="D495">
        <v>2</v>
      </c>
      <c r="E495">
        <v>0</v>
      </c>
      <c r="F495">
        <v>6</v>
      </c>
      <c r="G495" t="s">
        <v>32</v>
      </c>
      <c r="H495" t="s">
        <v>32</v>
      </c>
      <c r="I495">
        <v>108</v>
      </c>
      <c r="J495" t="s">
        <v>32</v>
      </c>
      <c r="K495" t="s">
        <v>32</v>
      </c>
      <c r="L495" t="s">
        <v>32</v>
      </c>
      <c r="M495" t="s">
        <v>32</v>
      </c>
      <c r="N495" t="s">
        <v>32</v>
      </c>
      <c r="O495" t="s">
        <v>32</v>
      </c>
      <c r="P495" t="s">
        <v>32</v>
      </c>
      <c r="Q495" t="s">
        <v>32</v>
      </c>
      <c r="R495" t="s">
        <v>32</v>
      </c>
      <c r="S495" t="s">
        <v>32</v>
      </c>
      <c r="V495" s="76" t="s">
        <v>334</v>
      </c>
    </row>
    <row r="496" spans="1:22" x14ac:dyDescent="0.3">
      <c r="A496" t="s">
        <v>264</v>
      </c>
      <c r="B496">
        <v>46.3</v>
      </c>
      <c r="C496">
        <v>108</v>
      </c>
      <c r="D496">
        <v>4</v>
      </c>
      <c r="E496">
        <v>0</v>
      </c>
      <c r="F496">
        <v>5</v>
      </c>
      <c r="G496" t="s">
        <v>32</v>
      </c>
      <c r="H496" t="s">
        <v>32</v>
      </c>
      <c r="I496">
        <v>83</v>
      </c>
      <c r="J496" t="s">
        <v>32</v>
      </c>
      <c r="K496" t="s">
        <v>32</v>
      </c>
      <c r="L496">
        <v>1</v>
      </c>
      <c r="M496">
        <v>1</v>
      </c>
      <c r="N496" t="s">
        <v>32</v>
      </c>
      <c r="O496" t="s">
        <v>32</v>
      </c>
      <c r="P496" t="s">
        <v>32</v>
      </c>
      <c r="Q496" t="s">
        <v>32</v>
      </c>
      <c r="R496" t="s">
        <v>32</v>
      </c>
      <c r="S496" t="s">
        <v>32</v>
      </c>
      <c r="V496" s="76" t="s">
        <v>334</v>
      </c>
    </row>
    <row r="497" spans="1:22" x14ac:dyDescent="0.3">
      <c r="A497" t="s">
        <v>311</v>
      </c>
      <c r="B497">
        <v>112.4</v>
      </c>
      <c r="C497">
        <v>256</v>
      </c>
      <c r="D497">
        <v>4</v>
      </c>
      <c r="E497">
        <v>0</v>
      </c>
      <c r="F497">
        <v>11</v>
      </c>
      <c r="G497">
        <v>3</v>
      </c>
      <c r="H497">
        <v>3</v>
      </c>
      <c r="I497">
        <v>182</v>
      </c>
      <c r="J497" t="s">
        <v>32</v>
      </c>
      <c r="K497" t="s">
        <v>32</v>
      </c>
      <c r="L497" t="s">
        <v>32</v>
      </c>
      <c r="M497">
        <v>1</v>
      </c>
      <c r="N497" t="s">
        <v>32</v>
      </c>
      <c r="O497" t="s">
        <v>32</v>
      </c>
      <c r="P497" t="s">
        <v>32</v>
      </c>
      <c r="Q497" t="s">
        <v>32</v>
      </c>
      <c r="R497" t="s">
        <v>32</v>
      </c>
      <c r="S497" t="s">
        <v>32</v>
      </c>
      <c r="V497" s="76" t="s">
        <v>334</v>
      </c>
    </row>
    <row r="498" spans="1:22" x14ac:dyDescent="0.3">
      <c r="A498" t="s">
        <v>266</v>
      </c>
      <c r="E498">
        <v>0</v>
      </c>
      <c r="V498" s="76" t="s">
        <v>334</v>
      </c>
    </row>
    <row r="499" spans="1:22" x14ac:dyDescent="0.3">
      <c r="A499" t="s">
        <v>267</v>
      </c>
      <c r="E499">
        <v>0</v>
      </c>
      <c r="V499" s="76" t="s">
        <v>334</v>
      </c>
    </row>
    <row r="500" spans="1:22" x14ac:dyDescent="0.3">
      <c r="A500" t="s">
        <v>268</v>
      </c>
      <c r="B500">
        <v>157.79999999999998</v>
      </c>
      <c r="C500">
        <v>360</v>
      </c>
      <c r="D500">
        <v>5</v>
      </c>
      <c r="E500">
        <v>1</v>
      </c>
      <c r="F500">
        <v>11</v>
      </c>
      <c r="G500">
        <v>2</v>
      </c>
      <c r="H500" t="s">
        <v>32</v>
      </c>
      <c r="I500">
        <v>449</v>
      </c>
      <c r="J500" t="s">
        <v>32</v>
      </c>
      <c r="K500" t="s">
        <v>32</v>
      </c>
      <c r="L500" t="s">
        <v>32</v>
      </c>
      <c r="M500">
        <v>1</v>
      </c>
      <c r="N500">
        <v>1</v>
      </c>
      <c r="O500" t="s">
        <v>32</v>
      </c>
      <c r="P500" t="s">
        <v>32</v>
      </c>
      <c r="Q500" t="s">
        <v>32</v>
      </c>
      <c r="R500" t="s">
        <v>32</v>
      </c>
      <c r="S500">
        <v>1</v>
      </c>
      <c r="V500" s="76" t="s">
        <v>334</v>
      </c>
    </row>
    <row r="501" spans="1:22" x14ac:dyDescent="0.3">
      <c r="A501" t="s">
        <v>269</v>
      </c>
      <c r="E501">
        <v>0</v>
      </c>
      <c r="V501" s="76" t="s">
        <v>334</v>
      </c>
    </row>
    <row r="502" spans="1:22" x14ac:dyDescent="0.3">
      <c r="A502" t="s">
        <v>270</v>
      </c>
      <c r="E502">
        <v>0</v>
      </c>
      <c r="V502" s="76" t="s">
        <v>334</v>
      </c>
    </row>
    <row r="503" spans="1:22" x14ac:dyDescent="0.3">
      <c r="A503" t="s">
        <v>271</v>
      </c>
      <c r="B503">
        <v>159.19999999999999</v>
      </c>
      <c r="C503">
        <v>354</v>
      </c>
      <c r="D503">
        <v>5</v>
      </c>
      <c r="E503">
        <v>0</v>
      </c>
      <c r="F503">
        <v>45</v>
      </c>
      <c r="G503">
        <v>1</v>
      </c>
      <c r="H503" t="s">
        <v>32</v>
      </c>
      <c r="I503">
        <v>186</v>
      </c>
      <c r="J503" t="s">
        <v>32</v>
      </c>
      <c r="K503" t="s">
        <v>32</v>
      </c>
      <c r="L503">
        <v>2</v>
      </c>
      <c r="M503" t="s">
        <v>32</v>
      </c>
      <c r="N503" t="s">
        <v>32</v>
      </c>
      <c r="O503">
        <v>5</v>
      </c>
      <c r="P503">
        <v>6</v>
      </c>
      <c r="Q503" t="s">
        <v>32</v>
      </c>
      <c r="R503" t="s">
        <v>32</v>
      </c>
      <c r="S503" t="s">
        <v>32</v>
      </c>
      <c r="V503" s="76" t="s">
        <v>334</v>
      </c>
    </row>
    <row r="504" spans="1:22" x14ac:dyDescent="0.3">
      <c r="A504" t="s">
        <v>272</v>
      </c>
      <c r="B504">
        <v>20.400000000000002</v>
      </c>
      <c r="C504">
        <v>97</v>
      </c>
      <c r="D504">
        <v>2</v>
      </c>
      <c r="E504">
        <v>0</v>
      </c>
      <c r="F504">
        <v>8</v>
      </c>
      <c r="G504" t="s">
        <v>32</v>
      </c>
      <c r="H504" t="s">
        <v>32</v>
      </c>
      <c r="I504">
        <v>62</v>
      </c>
      <c r="J504" t="s">
        <v>32</v>
      </c>
      <c r="K504" t="s">
        <v>32</v>
      </c>
      <c r="L504" t="s">
        <v>32</v>
      </c>
      <c r="M504" t="s">
        <v>32</v>
      </c>
      <c r="N504" t="s">
        <v>32</v>
      </c>
      <c r="O504" t="s">
        <v>32</v>
      </c>
      <c r="P504" t="s">
        <v>32</v>
      </c>
      <c r="Q504" t="s">
        <v>32</v>
      </c>
      <c r="R504" t="s">
        <v>32</v>
      </c>
      <c r="S504" t="s">
        <v>32</v>
      </c>
      <c r="V504" s="76" t="s">
        <v>334</v>
      </c>
    </row>
    <row r="505" spans="1:22" x14ac:dyDescent="0.3">
      <c r="A505" t="s">
        <v>273</v>
      </c>
      <c r="B505">
        <v>146.60000000000002</v>
      </c>
      <c r="C505">
        <v>225</v>
      </c>
      <c r="D505">
        <v>4</v>
      </c>
      <c r="E505">
        <v>1</v>
      </c>
      <c r="F505">
        <v>18</v>
      </c>
      <c r="G505">
        <v>2</v>
      </c>
      <c r="H505">
        <v>2</v>
      </c>
      <c r="I505">
        <v>203</v>
      </c>
      <c r="J505" t="s">
        <v>32</v>
      </c>
      <c r="K505" t="s">
        <v>32</v>
      </c>
      <c r="L505">
        <v>2</v>
      </c>
      <c r="M505">
        <v>1</v>
      </c>
      <c r="N505" t="s">
        <v>32</v>
      </c>
      <c r="O505" t="s">
        <v>32</v>
      </c>
      <c r="P505" t="s">
        <v>32</v>
      </c>
      <c r="Q505" t="s">
        <v>32</v>
      </c>
      <c r="R505" t="s">
        <v>32</v>
      </c>
      <c r="S505" t="s">
        <v>32</v>
      </c>
      <c r="V505" s="76" t="s">
        <v>334</v>
      </c>
    </row>
    <row r="506" spans="1:22" x14ac:dyDescent="0.3">
      <c r="A506" t="s">
        <v>274</v>
      </c>
      <c r="B506">
        <v>23.2</v>
      </c>
      <c r="C506">
        <v>80</v>
      </c>
      <c r="D506">
        <v>1</v>
      </c>
      <c r="E506">
        <v>0</v>
      </c>
      <c r="F506">
        <v>7</v>
      </c>
      <c r="G506">
        <v>1</v>
      </c>
      <c r="H506" t="s">
        <v>32</v>
      </c>
      <c r="I506">
        <v>46</v>
      </c>
      <c r="J506" t="s">
        <v>32</v>
      </c>
      <c r="K506" t="s">
        <v>32</v>
      </c>
      <c r="L506" t="s">
        <v>32</v>
      </c>
      <c r="M506" t="s">
        <v>32</v>
      </c>
      <c r="N506" t="s">
        <v>32</v>
      </c>
      <c r="O506" t="s">
        <v>32</v>
      </c>
      <c r="P506" t="s">
        <v>32</v>
      </c>
      <c r="Q506" t="s">
        <v>32</v>
      </c>
      <c r="R506" t="s">
        <v>32</v>
      </c>
      <c r="S506" t="s">
        <v>32</v>
      </c>
      <c r="V506" s="76" t="s">
        <v>334</v>
      </c>
    </row>
    <row r="507" spans="1:22" x14ac:dyDescent="0.3">
      <c r="A507" t="s">
        <v>275</v>
      </c>
      <c r="B507">
        <v>72.400000000000006</v>
      </c>
      <c r="C507">
        <v>278</v>
      </c>
      <c r="D507">
        <v>4</v>
      </c>
      <c r="E507">
        <v>0</v>
      </c>
      <c r="F507">
        <v>15</v>
      </c>
      <c r="G507" t="s">
        <v>32</v>
      </c>
      <c r="H507">
        <v>3</v>
      </c>
      <c r="I507">
        <v>106</v>
      </c>
      <c r="J507" t="s">
        <v>32</v>
      </c>
      <c r="K507" t="s">
        <v>32</v>
      </c>
      <c r="L507" t="s">
        <v>32</v>
      </c>
      <c r="M507" t="s">
        <v>32</v>
      </c>
      <c r="N507" t="s">
        <v>32</v>
      </c>
      <c r="O507" t="s">
        <v>32</v>
      </c>
      <c r="P507" t="s">
        <v>32</v>
      </c>
      <c r="Q507" t="s">
        <v>32</v>
      </c>
      <c r="R507" t="s">
        <v>32</v>
      </c>
      <c r="S507" t="s">
        <v>32</v>
      </c>
      <c r="V507" s="76" t="s">
        <v>334</v>
      </c>
    </row>
    <row r="508" spans="1:22" x14ac:dyDescent="0.3">
      <c r="A508" t="s">
        <v>276</v>
      </c>
      <c r="B508">
        <v>88.699999999999989</v>
      </c>
      <c r="C508">
        <v>169</v>
      </c>
      <c r="D508">
        <v>4</v>
      </c>
      <c r="E508">
        <v>0</v>
      </c>
      <c r="F508">
        <v>20</v>
      </c>
      <c r="G508" t="s">
        <v>32</v>
      </c>
      <c r="H508">
        <v>1</v>
      </c>
      <c r="I508">
        <v>234</v>
      </c>
      <c r="J508" t="s">
        <v>32</v>
      </c>
      <c r="K508" t="s">
        <v>32</v>
      </c>
      <c r="L508" t="s">
        <v>32</v>
      </c>
      <c r="M508" t="s">
        <v>32</v>
      </c>
      <c r="N508">
        <v>1</v>
      </c>
      <c r="O508">
        <v>1</v>
      </c>
      <c r="P508">
        <v>1</v>
      </c>
      <c r="Q508" t="s">
        <v>32</v>
      </c>
      <c r="R508" t="s">
        <v>32</v>
      </c>
      <c r="S508" t="s">
        <v>32</v>
      </c>
      <c r="V508" s="76" t="s">
        <v>334</v>
      </c>
    </row>
    <row r="509" spans="1:22" x14ac:dyDescent="0.3">
      <c r="A509" t="s">
        <v>277</v>
      </c>
      <c r="E509">
        <v>0</v>
      </c>
      <c r="V509" s="76" t="s">
        <v>334</v>
      </c>
    </row>
    <row r="510" spans="1:22" x14ac:dyDescent="0.3">
      <c r="A510" t="s">
        <v>278</v>
      </c>
      <c r="E510">
        <v>0</v>
      </c>
      <c r="V510" s="76" t="s">
        <v>334</v>
      </c>
    </row>
    <row r="511" spans="1:22" x14ac:dyDescent="0.3">
      <c r="A511" t="s">
        <v>279</v>
      </c>
      <c r="B511">
        <v>75</v>
      </c>
      <c r="C511">
        <v>306</v>
      </c>
      <c r="D511">
        <v>5</v>
      </c>
      <c r="E511">
        <v>0</v>
      </c>
      <c r="F511">
        <v>20</v>
      </c>
      <c r="G511">
        <v>1</v>
      </c>
      <c r="H511">
        <v>2</v>
      </c>
      <c r="I511">
        <v>69</v>
      </c>
      <c r="J511" t="s">
        <v>32</v>
      </c>
      <c r="K511" t="s">
        <v>32</v>
      </c>
      <c r="L511" t="s">
        <v>32</v>
      </c>
      <c r="M511" t="s">
        <v>32</v>
      </c>
      <c r="N511">
        <v>1</v>
      </c>
      <c r="O511" t="s">
        <v>32</v>
      </c>
      <c r="P511" t="s">
        <v>32</v>
      </c>
      <c r="Q511" t="s">
        <v>32</v>
      </c>
      <c r="R511" t="s">
        <v>32</v>
      </c>
      <c r="S511" t="s">
        <v>32</v>
      </c>
      <c r="V511" s="76" t="s">
        <v>334</v>
      </c>
    </row>
    <row r="512" spans="1:22" x14ac:dyDescent="0.3">
      <c r="A512" t="s">
        <v>280</v>
      </c>
      <c r="B512">
        <v>6</v>
      </c>
      <c r="C512">
        <v>22</v>
      </c>
      <c r="D512">
        <v>1</v>
      </c>
      <c r="E512">
        <v>0</v>
      </c>
      <c r="F512">
        <v>1</v>
      </c>
      <c r="G512" t="s">
        <v>32</v>
      </c>
      <c r="H512" t="s">
        <v>32</v>
      </c>
      <c r="I512">
        <v>25</v>
      </c>
      <c r="J512" t="s">
        <v>32</v>
      </c>
      <c r="K512" t="s">
        <v>32</v>
      </c>
      <c r="L512" t="s">
        <v>32</v>
      </c>
      <c r="M512" t="s">
        <v>32</v>
      </c>
      <c r="N512" t="s">
        <v>32</v>
      </c>
      <c r="O512" t="s">
        <v>32</v>
      </c>
      <c r="P512" t="s">
        <v>32</v>
      </c>
      <c r="Q512" t="s">
        <v>32</v>
      </c>
      <c r="R512" t="s">
        <v>32</v>
      </c>
      <c r="S512" t="s">
        <v>32</v>
      </c>
      <c r="V512" s="76" t="s">
        <v>334</v>
      </c>
    </row>
    <row r="513" spans="1:22" x14ac:dyDescent="0.3">
      <c r="A513" t="s">
        <v>281</v>
      </c>
      <c r="B513">
        <v>25.200000000000003</v>
      </c>
      <c r="C513">
        <v>72</v>
      </c>
      <c r="D513">
        <v>4</v>
      </c>
      <c r="E513">
        <v>0</v>
      </c>
      <c r="F513">
        <v>6</v>
      </c>
      <c r="G513" t="s">
        <v>32</v>
      </c>
      <c r="H513" t="s">
        <v>32</v>
      </c>
      <c r="I513">
        <v>12</v>
      </c>
      <c r="J513" t="s">
        <v>32</v>
      </c>
      <c r="K513" t="s">
        <v>32</v>
      </c>
      <c r="L513" t="s">
        <v>32</v>
      </c>
      <c r="M513" t="s">
        <v>32</v>
      </c>
      <c r="N513">
        <v>2</v>
      </c>
      <c r="O513" t="s">
        <v>32</v>
      </c>
      <c r="P513" t="s">
        <v>32</v>
      </c>
      <c r="Q513" t="s">
        <v>32</v>
      </c>
      <c r="R513" t="s">
        <v>32</v>
      </c>
      <c r="S513" t="s">
        <v>32</v>
      </c>
      <c r="V513" s="76" t="s">
        <v>334</v>
      </c>
    </row>
    <row r="514" spans="1:22" x14ac:dyDescent="0.3">
      <c r="A514" t="s">
        <v>282</v>
      </c>
      <c r="B514">
        <v>191.60000000000002</v>
      </c>
      <c r="C514">
        <v>400</v>
      </c>
      <c r="D514">
        <v>5</v>
      </c>
      <c r="E514">
        <v>0</v>
      </c>
      <c r="F514">
        <v>60</v>
      </c>
      <c r="G514">
        <v>7</v>
      </c>
      <c r="H514">
        <v>1</v>
      </c>
      <c r="I514">
        <v>193</v>
      </c>
      <c r="J514" t="s">
        <v>32</v>
      </c>
      <c r="K514" t="s">
        <v>32</v>
      </c>
      <c r="L514">
        <v>2</v>
      </c>
      <c r="M514" t="s">
        <v>32</v>
      </c>
      <c r="N514">
        <v>1</v>
      </c>
      <c r="O514" t="s">
        <v>32</v>
      </c>
      <c r="P514" t="s">
        <v>32</v>
      </c>
      <c r="Q514" t="s">
        <v>32</v>
      </c>
      <c r="R514" t="s">
        <v>32</v>
      </c>
      <c r="S514" t="s">
        <v>32</v>
      </c>
      <c r="V514" s="76" t="s">
        <v>334</v>
      </c>
    </row>
    <row r="515" spans="1:22" x14ac:dyDescent="0.3">
      <c r="A515" t="s">
        <v>283</v>
      </c>
      <c r="B515">
        <v>153.40000000000003</v>
      </c>
      <c r="C515">
        <v>229</v>
      </c>
      <c r="D515">
        <v>4</v>
      </c>
      <c r="E515">
        <v>0</v>
      </c>
      <c r="F515">
        <v>54</v>
      </c>
      <c r="G515">
        <v>5</v>
      </c>
      <c r="H515">
        <v>1</v>
      </c>
      <c r="I515">
        <v>76</v>
      </c>
      <c r="J515" t="s">
        <v>32</v>
      </c>
      <c r="K515" t="s">
        <v>32</v>
      </c>
      <c r="L515">
        <v>3</v>
      </c>
      <c r="M515">
        <v>1</v>
      </c>
      <c r="N515" t="s">
        <v>32</v>
      </c>
      <c r="O515" t="s">
        <v>32</v>
      </c>
      <c r="P515" t="s">
        <v>32</v>
      </c>
      <c r="Q515" t="s">
        <v>32</v>
      </c>
      <c r="R515">
        <v>1</v>
      </c>
      <c r="S515" t="s">
        <v>32</v>
      </c>
      <c r="V515" s="76" t="s">
        <v>334</v>
      </c>
    </row>
    <row r="516" spans="1:22" x14ac:dyDescent="0.3">
      <c r="A516" t="s">
        <v>284</v>
      </c>
      <c r="B516">
        <v>88.5</v>
      </c>
      <c r="C516">
        <v>136</v>
      </c>
      <c r="D516">
        <v>4</v>
      </c>
      <c r="E516">
        <v>0</v>
      </c>
      <c r="F516">
        <v>20</v>
      </c>
      <c r="G516">
        <v>5</v>
      </c>
      <c r="H516" t="s">
        <v>32</v>
      </c>
      <c r="I516">
        <v>87</v>
      </c>
      <c r="J516" t="s">
        <v>32</v>
      </c>
      <c r="K516" t="s">
        <v>32</v>
      </c>
      <c r="L516">
        <v>2</v>
      </c>
      <c r="M516" t="s">
        <v>32</v>
      </c>
      <c r="N516" t="s">
        <v>32</v>
      </c>
      <c r="O516" t="s">
        <v>32</v>
      </c>
      <c r="P516" t="s">
        <v>32</v>
      </c>
      <c r="Q516" t="s">
        <v>32</v>
      </c>
      <c r="R516" t="s">
        <v>32</v>
      </c>
      <c r="S516" t="s">
        <v>32</v>
      </c>
      <c r="V516" s="76" t="s">
        <v>334</v>
      </c>
    </row>
    <row r="517" spans="1:22" x14ac:dyDescent="0.3">
      <c r="A517" t="s">
        <v>285</v>
      </c>
      <c r="B517">
        <v>149.4</v>
      </c>
      <c r="C517">
        <v>330</v>
      </c>
      <c r="D517">
        <v>5</v>
      </c>
      <c r="E517">
        <v>0</v>
      </c>
      <c r="F517">
        <v>41</v>
      </c>
      <c r="G517">
        <v>1</v>
      </c>
      <c r="H517">
        <v>1</v>
      </c>
      <c r="I517">
        <v>265</v>
      </c>
      <c r="J517" t="s">
        <v>32</v>
      </c>
      <c r="K517" t="s">
        <v>32</v>
      </c>
      <c r="L517">
        <v>3</v>
      </c>
      <c r="M517" t="s">
        <v>32</v>
      </c>
      <c r="N517">
        <v>1</v>
      </c>
      <c r="O517" t="s">
        <v>32</v>
      </c>
      <c r="P517" t="s">
        <v>32</v>
      </c>
      <c r="Q517" t="s">
        <v>32</v>
      </c>
      <c r="R517" t="s">
        <v>32</v>
      </c>
      <c r="S517" t="s">
        <v>32</v>
      </c>
      <c r="V517" s="76" t="s">
        <v>334</v>
      </c>
    </row>
    <row r="518" spans="1:22" x14ac:dyDescent="0.3">
      <c r="A518" t="s">
        <v>286</v>
      </c>
      <c r="B518">
        <v>28.099999999999998</v>
      </c>
      <c r="C518">
        <v>51</v>
      </c>
      <c r="D518">
        <v>2</v>
      </c>
      <c r="E518">
        <v>0</v>
      </c>
      <c r="F518">
        <v>8</v>
      </c>
      <c r="G518">
        <v>1</v>
      </c>
      <c r="H518" t="s">
        <v>32</v>
      </c>
      <c r="I518">
        <v>52</v>
      </c>
      <c r="J518" t="s">
        <v>32</v>
      </c>
      <c r="K518" t="s">
        <v>32</v>
      </c>
      <c r="L518" t="s">
        <v>32</v>
      </c>
      <c r="M518" t="s">
        <v>32</v>
      </c>
      <c r="N518" t="s">
        <v>32</v>
      </c>
      <c r="O518" t="s">
        <v>32</v>
      </c>
      <c r="P518" t="s">
        <v>32</v>
      </c>
      <c r="Q518" t="s">
        <v>32</v>
      </c>
      <c r="R518" t="s">
        <v>32</v>
      </c>
      <c r="S518" t="s">
        <v>32</v>
      </c>
      <c r="V518" s="76" t="s">
        <v>334</v>
      </c>
    </row>
    <row r="519" spans="1:22" x14ac:dyDescent="0.3">
      <c r="A519" t="s">
        <v>287</v>
      </c>
      <c r="E519">
        <v>0</v>
      </c>
      <c r="V519" s="76" t="s">
        <v>334</v>
      </c>
    </row>
    <row r="520" spans="1:22" x14ac:dyDescent="0.3">
      <c r="A520" t="s">
        <v>288</v>
      </c>
      <c r="E520">
        <v>0</v>
      </c>
      <c r="V520" s="76" t="s">
        <v>334</v>
      </c>
    </row>
    <row r="521" spans="1:22" x14ac:dyDescent="0.3">
      <c r="A521" t="s">
        <v>289</v>
      </c>
      <c r="E521">
        <v>0</v>
      </c>
      <c r="V521" s="76" t="s">
        <v>334</v>
      </c>
    </row>
    <row r="522" spans="1:22" x14ac:dyDescent="0.3">
      <c r="A522" t="s">
        <v>290</v>
      </c>
      <c r="B522">
        <v>22.200000000000003</v>
      </c>
      <c r="C522">
        <v>75</v>
      </c>
      <c r="D522">
        <v>2</v>
      </c>
      <c r="E522">
        <v>0</v>
      </c>
      <c r="F522">
        <v>11</v>
      </c>
      <c r="G522">
        <v>1</v>
      </c>
      <c r="H522" t="s">
        <v>32</v>
      </c>
      <c r="I522">
        <v>21</v>
      </c>
      <c r="J522" t="s">
        <v>32</v>
      </c>
      <c r="K522" t="s">
        <v>32</v>
      </c>
      <c r="L522" t="s">
        <v>32</v>
      </c>
      <c r="M522" t="s">
        <v>32</v>
      </c>
      <c r="N522" t="s">
        <v>32</v>
      </c>
      <c r="O522" t="s">
        <v>32</v>
      </c>
      <c r="P522" t="s">
        <v>32</v>
      </c>
      <c r="Q522" t="s">
        <v>32</v>
      </c>
      <c r="R522" t="s">
        <v>32</v>
      </c>
      <c r="S522" t="s">
        <v>32</v>
      </c>
      <c r="V522" s="76" t="s">
        <v>334</v>
      </c>
    </row>
    <row r="523" spans="1:22" x14ac:dyDescent="0.3">
      <c r="A523" t="s">
        <v>291</v>
      </c>
      <c r="B523">
        <v>14.1</v>
      </c>
      <c r="C523">
        <v>44</v>
      </c>
      <c r="D523">
        <v>3</v>
      </c>
      <c r="E523">
        <v>0</v>
      </c>
      <c r="F523">
        <v>5</v>
      </c>
      <c r="G523">
        <v>1</v>
      </c>
      <c r="H523" t="s">
        <v>32</v>
      </c>
      <c r="I523">
        <v>3</v>
      </c>
      <c r="J523" t="s">
        <v>32</v>
      </c>
      <c r="K523" t="s">
        <v>32</v>
      </c>
      <c r="L523" t="s">
        <v>32</v>
      </c>
      <c r="M523" t="s">
        <v>32</v>
      </c>
      <c r="N523" t="s">
        <v>32</v>
      </c>
      <c r="O523" t="s">
        <v>32</v>
      </c>
      <c r="P523" t="s">
        <v>32</v>
      </c>
      <c r="Q523" t="s">
        <v>32</v>
      </c>
      <c r="R523" t="s">
        <v>32</v>
      </c>
      <c r="S523" t="s">
        <v>32</v>
      </c>
      <c r="V523" s="76" t="s">
        <v>334</v>
      </c>
    </row>
    <row r="524" spans="1:22" x14ac:dyDescent="0.3">
      <c r="A524" t="s">
        <v>292</v>
      </c>
      <c r="B524">
        <v>3.3</v>
      </c>
      <c r="C524">
        <v>11</v>
      </c>
      <c r="D524">
        <v>1</v>
      </c>
      <c r="E524">
        <v>0</v>
      </c>
      <c r="F524">
        <v>1</v>
      </c>
      <c r="G524" t="s">
        <v>32</v>
      </c>
      <c r="H524" t="s">
        <v>32</v>
      </c>
      <c r="I524">
        <v>6</v>
      </c>
      <c r="J524" t="s">
        <v>32</v>
      </c>
      <c r="K524" t="s">
        <v>32</v>
      </c>
      <c r="L524" t="s">
        <v>32</v>
      </c>
      <c r="M524" t="s">
        <v>32</v>
      </c>
      <c r="N524" t="s">
        <v>32</v>
      </c>
      <c r="O524" t="s">
        <v>32</v>
      </c>
      <c r="P524" t="s">
        <v>32</v>
      </c>
      <c r="Q524" t="s">
        <v>32</v>
      </c>
      <c r="R524" t="s">
        <v>32</v>
      </c>
      <c r="S524" t="s">
        <v>32</v>
      </c>
      <c r="V524" s="76" t="s">
        <v>334</v>
      </c>
    </row>
    <row r="525" spans="1:22" x14ac:dyDescent="0.3">
      <c r="A525" t="s">
        <v>293</v>
      </c>
      <c r="E525">
        <v>0</v>
      </c>
      <c r="V525" s="76" t="s">
        <v>334</v>
      </c>
    </row>
    <row r="526" spans="1:22" x14ac:dyDescent="0.3">
      <c r="A526" t="s">
        <v>294</v>
      </c>
      <c r="E526">
        <v>0</v>
      </c>
      <c r="V526" s="76" t="s">
        <v>334</v>
      </c>
    </row>
    <row r="527" spans="1:22" x14ac:dyDescent="0.3">
      <c r="A527" t="s">
        <v>295</v>
      </c>
      <c r="B527">
        <v>163.19999999999999</v>
      </c>
      <c r="C527">
        <v>400</v>
      </c>
      <c r="D527">
        <v>5</v>
      </c>
      <c r="E527">
        <v>0</v>
      </c>
      <c r="F527">
        <v>57</v>
      </c>
      <c r="G527">
        <v>6</v>
      </c>
      <c r="H527" t="s">
        <v>32</v>
      </c>
      <c r="I527">
        <v>101</v>
      </c>
      <c r="J527" t="s">
        <v>32</v>
      </c>
      <c r="K527" t="s">
        <v>32</v>
      </c>
      <c r="L527">
        <v>3</v>
      </c>
      <c r="M527" t="s">
        <v>32</v>
      </c>
      <c r="N527">
        <v>1</v>
      </c>
      <c r="O527" t="s">
        <v>32</v>
      </c>
      <c r="P527" t="s">
        <v>32</v>
      </c>
      <c r="Q527" t="s">
        <v>32</v>
      </c>
      <c r="R527" t="s">
        <v>32</v>
      </c>
      <c r="S527" t="s">
        <v>32</v>
      </c>
      <c r="V527" s="76" t="s">
        <v>334</v>
      </c>
    </row>
    <row r="528" spans="1:22" x14ac:dyDescent="0.3">
      <c r="A528" t="s">
        <v>296</v>
      </c>
      <c r="B528">
        <v>113.8</v>
      </c>
      <c r="C528">
        <v>320</v>
      </c>
      <c r="D528">
        <v>4</v>
      </c>
      <c r="E528">
        <v>0</v>
      </c>
      <c r="F528">
        <v>27</v>
      </c>
      <c r="G528">
        <v>4</v>
      </c>
      <c r="H528" t="s">
        <v>32</v>
      </c>
      <c r="I528">
        <v>139</v>
      </c>
      <c r="J528" t="s">
        <v>32</v>
      </c>
      <c r="K528" t="s">
        <v>32</v>
      </c>
      <c r="L528" t="s">
        <v>32</v>
      </c>
      <c r="M528">
        <v>1</v>
      </c>
      <c r="N528" t="s">
        <v>32</v>
      </c>
      <c r="O528" t="s">
        <v>32</v>
      </c>
      <c r="P528" t="s">
        <v>32</v>
      </c>
      <c r="Q528" t="s">
        <v>32</v>
      </c>
      <c r="R528" t="s">
        <v>32</v>
      </c>
      <c r="S528" t="s">
        <v>32</v>
      </c>
      <c r="V528" s="76" t="s">
        <v>334</v>
      </c>
    </row>
    <row r="529" spans="1:22" x14ac:dyDescent="0.3">
      <c r="A529" t="s">
        <v>297</v>
      </c>
      <c r="B529">
        <v>126.3</v>
      </c>
      <c r="C529">
        <v>306</v>
      </c>
      <c r="D529">
        <v>5</v>
      </c>
      <c r="E529">
        <v>0</v>
      </c>
      <c r="F529">
        <v>46</v>
      </c>
      <c r="G529">
        <v>4</v>
      </c>
      <c r="H529" t="s">
        <v>32</v>
      </c>
      <c r="I529">
        <v>130</v>
      </c>
      <c r="J529" t="s">
        <v>32</v>
      </c>
      <c r="K529" t="s">
        <v>32</v>
      </c>
      <c r="L529" t="s">
        <v>32</v>
      </c>
      <c r="M529">
        <v>1</v>
      </c>
      <c r="N529" t="s">
        <v>32</v>
      </c>
      <c r="O529" t="s">
        <v>32</v>
      </c>
      <c r="P529" t="s">
        <v>32</v>
      </c>
      <c r="Q529" t="s">
        <v>32</v>
      </c>
      <c r="R529" t="s">
        <v>32</v>
      </c>
      <c r="S529" t="s">
        <v>32</v>
      </c>
      <c r="V529" s="76" t="s">
        <v>334</v>
      </c>
    </row>
    <row r="530" spans="1:22" x14ac:dyDescent="0.3">
      <c r="A530" t="s">
        <v>298</v>
      </c>
      <c r="B530">
        <v>34</v>
      </c>
      <c r="C530">
        <v>103</v>
      </c>
      <c r="D530">
        <v>5</v>
      </c>
      <c r="E530">
        <v>0</v>
      </c>
      <c r="F530">
        <v>13</v>
      </c>
      <c r="G530" t="s">
        <v>32</v>
      </c>
      <c r="H530" t="s">
        <v>32</v>
      </c>
      <c r="I530">
        <v>79</v>
      </c>
      <c r="J530" t="s">
        <v>32</v>
      </c>
      <c r="K530" t="s">
        <v>32</v>
      </c>
      <c r="L530" t="s">
        <v>32</v>
      </c>
      <c r="M530" t="s">
        <v>32</v>
      </c>
      <c r="N530" t="s">
        <v>32</v>
      </c>
      <c r="O530" t="s">
        <v>32</v>
      </c>
      <c r="P530" t="s">
        <v>32</v>
      </c>
      <c r="Q530" t="s">
        <v>32</v>
      </c>
      <c r="R530" t="s">
        <v>32</v>
      </c>
      <c r="S530" t="s">
        <v>32</v>
      </c>
      <c r="V530" s="76" t="s">
        <v>334</v>
      </c>
    </row>
    <row r="531" spans="1:22" x14ac:dyDescent="0.3">
      <c r="A531" t="s">
        <v>299</v>
      </c>
      <c r="E531">
        <v>0</v>
      </c>
      <c r="V531" s="76" t="s">
        <v>334</v>
      </c>
    </row>
    <row r="532" spans="1:22" x14ac:dyDescent="0.3">
      <c r="A532" t="s">
        <v>300</v>
      </c>
      <c r="E532">
        <v>0</v>
      </c>
      <c r="V532" s="76" t="s">
        <v>334</v>
      </c>
    </row>
    <row r="533" spans="1:22" x14ac:dyDescent="0.3">
      <c r="A533" t="s">
        <v>301</v>
      </c>
      <c r="B533">
        <v>117.20000000000002</v>
      </c>
      <c r="C533">
        <v>297</v>
      </c>
      <c r="D533">
        <v>5</v>
      </c>
      <c r="E533">
        <v>0</v>
      </c>
      <c r="F533">
        <v>30</v>
      </c>
      <c r="G533">
        <v>2</v>
      </c>
      <c r="H533" t="s">
        <v>32</v>
      </c>
      <c r="I533">
        <v>202</v>
      </c>
      <c r="J533" t="s">
        <v>32</v>
      </c>
      <c r="K533" t="s">
        <v>32</v>
      </c>
      <c r="L533" t="s">
        <v>32</v>
      </c>
      <c r="M533">
        <v>1</v>
      </c>
      <c r="N533">
        <v>1</v>
      </c>
      <c r="O533" t="s">
        <v>32</v>
      </c>
      <c r="P533" t="s">
        <v>32</v>
      </c>
      <c r="Q533" t="s">
        <v>32</v>
      </c>
      <c r="R533" t="s">
        <v>32</v>
      </c>
      <c r="S533" t="s">
        <v>32</v>
      </c>
      <c r="V533" s="76" t="s">
        <v>334</v>
      </c>
    </row>
    <row r="534" spans="1:22" x14ac:dyDescent="0.3">
      <c r="A534" t="s">
        <v>302</v>
      </c>
      <c r="E534">
        <v>0</v>
      </c>
      <c r="V534" s="76" t="s">
        <v>334</v>
      </c>
    </row>
    <row r="535" spans="1:22" x14ac:dyDescent="0.3">
      <c r="A535" t="s">
        <v>303</v>
      </c>
      <c r="B535">
        <v>15.9</v>
      </c>
      <c r="C535">
        <v>94</v>
      </c>
      <c r="D535">
        <v>5</v>
      </c>
      <c r="E535">
        <v>0</v>
      </c>
      <c r="F535">
        <v>8</v>
      </c>
      <c r="G535" t="s">
        <v>32</v>
      </c>
      <c r="H535" t="s">
        <v>32</v>
      </c>
      <c r="I535">
        <v>16</v>
      </c>
      <c r="J535" t="s">
        <v>32</v>
      </c>
      <c r="K535" t="s">
        <v>32</v>
      </c>
      <c r="L535" t="s">
        <v>32</v>
      </c>
      <c r="M535" t="s">
        <v>32</v>
      </c>
      <c r="N535" t="s">
        <v>32</v>
      </c>
      <c r="O535" t="s">
        <v>32</v>
      </c>
      <c r="P535" t="s">
        <v>32</v>
      </c>
      <c r="Q535" t="s">
        <v>32</v>
      </c>
      <c r="R535" t="s">
        <v>32</v>
      </c>
      <c r="S535" t="s">
        <v>32</v>
      </c>
      <c r="V535" s="76" t="s">
        <v>334</v>
      </c>
    </row>
    <row r="536" spans="1:22" x14ac:dyDescent="0.3">
      <c r="A536" t="s">
        <v>304</v>
      </c>
      <c r="B536">
        <v>12.8</v>
      </c>
      <c r="C536">
        <v>27</v>
      </c>
      <c r="D536">
        <v>3</v>
      </c>
      <c r="E536">
        <v>0</v>
      </c>
      <c r="F536">
        <v>6</v>
      </c>
      <c r="G536" t="s">
        <v>32</v>
      </c>
      <c r="H536" t="s">
        <v>32</v>
      </c>
      <c r="I536">
        <v>30</v>
      </c>
      <c r="J536" t="s">
        <v>32</v>
      </c>
      <c r="K536" t="s">
        <v>32</v>
      </c>
      <c r="L536" t="s">
        <v>32</v>
      </c>
      <c r="M536" t="s">
        <v>32</v>
      </c>
      <c r="N536" t="s">
        <v>32</v>
      </c>
      <c r="O536" t="s">
        <v>32</v>
      </c>
      <c r="P536" t="s">
        <v>32</v>
      </c>
      <c r="Q536" t="s">
        <v>32</v>
      </c>
      <c r="R536" t="s">
        <v>32</v>
      </c>
      <c r="S536" t="s">
        <v>32</v>
      </c>
      <c r="V536" s="76" t="s">
        <v>334</v>
      </c>
    </row>
    <row r="537" spans="1:22" x14ac:dyDescent="0.3">
      <c r="A537" t="s">
        <v>305</v>
      </c>
      <c r="E537">
        <v>0</v>
      </c>
      <c r="V537" s="76" t="s">
        <v>334</v>
      </c>
    </row>
    <row r="538" spans="1:22" x14ac:dyDescent="0.3">
      <c r="A538" t="s">
        <v>306</v>
      </c>
      <c r="B538">
        <v>126.5</v>
      </c>
      <c r="C538">
        <v>393</v>
      </c>
      <c r="D538">
        <v>5</v>
      </c>
      <c r="E538">
        <v>0</v>
      </c>
      <c r="F538">
        <v>53</v>
      </c>
      <c r="G538">
        <v>2</v>
      </c>
      <c r="H538" t="s">
        <v>32</v>
      </c>
      <c r="I538">
        <v>71</v>
      </c>
      <c r="J538" t="s">
        <v>32</v>
      </c>
      <c r="K538" t="s">
        <v>32</v>
      </c>
      <c r="L538" t="s">
        <v>32</v>
      </c>
      <c r="M538">
        <v>2</v>
      </c>
      <c r="N538" t="s">
        <v>32</v>
      </c>
      <c r="O538" t="s">
        <v>32</v>
      </c>
      <c r="P538" t="s">
        <v>32</v>
      </c>
      <c r="Q538" t="s">
        <v>32</v>
      </c>
      <c r="R538" t="s">
        <v>32</v>
      </c>
      <c r="S538" t="s">
        <v>32</v>
      </c>
      <c r="V538" s="76" t="s">
        <v>334</v>
      </c>
    </row>
    <row r="539" spans="1:22" x14ac:dyDescent="0.3">
      <c r="A539" t="s">
        <v>307</v>
      </c>
      <c r="E539">
        <v>0</v>
      </c>
      <c r="V539" s="76" t="s">
        <v>334</v>
      </c>
    </row>
    <row r="540" spans="1:22" x14ac:dyDescent="0.3">
      <c r="A540" t="s">
        <v>308</v>
      </c>
      <c r="E540">
        <v>0</v>
      </c>
      <c r="V540" s="76" t="s">
        <v>334</v>
      </c>
    </row>
    <row r="541" spans="1:22" x14ac:dyDescent="0.3">
      <c r="A541" t="s">
        <v>309</v>
      </c>
      <c r="E541">
        <v>0</v>
      </c>
      <c r="V541" s="76" t="s">
        <v>334</v>
      </c>
    </row>
    <row r="542" spans="1:22" x14ac:dyDescent="0.3">
      <c r="V542" s="76" t="s">
        <v>335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e U q T W G U 0 3 0 6 m A A A A 9 g A A A B I A H A B D b 2 5 m a W c v U G F j a 2 F n Z S 5 4 b W w g o h g A K K A U A A A A A A A A A A A A A A A A A A A A A A A A A A A A h Y + x D o I w F E V / h X S n L X X A k E c Z j I O J J C Y m x r X B C o 3 w M L R Y / s 3 B T / I X x C j q 5 n j P P c O 9 9 + s N s q G p g 4 v u r G k x J R H l J N B Y t A e D Z U p 6 d w z n J J O w U c V J l T o Y Z b T J Y A 8 p q Z w 7 J 4 x 5 7 6 m f 0 b Y r m e A 8 Y v t 8 v S 0 q 3 S j y k c 1 / O T R o n c J C E w m 7 1 x g p a C R i K u K Y c m A T h N z g V x D j 3 m f 7 A 2 H R 1 6 7 v t N Q Y r p b A p g j s / U E + A F B L A w Q U A A I A C A B 5 S p N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U q T W L A 1 K 9 2 G A Q A A z Q M A A B M A H A B G b 3 J t d W x h c y 9 T Z W N 0 a W 9 u M S 5 t I K I Y A C i g F A A A A A A A A A A A A A A A A A A A A A A A A A A A A H W T y 2 7 C M B B F 9 5 H y D 6 N 0 Q y V A B a k r 1 A U v d V F o a Y l U d W m c o U R x b G Q 7 B V T 1 3 2 s n d Z 6 U T T x 3 Z q 6 T c 4 V C q m P B Y V s 8 R x P f 8 z 1 1 I B I j e M 1 Q X k b w A A y 1 7 4 H 5 b U U m K R p l e a b I h v N M S u T 6 X c h k J 0 T S u + 0 X Y z f B 8 n w k P D I e c 8 G 1 G Q n M T k h 2 D I d F J z / P B c t S 3 i t M + x C 4 2 T 5 8 B 8 8 k R X M I w p d w u t r a 0 z r m m U Y F R 0 Y u G F n l 0 c w o 2 J T 1 m n A Q e 9 A H h J R o e s j 3 C U 0 Y K n t c i D T m h G v Q l b a K O Q 5 2 E k m S l 2 v U 0 l h S I m V c e D 7 F N I H 7 u 8 F 4 7 M Z F p k F p J M w K M 7 s a i R O v p F B e 7 G O q V K x 0 7 m q + 6 w u l M n h t t U F O m M 5 n F l I c 4 V M U e x / I m D j Z u 6 N 8 6 8 3 Q K w t j Q d H y r G / j H g 1 j q W C G x I A L f i y 4 P 4 h D B 9 D V F U i n d I G 6 T h t s u X E F c O l f Q X X S N e C u 1 w J f 3 t A J w H W a Q d R t G o G 4 x p V g y j c t A n J l M 6 h c a g b m 1 B r 6 8 g v r A T q x H a T T 2 4 G 6 q z r B l u 6 d g G 9 9 L + b / / s c m v 1 B L A Q I t A B Q A A g A I A H l K k 1 h l N N 9 O p g A A A P Y A A A A S A A A A A A A A A A A A A A A A A A A A A A B D b 2 5 m a W c v U G F j a 2 F n Z S 5 4 b W x Q S w E C L Q A U A A I A C A B 5 S p N Y D 8 r p q 6 Q A A A D p A A A A E w A A A A A A A A A A A A A A A A D y A A A A W 0 N v b n R l b n R f V H l w Z X N d L n h t b F B L A Q I t A B Q A A g A I A H l K k 1 i w N S v d h g E A A M 0 D A A A T A A A A A A A A A A A A A A A A A O M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A X A A A A A A A A 3 h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3 Z G Y x Z D Q y L T Y 0 Z D A t N D F i M y 1 i N G V h L T Z j Y W E x N z l l N T d m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O V Q w O D o x O T o 1 M S 4 5 M j k 4 O T M 3 W i I g L z 4 8 R W 5 0 c n k g V H l w Z T 0 i R m l s b E N v b H V t b l R 5 c G V z I i B W Y W x 1 Z T 0 i c 0 F B Q U F B Q U F B Q U F B Q U F B Q U F B Q U F B Q U F B Q U F B Q U F C Z z 0 9 I i A v P j x F b n R y e S B U e X B l P S J G a W x s Q 2 9 s d W 1 u T m F t Z X M i I F Z h b H V l P S J z W y Z x d W 9 0 O 0 N v b n R l b n Q u T m F t Z S Z x d W 9 0 O y w m c X V v d D t D b 2 5 0 Z W 5 0 L l R P V E F M U y Z x d W 9 0 O y w m c X V v d D t D b 2 5 0 Z W 5 0 L k 1 p b n V 0 Z X M g c G x h e W V k J n F 1 b 3 Q 7 L C Z x d W 9 0 O 0 N v b n R l b n Q u R 2 F t Z X M g U G x h e W V k J n F 1 b 3 Q 7 L C Z x d W 9 0 O 0 N v b n R l b n Q u T W F u I G 9 m I H R o Z S B t Y X R j a C Z x d W 9 0 O y w m c X V v d D t D b 2 5 0 Z W 5 0 L l R h Y 2 t s Z X M m c X V v d D s s J n F 1 b 3 Q 7 Q 2 9 u d G V u d C 5 E b 2 1 p b m F u d C B 0 Y W N r b G V z J n F 1 b 3 Q 7 L C Z x d W 9 0 O 0 N v b n R l b n Q u T G l u Z S 1 i c m V h a 3 M m c X V v d D s s J n F 1 b 3 Q 7 Q 2 9 u d G V u d C 5 N Z X R y Z X M g Y 2 F y c m l l Z C Z x d W 9 0 O y w m c X V v d D t D b 2 5 0 Z W 5 0 L k t p Y 2 s g N T A t M j I m c X V v d D s s J n F 1 b 3 Q 7 Q 2 9 u d G V u d C 5 M a W 5 l b 3 V 0 I H N 0 Z W F s J n F 1 b 3 Q 7 L C Z x d W 9 0 O 0 N v b n R l b n Q u Q n J l Y W t k b 3 d u I H N 0 Z W F s J n F 1 b 3 Q 7 L C Z x d W 9 0 O 0 N v b n R l b n Q u V H J 5 J n F 1 b 3 Q 7 L C Z x d W 9 0 O 0 N v b n R l b n Q u Q X N z a X N 0 c y Z x d W 9 0 O y w m c X V v d D t D b 2 5 0 Z W 5 0 L k N v b n Z l c n N p b 2 4 m c X V v d D s s J n F 1 b 3 Q 7 Q 2 9 u d G V u d C 5 Q Z W 5 h b H R 5 J n F 1 b 3 Q 7 L C Z x d W 9 0 O 0 N v b n R l b n Q u R H J v c C B n b 2 F s J n F 1 b 3 Q 7 L C Z x d W 9 0 O 0 N v b n R l b n Q u W W V s b G 9 3 I G N h c m R z J n F 1 b 3 Q 7 L C Z x d W 9 0 O 0 N v b n R l b n Q u U m V k I G N h c m R z J n F 1 b 3 Q 7 L C Z x d W 9 0 O 0 N v b n R l b n Q u Q 2 9 u Y 2 V k Z W Q g U G V u Y W x 0 e S Z x d W 9 0 O y w m c X V v d D t D b 2 5 0 Z W 5 0 L k R l Z m V u Z G V y c y B C Z W F 0 Z W 4 m c X V v d D s s J n F 1 b 3 Q 7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Q 2 9 u d G V u d C 5 O Y W 1 l L D B 9 J n F 1 b 3 Q 7 L C Z x d W 9 0 O 1 N l Y 3 R p b 2 4 x L 1 F 1 Z X J 5 M S 9 B d X R v U m V t b 3 Z l Z E N v b H V t b n M x L n t D b 2 5 0 Z W 5 0 L l R P V E F M U y w x f S Z x d W 9 0 O y w m c X V v d D t T Z W N 0 a W 9 u M S 9 R d W V y e T E v Q X V 0 b 1 J l b W 9 2 Z W R D b 2 x 1 b W 5 z M S 5 7 Q 2 9 u d G V u d C 5 N a W 5 1 d G V z I H B s Y X l l Z C w y f S Z x d W 9 0 O y w m c X V v d D t T Z W N 0 a W 9 u M S 9 R d W V y e T E v Q X V 0 b 1 J l b W 9 2 Z W R D b 2 x 1 b W 5 z M S 5 7 Q 2 9 u d G V u d C 5 H Y W 1 l c y B Q b G F 5 Z W Q s M 3 0 m c X V v d D s s J n F 1 b 3 Q 7 U 2 V j d G l v b j E v U X V l c n k x L 0 F 1 d G 9 S Z W 1 v d m V k Q 2 9 s d W 1 u c z E u e 0 N v b n R l b n Q u T W F u I G 9 m I H R o Z S B t Y X R j a C w 0 f S Z x d W 9 0 O y w m c X V v d D t T Z W N 0 a W 9 u M S 9 R d W V y e T E v Q X V 0 b 1 J l b W 9 2 Z W R D b 2 x 1 b W 5 z M S 5 7 Q 2 9 u d G V u d C 5 U Y W N r b G V z L D V 9 J n F 1 b 3 Q 7 L C Z x d W 9 0 O 1 N l Y 3 R p b 2 4 x L 1 F 1 Z X J 5 M S 9 B d X R v U m V t b 3 Z l Z E N v b H V t b n M x L n t D b 2 5 0 Z W 5 0 L k R v b W l u Y W 5 0 I H R h Y 2 t s Z X M s N n 0 m c X V v d D s s J n F 1 b 3 Q 7 U 2 V j d G l v b j E v U X V l c n k x L 0 F 1 d G 9 S Z W 1 v d m V k Q 2 9 s d W 1 u c z E u e 0 N v b n R l b n Q u T G l u Z S 1 i c m V h a 3 M s N 3 0 m c X V v d D s s J n F 1 b 3 Q 7 U 2 V j d G l v b j E v U X V l c n k x L 0 F 1 d G 9 S Z W 1 v d m V k Q 2 9 s d W 1 u c z E u e 0 N v b n R l b n Q u T W V 0 c m V z I G N h c n J p Z W Q s O H 0 m c X V v d D s s J n F 1 b 3 Q 7 U 2 V j d G l v b j E v U X V l c n k x L 0 F 1 d G 9 S Z W 1 v d m V k Q 2 9 s d W 1 u c z E u e 0 N v b n R l b n Q u S 2 l j a y A 1 M C 0 y M i w 5 f S Z x d W 9 0 O y w m c X V v d D t T Z W N 0 a W 9 u M S 9 R d W V y e T E v Q X V 0 b 1 J l b W 9 2 Z W R D b 2 x 1 b W 5 z M S 5 7 Q 2 9 u d G V u d C 5 M a W 5 l b 3 V 0 I H N 0 Z W F s L D E w f S Z x d W 9 0 O y w m c X V v d D t T Z W N 0 a W 9 u M S 9 R d W V y e T E v Q X V 0 b 1 J l b W 9 2 Z W R D b 2 x 1 b W 5 z M S 5 7 Q 2 9 u d G V u d C 5 C c m V h a 2 R v d 2 4 g c 3 R l Y W w s M T F 9 J n F 1 b 3 Q 7 L C Z x d W 9 0 O 1 N l Y 3 R p b 2 4 x L 1 F 1 Z X J 5 M S 9 B d X R v U m V t b 3 Z l Z E N v b H V t b n M x L n t D b 2 5 0 Z W 5 0 L l R y e S w x M n 0 m c X V v d D s s J n F 1 b 3 Q 7 U 2 V j d G l v b j E v U X V l c n k x L 0 F 1 d G 9 S Z W 1 v d m V k Q 2 9 s d W 1 u c z E u e 0 N v b n R l b n Q u Q X N z a X N 0 c y w x M 3 0 m c X V v d D s s J n F 1 b 3 Q 7 U 2 V j d G l v b j E v U X V l c n k x L 0 F 1 d G 9 S Z W 1 v d m V k Q 2 9 s d W 1 u c z E u e 0 N v b n R l b n Q u Q 2 9 u d m V y c 2 l v b i w x N H 0 m c X V v d D s s J n F 1 b 3 Q 7 U 2 V j d G l v b j E v U X V l c n k x L 0 F 1 d G 9 S Z W 1 v d m V k Q 2 9 s d W 1 u c z E u e 0 N v b n R l b n Q u U G V u Y W x 0 e S w x N X 0 m c X V v d D s s J n F 1 b 3 Q 7 U 2 V j d G l v b j E v U X V l c n k x L 0 F 1 d G 9 S Z W 1 v d m V k Q 2 9 s d W 1 u c z E u e 0 N v b n R l b n Q u R H J v c C B n b 2 F s L D E 2 f S Z x d W 9 0 O y w m c X V v d D t T Z W N 0 a W 9 u M S 9 R d W V y e T E v Q X V 0 b 1 J l b W 9 2 Z W R D b 2 x 1 b W 5 z M S 5 7 Q 2 9 u d G V u d C 5 Z Z W x s b 3 c g Y 2 F y Z H M s M T d 9 J n F 1 b 3 Q 7 L C Z x d W 9 0 O 1 N l Y 3 R p b 2 4 x L 1 F 1 Z X J 5 M S 9 B d X R v U m V t b 3 Z l Z E N v b H V t b n M x L n t D b 2 5 0 Z W 5 0 L l J l Z C B j Y X J k c y w x O H 0 m c X V v d D s s J n F 1 b 3 Q 7 U 2 V j d G l v b j E v U X V l c n k x L 0 F 1 d G 9 S Z W 1 v d m V k Q 2 9 s d W 1 u c z E u e 0 N v b n R l b n Q u Q 2 9 u Y 2 V k Z W Q g U G V u Y W x 0 e S w x O X 0 m c X V v d D s s J n F 1 b 3 Q 7 U 2 V j d G l v b j E v U X V l c n k x L 0 F 1 d G 9 S Z W 1 v d m V k Q 2 9 s d W 1 u c z E u e 0 N v b n R l b n Q u R G V m Z W 5 k Z X J z I E J l Y X R l b i w y M H 0 m c X V v d D s s J n F 1 b 3 Q 7 U 2 V j d G l v b j E v U X V l c n k x L 0 F 1 d G 9 S Z W 1 v d m V k Q 2 9 s d W 1 u c z E u e 0 5 h b W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R d W V y e T E v Q X V 0 b 1 J l b W 9 2 Z W R D b 2 x 1 b W 5 z M S 5 7 Q 2 9 u d G V u d C 5 O Y W 1 l L D B 9 J n F 1 b 3 Q 7 L C Z x d W 9 0 O 1 N l Y 3 R p b 2 4 x L 1 F 1 Z X J 5 M S 9 B d X R v U m V t b 3 Z l Z E N v b H V t b n M x L n t D b 2 5 0 Z W 5 0 L l R P V E F M U y w x f S Z x d W 9 0 O y w m c X V v d D t T Z W N 0 a W 9 u M S 9 R d W V y e T E v Q X V 0 b 1 J l b W 9 2 Z W R D b 2 x 1 b W 5 z M S 5 7 Q 2 9 u d G V u d C 5 N a W 5 1 d G V z I H B s Y X l l Z C w y f S Z x d W 9 0 O y w m c X V v d D t T Z W N 0 a W 9 u M S 9 R d W V y e T E v Q X V 0 b 1 J l b W 9 2 Z W R D b 2 x 1 b W 5 z M S 5 7 Q 2 9 u d G V u d C 5 H Y W 1 l c y B Q b G F 5 Z W Q s M 3 0 m c X V v d D s s J n F 1 b 3 Q 7 U 2 V j d G l v b j E v U X V l c n k x L 0 F 1 d G 9 S Z W 1 v d m V k Q 2 9 s d W 1 u c z E u e 0 N v b n R l b n Q u T W F u I G 9 m I H R o Z S B t Y X R j a C w 0 f S Z x d W 9 0 O y w m c X V v d D t T Z W N 0 a W 9 u M S 9 R d W V y e T E v Q X V 0 b 1 J l b W 9 2 Z W R D b 2 x 1 b W 5 z M S 5 7 Q 2 9 u d G V u d C 5 U Y W N r b G V z L D V 9 J n F 1 b 3 Q 7 L C Z x d W 9 0 O 1 N l Y 3 R p b 2 4 x L 1 F 1 Z X J 5 M S 9 B d X R v U m V t b 3 Z l Z E N v b H V t b n M x L n t D b 2 5 0 Z W 5 0 L k R v b W l u Y W 5 0 I H R h Y 2 t s Z X M s N n 0 m c X V v d D s s J n F 1 b 3 Q 7 U 2 V j d G l v b j E v U X V l c n k x L 0 F 1 d G 9 S Z W 1 v d m V k Q 2 9 s d W 1 u c z E u e 0 N v b n R l b n Q u T G l u Z S 1 i c m V h a 3 M s N 3 0 m c X V v d D s s J n F 1 b 3 Q 7 U 2 V j d G l v b j E v U X V l c n k x L 0 F 1 d G 9 S Z W 1 v d m V k Q 2 9 s d W 1 u c z E u e 0 N v b n R l b n Q u T W V 0 c m V z I G N h c n J p Z W Q s O H 0 m c X V v d D s s J n F 1 b 3 Q 7 U 2 V j d G l v b j E v U X V l c n k x L 0 F 1 d G 9 S Z W 1 v d m V k Q 2 9 s d W 1 u c z E u e 0 N v b n R l b n Q u S 2 l j a y A 1 M C 0 y M i w 5 f S Z x d W 9 0 O y w m c X V v d D t T Z W N 0 a W 9 u M S 9 R d W V y e T E v Q X V 0 b 1 J l b W 9 2 Z W R D b 2 x 1 b W 5 z M S 5 7 Q 2 9 u d G V u d C 5 M a W 5 l b 3 V 0 I H N 0 Z W F s L D E w f S Z x d W 9 0 O y w m c X V v d D t T Z W N 0 a W 9 u M S 9 R d W V y e T E v Q X V 0 b 1 J l b W 9 2 Z W R D b 2 x 1 b W 5 z M S 5 7 Q 2 9 u d G V u d C 5 C c m V h a 2 R v d 2 4 g c 3 R l Y W w s M T F 9 J n F 1 b 3 Q 7 L C Z x d W 9 0 O 1 N l Y 3 R p b 2 4 x L 1 F 1 Z X J 5 M S 9 B d X R v U m V t b 3 Z l Z E N v b H V t b n M x L n t D b 2 5 0 Z W 5 0 L l R y e S w x M n 0 m c X V v d D s s J n F 1 b 3 Q 7 U 2 V j d G l v b j E v U X V l c n k x L 0 F 1 d G 9 S Z W 1 v d m V k Q 2 9 s d W 1 u c z E u e 0 N v b n R l b n Q u Q X N z a X N 0 c y w x M 3 0 m c X V v d D s s J n F 1 b 3 Q 7 U 2 V j d G l v b j E v U X V l c n k x L 0 F 1 d G 9 S Z W 1 v d m V k Q 2 9 s d W 1 u c z E u e 0 N v b n R l b n Q u Q 2 9 u d m V y c 2 l v b i w x N H 0 m c X V v d D s s J n F 1 b 3 Q 7 U 2 V j d G l v b j E v U X V l c n k x L 0 F 1 d G 9 S Z W 1 v d m V k Q 2 9 s d W 1 u c z E u e 0 N v b n R l b n Q u U G V u Y W x 0 e S w x N X 0 m c X V v d D s s J n F 1 b 3 Q 7 U 2 V j d G l v b j E v U X V l c n k x L 0 F 1 d G 9 S Z W 1 v d m V k Q 2 9 s d W 1 u c z E u e 0 N v b n R l b n Q u R H J v c C B n b 2 F s L D E 2 f S Z x d W 9 0 O y w m c X V v d D t T Z W N 0 a W 9 u M S 9 R d W V y e T E v Q X V 0 b 1 J l b W 9 2 Z W R D b 2 x 1 b W 5 z M S 5 7 Q 2 9 u d G V u d C 5 Z Z W x s b 3 c g Y 2 F y Z H M s M T d 9 J n F 1 b 3 Q 7 L C Z x d W 9 0 O 1 N l Y 3 R p b 2 4 x L 1 F 1 Z X J 5 M S 9 B d X R v U m V t b 3 Z l Z E N v b H V t b n M x L n t D b 2 5 0 Z W 5 0 L l J l Z C B j Y X J k c y w x O H 0 m c X V v d D s s J n F 1 b 3 Q 7 U 2 V j d G l v b j E v U X V l c n k x L 0 F 1 d G 9 S Z W 1 v d m V k Q 2 9 s d W 1 u c z E u e 0 N v b n R l b n Q u Q 2 9 u Y 2 V k Z W Q g U G V u Y W x 0 e S w x O X 0 m c X V v d D s s J n F 1 b 3 Q 7 U 2 V j d G l v b j E v U X V l c n k x L 0 F 1 d G 9 S Z W 1 v d m V k Q 2 9 s d W 1 u c z E u e 0 N v b n R l b n Q u R G V m Z W 5 k Z X J z I E J l Y X R l b i w y M H 0 m c X V v d D s s J n F 1 b 3 Q 7 U 2 V j d G l v b j E v U X V l c n k x L 0 F 1 d G 9 S Z W 1 v d m V k Q 2 9 s d W 1 u c z E u e 0 5 h b W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V 4 c G F u Z G V k J T I w Q 2 9 u d G V u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1 B D i f i n 9 Q 5 j s w T 4 c 3 4 U g A A A A A A I A A A A A A B B m A A A A A Q A A I A A A A D S g k y h O z v J y 1 0 l / d k 5 f n B l + A L 1 k x q L R C t 1 l h J i R C J Z r A A A A A A 6 A A A A A A g A A I A A A A O 2 d G z x 1 g B J E Z w z H W G I k 0 Q O 9 X R Q i L v 5 5 L z 6 f g g U 6 3 j V i U A A A A A T D 7 q v 3 e C z B u Y O j J 3 b Y X d s P c 3 Y D g d K r Z b 6 m K Y k Z k + h u Y v E F T D s D E y A F U s r U j N i J w 4 Q n x O w M i Z 2 y / 0 V i r h A q r v j h Q 4 s m v H f y c N f a g y Y I N w w w Q A A A A D Q I I U 0 w o h N H m G J 5 C f 4 f 5 r 3 W F X K I U k 9 r z x 3 h p u d q 0 M I Z / e T 6 k r o F p f y u k 4 Y G F i X k n U c 4 X F N q + u i y q g 8 O b g c Q y p k = < / D a t a M a s h u p > 
</file>

<file path=customXml/itemProps1.xml><?xml version="1.0" encoding="utf-8"?>
<ds:datastoreItem xmlns:ds="http://schemas.openxmlformats.org/officeDocument/2006/customXml" ds:itemID="{3EAE0276-40DE-4A20-ACEF-49D3BCAD76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2021</vt:lpstr>
      <vt:lpstr>2022</vt:lpstr>
      <vt:lpstr>2023</vt:lpstr>
      <vt:lpstr>2024</vt:lpstr>
      <vt:lpstr>2023 table</vt:lpstr>
      <vt:lpstr>2024 table</vt:lpstr>
      <vt:lpstr>Combined 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Potterton</dc:creator>
  <cp:lastModifiedBy>William Potterton</cp:lastModifiedBy>
  <cp:lastPrinted>2024-04-19T08:23:38Z</cp:lastPrinted>
  <dcterms:created xsi:type="dcterms:W3CDTF">2024-04-19T06:44:14Z</dcterms:created>
  <dcterms:modified xsi:type="dcterms:W3CDTF">2024-04-19T08:27:19Z</dcterms:modified>
</cp:coreProperties>
</file>