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34320" yWindow="2380" windowWidth="25040" windowHeight="17820" tabRatio="500" firstSheet="12" activeTab="15"/>
  </bookViews>
  <sheets>
    <sheet name="prop 2-2-100" sheetId="2" r:id="rId1"/>
    <sheet name="prop 2-3-100" sheetId="1" r:id="rId2"/>
    <sheet name="prop 2-3-100 #2" sheetId="3" r:id="rId3"/>
    <sheet name="prop 2-4-100" sheetId="4" r:id="rId4"/>
    <sheet name="prop 2-5-100" sheetId="5" r:id="rId5"/>
    <sheet name="prop 2-6-100" sheetId="6" r:id="rId6"/>
    <sheet name="prop 2-3-50" sheetId="7" r:id="rId7"/>
    <sheet name="prop 2-3-100 #3" sheetId="8" r:id="rId8"/>
    <sheet name="prop 2-3-200" sheetId="9" r:id="rId9"/>
    <sheet name="prop 2-3-500" sheetId="10" r:id="rId10"/>
    <sheet name="prop 2-3-1000" sheetId="11" r:id="rId11"/>
    <sheet name="final" sheetId="12" r:id="rId12"/>
    <sheet name="final #2" sheetId="13" r:id="rId13"/>
    <sheet name="final #3 (noMacd)" sheetId="14" r:id="rId14"/>
    <sheet name="leafSize 9" sheetId="15" r:id="rId15"/>
    <sheet name="final final#2" sheetId="16" r:id="rId16"/>
    <sheet name="final final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7" l="1"/>
  <c r="E3" i="17"/>
  <c r="E4" i="17"/>
  <c r="E5" i="17"/>
  <c r="E6" i="17"/>
  <c r="C9" i="17"/>
  <c r="B6" i="17"/>
  <c r="C10" i="17"/>
  <c r="C6" i="17"/>
  <c r="C15" i="17"/>
  <c r="C11" i="17"/>
  <c r="D6" i="17"/>
  <c r="C16" i="17"/>
  <c r="B21" i="17"/>
  <c r="C18" i="17"/>
  <c r="C19" i="17"/>
  <c r="C20" i="17"/>
  <c r="B22" i="17"/>
  <c r="B23" i="17"/>
  <c r="B12" i="17"/>
  <c r="E3" i="16"/>
  <c r="E4" i="16"/>
  <c r="E5" i="16"/>
  <c r="E6" i="16"/>
  <c r="C9" i="16"/>
  <c r="B6" i="16"/>
  <c r="C14" i="16"/>
  <c r="C10" i="16"/>
  <c r="C6" i="16"/>
  <c r="C15" i="16"/>
  <c r="C11" i="16"/>
  <c r="D6" i="16"/>
  <c r="C16" i="16"/>
  <c r="B21" i="16"/>
  <c r="C18" i="16"/>
  <c r="C19" i="16"/>
  <c r="C20" i="16"/>
  <c r="B22" i="16"/>
  <c r="B23" i="16"/>
  <c r="B12" i="16"/>
  <c r="E3" i="15"/>
  <c r="E4" i="15"/>
  <c r="E5" i="15"/>
  <c r="E6" i="15"/>
  <c r="C9" i="15"/>
  <c r="B6" i="15"/>
  <c r="C14" i="15"/>
  <c r="C10" i="15"/>
  <c r="C6" i="15"/>
  <c r="C15" i="15"/>
  <c r="C11" i="15"/>
  <c r="D6" i="15"/>
  <c r="C16" i="15"/>
  <c r="B21" i="15"/>
  <c r="C18" i="15"/>
  <c r="C19" i="15"/>
  <c r="C20" i="15"/>
  <c r="B22" i="15"/>
  <c r="B23" i="15"/>
  <c r="B12" i="15"/>
  <c r="B21" i="6"/>
  <c r="B21" i="5"/>
  <c r="E3" i="14"/>
  <c r="E4" i="14"/>
  <c r="E5" i="14"/>
  <c r="E6" i="14"/>
  <c r="C9" i="14"/>
  <c r="B6" i="14"/>
  <c r="C14" i="14"/>
  <c r="C10" i="14"/>
  <c r="C6" i="14"/>
  <c r="C15" i="14"/>
  <c r="C11" i="14"/>
  <c r="D6" i="14"/>
  <c r="C16" i="14"/>
  <c r="B21" i="14"/>
  <c r="C18" i="14"/>
  <c r="C19" i="14"/>
  <c r="C20" i="14"/>
  <c r="B22" i="14"/>
  <c r="B23" i="14"/>
  <c r="B12" i="14"/>
  <c r="E3" i="13"/>
  <c r="E4" i="13"/>
  <c r="E5" i="13"/>
  <c r="E6" i="13"/>
  <c r="C9" i="13"/>
  <c r="B6" i="13"/>
  <c r="C14" i="13"/>
  <c r="C10" i="13"/>
  <c r="C6" i="13"/>
  <c r="C15" i="13"/>
  <c r="C11" i="13"/>
  <c r="D6" i="13"/>
  <c r="C16" i="13"/>
  <c r="B21" i="13"/>
  <c r="C18" i="13"/>
  <c r="C19" i="13"/>
  <c r="C20" i="13"/>
  <c r="B22" i="13"/>
  <c r="B23" i="13"/>
  <c r="B12" i="13"/>
  <c r="E3" i="12"/>
  <c r="E4" i="12"/>
  <c r="E5" i="12"/>
  <c r="E6" i="12"/>
  <c r="C9" i="12"/>
  <c r="B6" i="12"/>
  <c r="C14" i="12"/>
  <c r="C10" i="12"/>
  <c r="C6" i="12"/>
  <c r="C15" i="12"/>
  <c r="C11" i="12"/>
  <c r="D6" i="12"/>
  <c r="C16" i="12"/>
  <c r="B21" i="12"/>
  <c r="C18" i="12"/>
  <c r="C19" i="12"/>
  <c r="C20" i="12"/>
  <c r="B22" i="12"/>
  <c r="B23" i="12"/>
  <c r="B12" i="12"/>
  <c r="E3" i="11"/>
  <c r="E4" i="11"/>
  <c r="E5" i="11"/>
  <c r="E6" i="11"/>
  <c r="C9" i="11"/>
  <c r="B6" i="11"/>
  <c r="C14" i="11"/>
  <c r="C10" i="11"/>
  <c r="C6" i="11"/>
  <c r="C15" i="11"/>
  <c r="C11" i="11"/>
  <c r="D6" i="11"/>
  <c r="C16" i="11"/>
  <c r="B21" i="11"/>
  <c r="C18" i="11"/>
  <c r="C19" i="11"/>
  <c r="C20" i="11"/>
  <c r="B22" i="11"/>
  <c r="B23" i="11"/>
  <c r="B12" i="11"/>
  <c r="E3" i="10"/>
  <c r="E4" i="10"/>
  <c r="E5" i="10"/>
  <c r="E6" i="10"/>
  <c r="C9" i="10"/>
  <c r="B6" i="10"/>
  <c r="C14" i="10"/>
  <c r="C10" i="10"/>
  <c r="C6" i="10"/>
  <c r="C15" i="10"/>
  <c r="C11" i="10"/>
  <c r="D6" i="10"/>
  <c r="C16" i="10"/>
  <c r="B21" i="10"/>
  <c r="C18" i="10"/>
  <c r="C19" i="10"/>
  <c r="C20" i="10"/>
  <c r="B22" i="10"/>
  <c r="B23" i="10"/>
  <c r="B12" i="10"/>
  <c r="E3" i="9"/>
  <c r="E4" i="9"/>
  <c r="E5" i="9"/>
  <c r="E6" i="9"/>
  <c r="C9" i="9"/>
  <c r="B6" i="9"/>
  <c r="C14" i="9"/>
  <c r="C10" i="9"/>
  <c r="C6" i="9"/>
  <c r="C15" i="9"/>
  <c r="C11" i="9"/>
  <c r="D6" i="9"/>
  <c r="C16" i="9"/>
  <c r="B21" i="9"/>
  <c r="C18" i="9"/>
  <c r="C19" i="9"/>
  <c r="C20" i="9"/>
  <c r="B22" i="9"/>
  <c r="B23" i="9"/>
  <c r="B12" i="9"/>
  <c r="E3" i="8"/>
  <c r="E4" i="8"/>
  <c r="E5" i="8"/>
  <c r="E6" i="8"/>
  <c r="C9" i="8"/>
  <c r="B6" i="8"/>
  <c r="C14" i="8"/>
  <c r="C10" i="8"/>
  <c r="C6" i="8"/>
  <c r="C15" i="8"/>
  <c r="C11" i="8"/>
  <c r="D6" i="8"/>
  <c r="C16" i="8"/>
  <c r="B21" i="8"/>
  <c r="C18" i="8"/>
  <c r="C19" i="8"/>
  <c r="C20" i="8"/>
  <c r="B22" i="8"/>
  <c r="B23" i="8"/>
  <c r="B12" i="8"/>
  <c r="E3" i="7"/>
  <c r="E4" i="7"/>
  <c r="E5" i="7"/>
  <c r="E6" i="7"/>
  <c r="C9" i="7"/>
  <c r="B6" i="7"/>
  <c r="C14" i="7"/>
  <c r="C10" i="7"/>
  <c r="C6" i="7"/>
  <c r="C15" i="7"/>
  <c r="C11" i="7"/>
  <c r="D6" i="7"/>
  <c r="C16" i="7"/>
  <c r="B21" i="7"/>
  <c r="C18" i="7"/>
  <c r="C19" i="7"/>
  <c r="C20" i="7"/>
  <c r="B22" i="7"/>
  <c r="B23" i="7"/>
  <c r="B12" i="7"/>
  <c r="E3" i="6"/>
  <c r="E4" i="6"/>
  <c r="E5" i="6"/>
  <c r="E6" i="6"/>
  <c r="C9" i="6"/>
  <c r="B6" i="6"/>
  <c r="C14" i="6"/>
  <c r="C10" i="6"/>
  <c r="C6" i="6"/>
  <c r="C15" i="6"/>
  <c r="C11" i="6"/>
  <c r="D6" i="6"/>
  <c r="C16" i="6"/>
  <c r="C18" i="6"/>
  <c r="C19" i="6"/>
  <c r="C20" i="6"/>
  <c r="B22" i="6"/>
  <c r="B23" i="6"/>
  <c r="B12" i="6"/>
  <c r="E3" i="5"/>
  <c r="E4" i="5"/>
  <c r="E5" i="5"/>
  <c r="E6" i="5"/>
  <c r="C9" i="5"/>
  <c r="B6" i="5"/>
  <c r="C14" i="5"/>
  <c r="C10" i="5"/>
  <c r="C6" i="5"/>
  <c r="C15" i="5"/>
  <c r="C11" i="5"/>
  <c r="D6" i="5"/>
  <c r="C16" i="5"/>
  <c r="C18" i="5"/>
  <c r="C19" i="5"/>
  <c r="C20" i="5"/>
  <c r="B22" i="5"/>
  <c r="B23" i="5"/>
  <c r="B12" i="5"/>
  <c r="E3" i="4"/>
  <c r="E4" i="4"/>
  <c r="E5" i="4"/>
  <c r="E6" i="4"/>
  <c r="C9" i="4"/>
  <c r="B6" i="4"/>
  <c r="C14" i="4"/>
  <c r="C10" i="4"/>
  <c r="C6" i="4"/>
  <c r="C15" i="4"/>
  <c r="C11" i="4"/>
  <c r="D6" i="4"/>
  <c r="C16" i="4"/>
  <c r="B21" i="4"/>
  <c r="C18" i="4"/>
  <c r="C19" i="4"/>
  <c r="C20" i="4"/>
  <c r="B22" i="4"/>
  <c r="B23" i="4"/>
  <c r="B12" i="4"/>
  <c r="E3" i="3"/>
  <c r="E4" i="3"/>
  <c r="E5" i="3"/>
  <c r="E6" i="3"/>
  <c r="C9" i="3"/>
  <c r="B6" i="3"/>
  <c r="C14" i="3"/>
  <c r="C10" i="3"/>
  <c r="C6" i="3"/>
  <c r="C15" i="3"/>
  <c r="C11" i="3"/>
  <c r="D6" i="3"/>
  <c r="C16" i="3"/>
  <c r="B21" i="3"/>
  <c r="C18" i="3"/>
  <c r="C19" i="3"/>
  <c r="C20" i="3"/>
  <c r="B22" i="3"/>
  <c r="B23" i="3"/>
  <c r="B12" i="3"/>
  <c r="E3" i="2"/>
  <c r="E4" i="2"/>
  <c r="E5" i="2"/>
  <c r="E6" i="2"/>
  <c r="C9" i="2"/>
  <c r="B6" i="2"/>
  <c r="C14" i="2"/>
  <c r="C10" i="2"/>
  <c r="C6" i="2"/>
  <c r="C15" i="2"/>
  <c r="C11" i="2"/>
  <c r="D6" i="2"/>
  <c r="C16" i="2"/>
  <c r="B21" i="2"/>
  <c r="C18" i="2"/>
  <c r="C19" i="2"/>
  <c r="C20" i="2"/>
  <c r="B22" i="2"/>
  <c r="B23" i="2"/>
  <c r="B12" i="2"/>
  <c r="E3" i="1"/>
  <c r="E4" i="1"/>
  <c r="E5" i="1"/>
  <c r="E6" i="1"/>
  <c r="C9" i="1"/>
  <c r="B6" i="1"/>
  <c r="C14" i="1"/>
  <c r="C10" i="1"/>
  <c r="C6" i="1"/>
  <c r="C15" i="1"/>
  <c r="C11" i="1"/>
  <c r="D6" i="1"/>
  <c r="C16" i="1"/>
  <c r="B21" i="1"/>
  <c r="C18" i="1"/>
  <c r="C19" i="1"/>
  <c r="C20" i="1"/>
  <c r="B22" i="1"/>
  <c r="B23" i="1"/>
  <c r="B12" i="1"/>
</calcChain>
</file>

<file path=xl/sharedStrings.xml><?xml version="1.0" encoding="utf-8"?>
<sst xmlns="http://schemas.openxmlformats.org/spreadsheetml/2006/main" count="475" uniqueCount="76">
  <si>
    <t>UP</t>
  </si>
  <si>
    <t>DOWN</t>
  </si>
  <si>
    <t>NONE</t>
  </si>
  <si>
    <t>TOTAL</t>
  </si>
  <si>
    <t>Distribution</t>
  </si>
  <si>
    <t>Accuracy</t>
  </si>
  <si>
    <t>Precision/Class</t>
  </si>
  <si>
    <t>Recall/Class</t>
  </si>
  <si>
    <t>WAV Precision</t>
  </si>
  <si>
    <t>WAV Recall</t>
  </si>
  <si>
    <t>F1</t>
  </si>
  <si>
    <t>DOWN -&gt; Map(UP -&gt; 11964, DOWN -&gt; 16030, NONE -&gt; 7122)</t>
  </si>
  <si>
    <t>NONE -&gt; Map(DOWN -&gt; 12369, NONE -&gt; 16810, UP -&gt; 13017)</t>
  </si>
  <si>
    <t>UP -&gt; Map(UP -&gt; 15681, NONE -&gt; 8520, DOWN -&gt; 12577), )</t>
  </si>
  <si>
    <t>DOWN -&gt; Map(DOWN -&gt; 16162, NONE -&gt; 6990, UP -&gt; 11964)</t>
  </si>
  <si>
    <t>UP -&gt; Map(UP -&gt; 15858, DOWN -&gt; 12567, NONE -&gt; 8351)</t>
  </si>
  <si>
    <t>NONE -&gt; Map(UP -&gt; 13221, NONE -&gt; 16539, DOWN -&gt; 12438)</t>
  </si>
  <si>
    <t>#trees: 100, leafSize: 1, #features: 2, startTime: 2016-04-06T21:16:27.739+01:00</t>
  </si>
  <si>
    <t>NONE -&gt; Map(DOWN -&gt; 12441, UP -&gt; 12978, NONE -&gt; 16776)</t>
  </si>
  <si>
    <t>DOWN -&gt; Map(NONE -&gt; 7168, DOWN -&gt; 15994, UP -&gt; 11955)</t>
  </si>
  <si>
    <t>UP -&gt; Map(NONE -&gt; 8555, DOWN -&gt; 12568, UP -&gt; 15655)</t>
  </si>
  <si>
    <t>NONE -&gt; Map(NONE -&gt; 16608, UP -&gt; 13189, DOWN -&gt; 12401)</t>
  </si>
  <si>
    <t>DOWN -&gt; Map(UP -&gt; 11888, NONE -&gt; 7221, DOWN -&gt; 16004)</t>
  </si>
  <si>
    <t>UP -&gt; Map(UP -&gt; 15495, DOWN -&gt; 12609, NONE -&gt; 8675)</t>
  </si>
  <si>
    <t>NONE -&gt; Map(NONE -&gt; 16791, DOWN -&gt; 12406, UP -&gt; 12998)</t>
  </si>
  <si>
    <t>DOWN -&gt; Map(NONE -&gt; 7343, UP -&gt; 11862, DOWN -&gt; 15911)</t>
  </si>
  <si>
    <t>UP -&gt; Map(DOWN -&gt; 12540, NONE -&gt; 8598, UP -&gt; 15641)</t>
  </si>
  <si>
    <t>UP -&gt; Map(NONE -&gt; 8734, DOWN -&gt; 12436, UP -&gt; 15609)</t>
  </si>
  <si>
    <t>DOWN -&gt; Map(NONE -&gt; 7236, UP -&gt; 12042, DOWN -&gt; 15837)</t>
  </si>
  <si>
    <t>NONE -&gt; Map(NONE -&gt; 16884, DOWN -&gt; 12308, UP -&gt; 13004)</t>
  </si>
  <si>
    <t>NONE -&gt; Map(DOWN -&gt; 12242, UP -&gt; 13294, NONE -&gt; 16658)</t>
  </si>
  <si>
    <t>DOWN -&gt; Map(UP -&gt; 12406, NONE -&gt; 7145, DOWN -&gt; 15565)</t>
  </si>
  <si>
    <t>UP -&gt; Map(DOWN -&gt; 12343, NONE -&gt; 8581, UP -&gt; 15856)</t>
  </si>
  <si>
    <t>DOWN -&gt; Map(UP -&gt; 11905, DOWN -&gt; 16055, NONE -&gt; 7154)</t>
  </si>
  <si>
    <t>NONE -&gt; Map(NONE -&gt; 16721, UP -&gt; 13114, DOWN -&gt; 12362)</t>
  </si>
  <si>
    <t>UP -&gt; Map(UP -&gt; 15628, DOWN -&gt; 12602, NONE -&gt; 8549)</t>
  </si>
  <si>
    <t>NONE -&gt; Map(NONE -&gt; 16683, DOWN -&gt; 12474, UP -&gt; 13040)</t>
  </si>
  <si>
    <t>DOWN -&gt; Map(DOWN -&gt; 16338, NONE -&gt; 6901, UP -&gt; 11876)</t>
  </si>
  <si>
    <t>UP -&gt; Map(NONE -&gt; 8481, DOWN -&gt; 12708, UP -&gt; 15589)</t>
  </si>
  <si>
    <t>NONE -&gt; Map(UP -&gt; 12787, NONE -&gt; 16806, DOWN -&gt; 12603)</t>
  </si>
  <si>
    <t>DOWN -&gt; Map(UP -&gt; 11578, DOWN -&gt; 16593, NONE -&gt; 6945)</t>
  </si>
  <si>
    <t>UP -&gt; Map(DOWN -&gt; 12823, NONE -&gt; 8358, UP -&gt; 15597)</t>
  </si>
  <si>
    <t>DOWN -&gt; Map(DOWN -&gt; 16657, UP -&gt; 11680, NONE -&gt; 6780)</t>
  </si>
  <si>
    <t>UP -&gt; Map(UP -&gt; 15615, NONE -&gt; 8274, DOWN -&gt; 12889)</t>
  </si>
  <si>
    <t>NONE -&gt; Map(UP -&gt; 12809, DOWN -&gt; 12646, NONE -&gt; 16740)</t>
  </si>
  <si>
    <t>NONE -&gt; Map(NONE -&gt; 4156, DOWN -&gt; 5386, UP -&gt; 5365)</t>
  </si>
  <si>
    <t>DOWN -&gt; Map(NONE -&gt; 1831, UP -&gt; 4903, DOWN -&gt; 6837)</t>
  </si>
  <si>
    <t>UP -&gt; Map(UP -&gt; 6896, DOWN -&gt; 5722, NONE -&gt; 2300)</t>
  </si>
  <si>
    <t>NONE -&gt; Map(NONE -&gt; 4882, DOWN -&gt; 4894, UP -&gt; 5131)</t>
  </si>
  <si>
    <t>DOWN -&gt; Map(NONE -&gt; 2330, UP -&gt; 4831, DOWN -&gt; 6410)</t>
  </si>
  <si>
    <t>UP -&gt; Map(UP -&gt; 6716, DOWN -&gt; 5257, NONE -&gt; 2945)</t>
  </si>
  <si>
    <t>DOWN -&gt; Map(NONE -&gt; 2322, UP -&gt; 4905, DOWN -&gt; 6344)</t>
  </si>
  <si>
    <t>UP -&gt; Map(UP -&gt; 6675, DOWN -&gt; 5319, NONE -&gt; 2924)</t>
  </si>
  <si>
    <t>NONE -&gt; Map(NONE -&gt; 4825, DOWN -&gt; 4896, UP -&gt; 5186)</t>
  </si>
  <si>
    <t>#trees: 100, leafSize: 2, #features: 6, startTime: 2016-04-06T22:54:32.934+01:00</t>
  </si>
  <si>
    <t>#trees: 100, leafSize: 2, #features: 3, startTime: 2016-04-06T19:58:39.514+01:00</t>
  </si>
  <si>
    <t>#trees: 100, leafSize: 2, #features: 3, startTime: 2016-04-06T21:33:59.013+01:00</t>
  </si>
  <si>
    <t>#trees: 100, leafSize: 2, #features: 4, startTime: 2016-04-06T21:55:46.170+01:00</t>
  </si>
  <si>
    <t>#trees: 100, leafSize: 2, #features: 5, startTime: 2016-04-06T22:20:36.174+01:00</t>
  </si>
  <si>
    <t>#trees: 50, leafSize: 2, #features: 3, startTime: 2016-04-06T23:31:42.355+01:00</t>
  </si>
  <si>
    <t>#trees: 100, leafSize: 2, #features: 3, startTime: 2016-04-06T23:42:27.791+01:00</t>
  </si>
  <si>
    <t>#trees: 200, leafSize: 2, #features: 3, startTime: 2016-04-07T00:04:18.490+01:00</t>
  </si>
  <si>
    <t>#trees: 500, leafSize: 2, #features: 3, startTime: 2016-04-07T00:47:29.156+01:00</t>
  </si>
  <si>
    <t>#trees: 1000, leafSize: 2, #features: 3, startTime: 2016-04-07T02:38:36.824+01:00</t>
  </si>
  <si>
    <t>#trees: 1000, leafSize: 2, #features: 3</t>
  </si>
  <si>
    <t>NONE -&gt; Map(UP -&gt; 1317, NONE -&gt; 1689, DOWN -&gt; 1261)</t>
  </si>
  <si>
    <t xml:space="preserve">UP -&gt; Map(DOWN -&gt; 1208, UP -&gt; 1656, NONE -&gt; 812), , </t>
  </si>
  <si>
    <t>DOWN -&gt; Map(DOWN -&gt; 1598, UP -&gt; 1165, NONE -&gt; 703)</t>
  </si>
  <si>
    <t>Map(UP -&gt; Map(UP -&gt; 6646, DOWN -&gt; 5269, NONE -&gt; 3003), NONE -&gt; Map(NONE -&gt; 4889, DOWN -&gt; 4931, UP -&gt; 5087), DOWN -&gt; Map(UP -&gt; 4845, DOWN -&gt; 6413, NONE -&gt; 2313))</t>
  </si>
  <si>
    <t>#trees: 1000, leafSize: 2, #features: 4, startTime: 2016-04-09T17:44:45.366+01:00</t>
  </si>
  <si>
    <t>UP -&gt; Map(UP -&gt; 6674, DOWN -&gt; 5254, NONE -&gt; 2990)</t>
  </si>
  <si>
    <t>NONE -&gt; Map(NONE -&gt; 4906, DOWN -&gt; 4895, UP -&gt; 5106)</t>
  </si>
  <si>
    <t>DOWN -&gt; Map(NONE -&gt; 2383, UP -&gt; 4811, DOWN -&gt; 6377)</t>
  </si>
  <si>
    <t>UP -&gt; Map(UP -&gt; 6623, DOWN -&gt; 5305, NONE -&gt; 2990)</t>
  </si>
  <si>
    <t>NONE -&gt; Map(NONE -&gt; 4950, DOWN -&gt; 4901, UP -&gt; 5056)</t>
  </si>
  <si>
    <t>DOWN -&gt; Map(NONE -&gt; 2333, DOWN -&gt; 6400, UP -&gt; 4838)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</si>
</sst>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baseColWidth="10" defaultRowHeight="15" x14ac:dyDescent="0"/>
  <cols>
    <col min="1" max="1" width="13.83203125" customWidth="1"/>
  </cols>
  <sheetData>
    <row r="1" spans="1:7">
      <c r="A1" t="s">
        <v>17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15858</v>
      </c>
      <c r="C3">
        <v>12567</v>
      </c>
      <c r="D3">
        <v>8351</v>
      </c>
      <c r="E3" s="1">
        <f>SUM(B3:D3)</f>
        <v>36776</v>
      </c>
      <c r="G3" t="s">
        <v>15</v>
      </c>
    </row>
    <row r="4" spans="1:7">
      <c r="A4" t="s">
        <v>1</v>
      </c>
      <c r="B4">
        <v>11964</v>
      </c>
      <c r="C4" s="2">
        <v>16162</v>
      </c>
      <c r="D4">
        <v>6990</v>
      </c>
      <c r="E4" s="1">
        <f>SUM(B4:D4)</f>
        <v>35116</v>
      </c>
      <c r="G4" t="s">
        <v>14</v>
      </c>
    </row>
    <row r="5" spans="1:7">
      <c r="A5" t="s">
        <v>2</v>
      </c>
      <c r="B5">
        <v>13221</v>
      </c>
      <c r="C5">
        <v>12438</v>
      </c>
      <c r="D5" s="2">
        <v>16539</v>
      </c>
      <c r="E5" s="1">
        <f>SUM(B5:D5)</f>
        <v>42198</v>
      </c>
      <c r="G5" t="s">
        <v>16</v>
      </c>
    </row>
    <row r="6" spans="1:7">
      <c r="A6" s="1" t="s">
        <v>3</v>
      </c>
      <c r="B6" s="1">
        <f>SUM(B3:B5)</f>
        <v>41043</v>
      </c>
      <c r="C6" s="1">
        <f>SUM(C3:C5)</f>
        <v>41167</v>
      </c>
      <c r="D6" s="1">
        <f>SUM(D3:D5)</f>
        <v>31880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0.32234201069331231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0.36986589534577963</v>
      </c>
    </row>
    <row r="12" spans="1:7">
      <c r="A12" t="s">
        <v>5</v>
      </c>
      <c r="B12">
        <f>(B3+C4+D5)/E6</f>
        <v>0.42562012446314312</v>
      </c>
    </row>
    <row r="13" spans="1:7">
      <c r="A13" t="s">
        <v>6</v>
      </c>
    </row>
    <row r="14" spans="1:7">
      <c r="B14" t="s">
        <v>0</v>
      </c>
      <c r="C14">
        <f>B3/B6</f>
        <v>0.38637526496601127</v>
      </c>
    </row>
    <row r="15" spans="1:7">
      <c r="B15" t="s">
        <v>1</v>
      </c>
      <c r="C15">
        <f>C4/C6</f>
        <v>0.392596011368329</v>
      </c>
    </row>
    <row r="16" spans="1:7">
      <c r="B16" t="s">
        <v>2</v>
      </c>
      <c r="C16">
        <f>D5/D6</f>
        <v>0.51878920953575913</v>
      </c>
    </row>
    <row r="17" spans="1:3">
      <c r="A17" t="s">
        <v>7</v>
      </c>
    </row>
    <row r="18" spans="1:3">
      <c r="B18" t="s">
        <v>0</v>
      </c>
      <c r="C18">
        <f>B3/E3</f>
        <v>0.43120513378290187</v>
      </c>
    </row>
    <row r="19" spans="1:3">
      <c r="B19" t="s">
        <v>1</v>
      </c>
      <c r="C19">
        <f>C4/E4</f>
        <v>0.46024604169039757</v>
      </c>
    </row>
    <row r="20" spans="1:3">
      <c r="B20" t="s">
        <v>2</v>
      </c>
      <c r="C20">
        <f>D5/E5</f>
        <v>0.39193800654059435</v>
      </c>
    </row>
    <row r="21" spans="1:3">
      <c r="A21" t="s">
        <v>8</v>
      </c>
      <c r="B21">
        <f>(C9 *C14) + (C10 * C15) +(C11 *C16)</f>
        <v>0.43726536369173663</v>
      </c>
    </row>
    <row r="22" spans="1:3">
      <c r="A22" t="s">
        <v>9</v>
      </c>
      <c r="B22">
        <f>(C9 *C18) + (C10 * C19) +(C11 *C20)</f>
        <v>0.42562012446314312</v>
      </c>
    </row>
    <row r="23" spans="1:3">
      <c r="A23" t="s">
        <v>10</v>
      </c>
      <c r="B23">
        <f>2*((B21*B22)/(B21+B22))</f>
        <v>0.43136416377996539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62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15597</v>
      </c>
      <c r="C3">
        <v>12823</v>
      </c>
      <c r="D3">
        <v>8358</v>
      </c>
      <c r="E3" s="1">
        <f>SUM(B3:D3)</f>
        <v>36778</v>
      </c>
      <c r="G3" t="s">
        <v>41</v>
      </c>
    </row>
    <row r="4" spans="1:7">
      <c r="A4" t="s">
        <v>1</v>
      </c>
      <c r="B4">
        <v>11578</v>
      </c>
      <c r="C4" s="2">
        <v>16593</v>
      </c>
      <c r="D4">
        <v>6945</v>
      </c>
      <c r="E4" s="1">
        <f>SUM(B4:D4)</f>
        <v>35116</v>
      </c>
      <c r="G4" t="s">
        <v>40</v>
      </c>
    </row>
    <row r="5" spans="1:7">
      <c r="A5" t="s">
        <v>2</v>
      </c>
      <c r="B5">
        <v>12787</v>
      </c>
      <c r="C5">
        <v>12603</v>
      </c>
      <c r="D5" s="2">
        <v>16806</v>
      </c>
      <c r="E5" s="1">
        <f>SUM(B5:D5)</f>
        <v>42196</v>
      </c>
      <c r="G5" t="s">
        <v>39</v>
      </c>
    </row>
    <row r="6" spans="1:7">
      <c r="A6" s="1" t="s">
        <v>3</v>
      </c>
      <c r="B6" s="1">
        <f>SUM(B3:B5)</f>
        <v>39962</v>
      </c>
      <c r="C6" s="1">
        <f>SUM(C3:C5)</f>
        <v>42019</v>
      </c>
      <c r="D6" s="1">
        <f>SUM(D3:D5)</f>
        <v>32109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0.42945043386799897</v>
      </c>
    </row>
    <row r="13" spans="1:7">
      <c r="A13" t="s">
        <v>6</v>
      </c>
    </row>
    <row r="14" spans="1:7">
      <c r="B14" t="s">
        <v>0</v>
      </c>
      <c r="C14">
        <f>B3/B6</f>
        <v>0.39029578099194234</v>
      </c>
    </row>
    <row r="15" spans="1:7">
      <c r="B15" t="s">
        <v>1</v>
      </c>
      <c r="C15">
        <f>C4/C6</f>
        <v>0.39489278659653965</v>
      </c>
    </row>
    <row r="16" spans="1:7">
      <c r="B16" t="s">
        <v>2</v>
      </c>
      <c r="C16">
        <f>D5/D6</f>
        <v>0.52340465290105576</v>
      </c>
    </row>
    <row r="17" spans="1:3">
      <c r="A17" t="s">
        <v>7</v>
      </c>
    </row>
    <row r="18" spans="1:3">
      <c r="B18" t="s">
        <v>0</v>
      </c>
      <c r="C18">
        <f>B3/E3</f>
        <v>0.42408505084561421</v>
      </c>
    </row>
    <row r="19" spans="1:3">
      <c r="B19" t="s">
        <v>1</v>
      </c>
      <c r="C19">
        <f>C4/E4</f>
        <v>0.47251964916277478</v>
      </c>
    </row>
    <row r="20" spans="1:3">
      <c r="B20" t="s">
        <v>2</v>
      </c>
      <c r="C20">
        <f>D5/E5</f>
        <v>0.39828419755427052</v>
      </c>
    </row>
    <row r="21" spans="1:3">
      <c r="A21" t="s">
        <v>8</v>
      </c>
      <c r="B21">
        <f>(C9 *C14) + (C10 * C15) +(C11 *C16)</f>
        <v>0.4409408016588543</v>
      </c>
    </row>
    <row r="22" spans="1:3">
      <c r="A22" t="s">
        <v>9</v>
      </c>
      <c r="B22">
        <f>(C9 *C18) + (C10 * C19) +(C11 *C20)</f>
        <v>0.42945043386799897</v>
      </c>
    </row>
    <row r="23" spans="1:3">
      <c r="A23" t="s">
        <v>10</v>
      </c>
      <c r="B23">
        <f>2*((B21*B22)/(B21+B22))</f>
        <v>0.43511977339219443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63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15615</v>
      </c>
      <c r="C3">
        <v>12889</v>
      </c>
      <c r="D3">
        <v>8274</v>
      </c>
      <c r="E3" s="1">
        <f>SUM(B3:D3)</f>
        <v>36778</v>
      </c>
      <c r="G3" t="s">
        <v>43</v>
      </c>
    </row>
    <row r="4" spans="1:7">
      <c r="A4" t="s">
        <v>1</v>
      </c>
      <c r="B4">
        <v>11680</v>
      </c>
      <c r="C4" s="2">
        <v>16657</v>
      </c>
      <c r="D4">
        <v>6780</v>
      </c>
      <c r="E4" s="1">
        <f>SUM(B4:D4)</f>
        <v>35117</v>
      </c>
      <c r="G4" t="s">
        <v>42</v>
      </c>
    </row>
    <row r="5" spans="1:7">
      <c r="A5" t="s">
        <v>2</v>
      </c>
      <c r="B5">
        <v>12809</v>
      </c>
      <c r="C5">
        <v>12646</v>
      </c>
      <c r="D5" s="2">
        <v>16740</v>
      </c>
      <c r="E5" s="1">
        <f>SUM(B5:D5)</f>
        <v>42195</v>
      </c>
      <c r="G5" t="s">
        <v>44</v>
      </c>
    </row>
    <row r="6" spans="1:7">
      <c r="A6" s="1" t="s">
        <v>3</v>
      </c>
      <c r="B6" s="1">
        <f>SUM(B3:B5)</f>
        <v>40104</v>
      </c>
      <c r="C6" s="1">
        <f>SUM(C3:C5)</f>
        <v>42192</v>
      </c>
      <c r="D6" s="1">
        <f>SUM(D3:D5)</f>
        <v>31794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0.3078008589709878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0.42959067402927514</v>
      </c>
    </row>
    <row r="13" spans="1:7">
      <c r="A13" t="s">
        <v>6</v>
      </c>
    </row>
    <row r="14" spans="1:7">
      <c r="B14" t="s">
        <v>0</v>
      </c>
      <c r="C14">
        <f>B3/B6</f>
        <v>0.38936265709156193</v>
      </c>
    </row>
    <row r="15" spans="1:7">
      <c r="B15" t="s">
        <v>1</v>
      </c>
      <c r="C15">
        <f>C4/C6</f>
        <v>0.39479048160788777</v>
      </c>
    </row>
    <row r="16" spans="1:7">
      <c r="B16" t="s">
        <v>2</v>
      </c>
      <c r="C16">
        <f>D5/D6</f>
        <v>0.52651443668616715</v>
      </c>
    </row>
    <row r="17" spans="1:3">
      <c r="A17" t="s">
        <v>7</v>
      </c>
    </row>
    <row r="18" spans="1:3">
      <c r="B18" t="s">
        <v>0</v>
      </c>
      <c r="C18">
        <f>B3/E3</f>
        <v>0.42457447387024849</v>
      </c>
    </row>
    <row r="19" spans="1:3">
      <c r="B19" t="s">
        <v>1</v>
      </c>
      <c r="C19">
        <f>C4/E4</f>
        <v>0.47432867272261298</v>
      </c>
    </row>
    <row r="20" spans="1:3">
      <c r="B20" t="s">
        <v>2</v>
      </c>
      <c r="C20">
        <f>D5/E5</f>
        <v>0.39672947031638822</v>
      </c>
    </row>
    <row r="21" spans="1:3">
      <c r="A21" t="s">
        <v>8</v>
      </c>
      <c r="B21">
        <f>(C9 *C14) + (C10 * C15) +(C11 *C16)</f>
        <v>0.44175750548786474</v>
      </c>
    </row>
    <row r="22" spans="1:3">
      <c r="A22" t="s">
        <v>9</v>
      </c>
      <c r="B22">
        <f>(C9 *C18) + (C10 * C19) +(C11 *C20)</f>
        <v>0.42959067402927514</v>
      </c>
    </row>
    <row r="23" spans="1:3">
      <c r="A23" t="s">
        <v>10</v>
      </c>
      <c r="B23">
        <f>2*((B21*B22)/(B21+B22))</f>
        <v>0.43558914565056495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6896</v>
      </c>
      <c r="C3">
        <v>5722</v>
      </c>
      <c r="D3">
        <v>2300</v>
      </c>
      <c r="E3" s="1">
        <f>SUM(B3:D3)</f>
        <v>14918</v>
      </c>
      <c r="G3" t="s">
        <v>47</v>
      </c>
    </row>
    <row r="4" spans="1:7">
      <c r="A4" t="s">
        <v>1</v>
      </c>
      <c r="B4">
        <v>4903</v>
      </c>
      <c r="C4" s="2">
        <v>6837</v>
      </c>
      <c r="D4">
        <v>1831</v>
      </c>
      <c r="E4" s="1">
        <f>SUM(B4:D4)</f>
        <v>13571</v>
      </c>
      <c r="G4" t="s">
        <v>46</v>
      </c>
    </row>
    <row r="5" spans="1:7">
      <c r="A5" t="s">
        <v>2</v>
      </c>
      <c r="B5">
        <v>5365</v>
      </c>
      <c r="C5">
        <v>5386</v>
      </c>
      <c r="D5" s="2">
        <v>4156</v>
      </c>
      <c r="E5" s="1">
        <f>SUM(B5:D5)</f>
        <v>14907</v>
      </c>
      <c r="G5" t="s">
        <v>45</v>
      </c>
    </row>
    <row r="6" spans="1:7">
      <c r="A6" s="1" t="s">
        <v>3</v>
      </c>
      <c r="B6" s="1">
        <f>SUM(B3:B5)</f>
        <v>17164</v>
      </c>
      <c r="C6" s="1">
        <f>SUM(C3:C5)</f>
        <v>17945</v>
      </c>
      <c r="D6" s="1">
        <f>SUM(D3:D5)</f>
        <v>8287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0.41222693335791316</v>
      </c>
    </row>
    <row r="13" spans="1:7">
      <c r="A13" t="s">
        <v>6</v>
      </c>
    </row>
    <row r="14" spans="1:7">
      <c r="B14" t="s">
        <v>0</v>
      </c>
      <c r="C14">
        <f>B3/B6</f>
        <v>0.40177114891633653</v>
      </c>
    </row>
    <row r="15" spans="1:7">
      <c r="B15" t="s">
        <v>1</v>
      </c>
      <c r="C15">
        <f>C4/C6</f>
        <v>0.38099749233769853</v>
      </c>
    </row>
    <row r="16" spans="1:7">
      <c r="B16" t="s">
        <v>2</v>
      </c>
      <c r="C16">
        <f>D5/D6</f>
        <v>0.50150838662966091</v>
      </c>
    </row>
    <row r="17" spans="1:3">
      <c r="A17" t="s">
        <v>7</v>
      </c>
    </row>
    <row r="18" spans="1:3">
      <c r="B18" t="s">
        <v>0</v>
      </c>
      <c r="C18">
        <f>B3/E3</f>
        <v>0.46226035661616838</v>
      </c>
    </row>
    <row r="19" spans="1:3">
      <c r="B19" t="s">
        <v>1</v>
      </c>
      <c r="C19">
        <f>C4/E4</f>
        <v>0.5037948566796846</v>
      </c>
    </row>
    <row r="20" spans="1:3">
      <c r="B20" t="s">
        <v>2</v>
      </c>
      <c r="C20">
        <f>D5/E5</f>
        <v>0.27879519688736837</v>
      </c>
    </row>
    <row r="21" spans="1:3">
      <c r="A21" t="s">
        <v>8</v>
      </c>
      <c r="B21">
        <f>(C9 *C14) + (C10 * C15) +(C11 *C16)</f>
        <v>0.42953554446347975</v>
      </c>
    </row>
    <row r="22" spans="1:3">
      <c r="A22" t="s">
        <v>9</v>
      </c>
      <c r="B22">
        <f>(C9 *C18) + (C10 * C19) +(C11 *C20)</f>
        <v>0.41222693335791316</v>
      </c>
    </row>
    <row r="23" spans="1:3">
      <c r="A23" t="s">
        <v>10</v>
      </c>
      <c r="B23">
        <f>2*((B21*B22)/(B21+B22))</f>
        <v>0.42070328608772251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6716</v>
      </c>
      <c r="C3">
        <v>5257</v>
      </c>
      <c r="D3">
        <v>2945</v>
      </c>
      <c r="E3" s="1">
        <f>SUM(B3:D3)</f>
        <v>14918</v>
      </c>
      <c r="G3" t="s">
        <v>50</v>
      </c>
    </row>
    <row r="4" spans="1:7">
      <c r="A4" t="s">
        <v>1</v>
      </c>
      <c r="B4">
        <v>4831</v>
      </c>
      <c r="C4" s="2">
        <v>6410</v>
      </c>
      <c r="D4">
        <v>2330</v>
      </c>
      <c r="E4" s="1">
        <f>SUM(B4:D4)</f>
        <v>13571</v>
      </c>
      <c r="G4" t="s">
        <v>49</v>
      </c>
    </row>
    <row r="5" spans="1:7">
      <c r="A5" t="s">
        <v>2</v>
      </c>
      <c r="B5">
        <v>5131</v>
      </c>
      <c r="C5">
        <v>4894</v>
      </c>
      <c r="D5" s="2">
        <v>4882</v>
      </c>
      <c r="E5" s="1">
        <f>SUM(B5:D5)</f>
        <v>14907</v>
      </c>
      <c r="G5" t="s">
        <v>48</v>
      </c>
    </row>
    <row r="6" spans="1:7">
      <c r="A6" s="1" t="s">
        <v>3</v>
      </c>
      <c r="B6" s="1">
        <f>SUM(B3:B5)</f>
        <v>16678</v>
      </c>
      <c r="C6" s="1">
        <f>SUM(C3:C5)</f>
        <v>16561</v>
      </c>
      <c r="D6" s="1">
        <f>SUM(D3:D5)</f>
        <v>10157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0.41496912157802562</v>
      </c>
    </row>
    <row r="13" spans="1:7">
      <c r="A13" t="s">
        <v>6</v>
      </c>
    </row>
    <row r="14" spans="1:7">
      <c r="B14" t="s">
        <v>0</v>
      </c>
      <c r="C14">
        <f>B3/B6</f>
        <v>0.40268617340208657</v>
      </c>
    </row>
    <row r="15" spans="1:7">
      <c r="B15" t="s">
        <v>1</v>
      </c>
      <c r="C15">
        <f>C4/C6</f>
        <v>0.38705392186462168</v>
      </c>
    </row>
    <row r="16" spans="1:7">
      <c r="B16" t="s">
        <v>2</v>
      </c>
      <c r="C16">
        <f>D5/D6</f>
        <v>0.48065373633947034</v>
      </c>
    </row>
    <row r="17" spans="1:3">
      <c r="A17" t="s">
        <v>7</v>
      </c>
    </row>
    <row r="18" spans="1:3">
      <c r="B18" t="s">
        <v>0</v>
      </c>
      <c r="C18">
        <f>B3/E3</f>
        <v>0.45019439603163963</v>
      </c>
    </row>
    <row r="19" spans="1:3">
      <c r="B19" t="s">
        <v>1</v>
      </c>
      <c r="C19">
        <f>C4/E4</f>
        <v>0.47233070518016357</v>
      </c>
    </row>
    <row r="20" spans="1:3">
      <c r="B20" t="s">
        <v>2</v>
      </c>
      <c r="C20">
        <f>D5/E5</f>
        <v>0.32749714899040722</v>
      </c>
    </row>
    <row r="21" spans="1:3">
      <c r="A21" t="s">
        <v>8</v>
      </c>
      <c r="B21">
        <f>(C9 *C14) + (C10 * C15) +(C11 *C16)</f>
        <v>0.42458029210179721</v>
      </c>
    </row>
    <row r="22" spans="1:3">
      <c r="A22" t="s">
        <v>9</v>
      </c>
      <c r="B22">
        <f>(C9 *C18) + (C10 * C19) +(C11 *C20)</f>
        <v>0.41496912157802557</v>
      </c>
    </row>
    <row r="23" spans="1:3">
      <c r="A23" t="s">
        <v>10</v>
      </c>
      <c r="B23">
        <f>2*((B21*B22)/(B21+B22))</f>
        <v>0.41971969244925622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6675</v>
      </c>
      <c r="C3">
        <v>5319</v>
      </c>
      <c r="D3">
        <v>2924</v>
      </c>
      <c r="E3" s="1">
        <f>SUM(B3:D3)</f>
        <v>14918</v>
      </c>
      <c r="G3" t="s">
        <v>52</v>
      </c>
    </row>
    <row r="4" spans="1:7">
      <c r="A4" t="s">
        <v>1</v>
      </c>
      <c r="B4">
        <v>4905</v>
      </c>
      <c r="C4" s="2">
        <v>6344</v>
      </c>
      <c r="D4">
        <v>2322</v>
      </c>
      <c r="E4" s="1">
        <f>SUM(B4:D4)</f>
        <v>13571</v>
      </c>
      <c r="G4" t="s">
        <v>51</v>
      </c>
    </row>
    <row r="5" spans="1:7">
      <c r="A5" t="s">
        <v>2</v>
      </c>
      <c r="B5">
        <v>5186</v>
      </c>
      <c r="C5">
        <v>4896</v>
      </c>
      <c r="D5" s="2">
        <v>4825</v>
      </c>
      <c r="E5" s="1">
        <f>SUM(B5:D5)</f>
        <v>14907</v>
      </c>
      <c r="G5" t="s">
        <v>53</v>
      </c>
    </row>
    <row r="6" spans="1:7">
      <c r="A6" s="1" t="s">
        <v>3</v>
      </c>
      <c r="B6" s="1">
        <f>SUM(B3:B5)</f>
        <v>16766</v>
      </c>
      <c r="C6" s="1">
        <f>SUM(C3:C5)</f>
        <v>16559</v>
      </c>
      <c r="D6" s="1">
        <f>SUM(D3:D5)</f>
        <v>10071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0.41118997142593788</v>
      </c>
    </row>
    <row r="13" spans="1:7">
      <c r="A13" t="s">
        <v>6</v>
      </c>
    </row>
    <row r="14" spans="1:7">
      <c r="B14" t="s">
        <v>0</v>
      </c>
      <c r="C14">
        <f>B3/B6</f>
        <v>0.39812716211380172</v>
      </c>
    </row>
    <row r="15" spans="1:7">
      <c r="B15" t="s">
        <v>1</v>
      </c>
      <c r="C15">
        <f>C4/C6</f>
        <v>0.3831149223986956</v>
      </c>
    </row>
    <row r="16" spans="1:7">
      <c r="B16" t="s">
        <v>2</v>
      </c>
      <c r="C16">
        <f>D5/D6</f>
        <v>0.4790984013504121</v>
      </c>
    </row>
    <row r="17" spans="1:3">
      <c r="A17" t="s">
        <v>7</v>
      </c>
    </row>
    <row r="18" spans="1:3">
      <c r="B18" t="s">
        <v>0</v>
      </c>
      <c r="C18">
        <f>B3/E3</f>
        <v>0.44744603834294139</v>
      </c>
    </row>
    <row r="19" spans="1:3">
      <c r="B19" t="s">
        <v>1</v>
      </c>
      <c r="C19">
        <f>C4/E4</f>
        <v>0.46746739370716972</v>
      </c>
    </row>
    <row r="20" spans="1:3">
      <c r="B20" t="s">
        <v>2</v>
      </c>
      <c r="C20">
        <f>D5/E5</f>
        <v>0.32367344200711073</v>
      </c>
    </row>
    <row r="21" spans="1:3">
      <c r="A21" t="s">
        <v>8</v>
      </c>
      <c r="B21">
        <f>(C9 *C14) + (C10 * C15) +(C11 *C16)</f>
        <v>0.42124696942614492</v>
      </c>
    </row>
    <row r="22" spans="1:3">
      <c r="A22" t="s">
        <v>9</v>
      </c>
      <c r="B22">
        <f>(C9 *C18) + (C10 * C19) +(C11 *C20)</f>
        <v>0.41118997142593788</v>
      </c>
    </row>
    <row r="23" spans="1:3">
      <c r="A23" t="s">
        <v>10</v>
      </c>
      <c r="B23">
        <f>2*((B21*B22)/(B21+B22))</f>
        <v>0.4161577191523938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G8" sqref="G8"/>
    </sheetView>
  </sheetViews>
  <sheetFormatPr baseColWidth="10" defaultRowHeight="15" x14ac:dyDescent="0"/>
  <cols>
    <col min="1" max="1" width="13.83203125" customWidth="1"/>
  </cols>
  <sheetData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1656</v>
      </c>
      <c r="C3">
        <v>1208</v>
      </c>
      <c r="D3">
        <v>812</v>
      </c>
      <c r="E3" s="1">
        <f>SUM(B3:D3)</f>
        <v>3676</v>
      </c>
      <c r="G3" t="s">
        <v>66</v>
      </c>
    </row>
    <row r="4" spans="1:7">
      <c r="A4" t="s">
        <v>1</v>
      </c>
      <c r="B4">
        <v>1165</v>
      </c>
      <c r="C4" s="2">
        <v>1598</v>
      </c>
      <c r="D4">
        <v>703</v>
      </c>
      <c r="E4" s="1">
        <f>SUM(B4:D4)</f>
        <v>3466</v>
      </c>
      <c r="G4" t="s">
        <v>67</v>
      </c>
    </row>
    <row r="5" spans="1:7">
      <c r="A5" t="s">
        <v>2</v>
      </c>
      <c r="B5">
        <v>1317</v>
      </c>
      <c r="C5">
        <v>1261</v>
      </c>
      <c r="D5" s="2">
        <v>1689</v>
      </c>
      <c r="E5" s="1">
        <f>SUM(B5:D5)</f>
        <v>4267</v>
      </c>
      <c r="G5" t="s">
        <v>65</v>
      </c>
    </row>
    <row r="6" spans="1:7">
      <c r="A6" s="1" t="s">
        <v>3</v>
      </c>
      <c r="B6" s="1">
        <f>SUM(B3:B5)</f>
        <v>4138</v>
      </c>
      <c r="C6" s="1">
        <f>SUM(C3:C5)</f>
        <v>4067</v>
      </c>
      <c r="D6" s="1">
        <f>SUM(D3:D5)</f>
        <v>3204</v>
      </c>
      <c r="E6" s="1">
        <f>SUM(E3:E5)</f>
        <v>11409</v>
      </c>
    </row>
    <row r="8" spans="1:7">
      <c r="A8" t="s">
        <v>4</v>
      </c>
      <c r="G8" t="s">
        <v>68</v>
      </c>
    </row>
    <row r="9" spans="1:7">
      <c r="B9" t="s">
        <v>0</v>
      </c>
      <c r="C9">
        <f>E3/E6</f>
        <v>0.32220177053203614</v>
      </c>
    </row>
    <row r="10" spans="1:7">
      <c r="B10" t="s">
        <v>1</v>
      </c>
      <c r="C10">
        <f>E4/E6</f>
        <v>0.30379524936453678</v>
      </c>
    </row>
    <row r="11" spans="1:7">
      <c r="B11" t="s">
        <v>2</v>
      </c>
      <c r="C11">
        <f>E5/E6</f>
        <v>0.37400298010342714</v>
      </c>
    </row>
    <row r="12" spans="1:7">
      <c r="A12" t="s">
        <v>5</v>
      </c>
      <c r="B12">
        <f>(B3+C4+D5)/E6</f>
        <v>0.4332544482426155</v>
      </c>
    </row>
    <row r="13" spans="1:7">
      <c r="A13" t="s">
        <v>6</v>
      </c>
    </row>
    <row r="14" spans="1:7">
      <c r="B14" t="s">
        <v>0</v>
      </c>
      <c r="C14">
        <f>B3/B6</f>
        <v>0.40019333011116481</v>
      </c>
    </row>
    <row r="15" spans="1:7">
      <c r="B15" t="s">
        <v>1</v>
      </c>
      <c r="C15">
        <f>C4/C6</f>
        <v>0.39291861322842392</v>
      </c>
    </row>
    <row r="16" spans="1:7">
      <c r="B16" t="s">
        <v>2</v>
      </c>
      <c r="C16">
        <f>D5/D6</f>
        <v>0.52715355805243447</v>
      </c>
    </row>
    <row r="17" spans="1:3">
      <c r="A17" t="s">
        <v>7</v>
      </c>
    </row>
    <row r="18" spans="1:3">
      <c r="B18" t="s">
        <v>0</v>
      </c>
      <c r="C18">
        <f>B3/E3</f>
        <v>0.45048966267682261</v>
      </c>
    </row>
    <row r="19" spans="1:3">
      <c r="B19" t="s">
        <v>1</v>
      </c>
      <c r="C19">
        <f>C4/E4</f>
        <v>0.46105020196191576</v>
      </c>
    </row>
    <row r="20" spans="1:3">
      <c r="B20" t="s">
        <v>2</v>
      </c>
      <c r="C20">
        <f>D5/E5</f>
        <v>0.39582845090227325</v>
      </c>
    </row>
    <row r="21" spans="1:3">
      <c r="A21" t="s">
        <v>8</v>
      </c>
      <c r="B21">
        <f>(C9 *C14) + (C10 * C15) +(C11 *C16)</f>
        <v>0.4454668092863614</v>
      </c>
    </row>
    <row r="22" spans="1:3">
      <c r="A22" t="s">
        <v>9</v>
      </c>
      <c r="B22">
        <f>(C9 *C18) + (C10 * C19) +(C11 *C20)</f>
        <v>0.4332544482426155</v>
      </c>
    </row>
    <row r="23" spans="1:3">
      <c r="A23" t="s">
        <v>10</v>
      </c>
      <c r="B23">
        <f>2*((B21*B22)/(B21+B22))</f>
        <v>0.43927576581108602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workbookViewId="0">
      <selection activeCell="G12" sqref="G12"/>
    </sheetView>
  </sheetViews>
  <sheetFormatPr baseColWidth="10" defaultRowHeight="15" x14ac:dyDescent="0"/>
  <cols>
    <col min="1" max="1" width="13.83203125" customWidth="1"/>
  </cols>
  <sheetData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6623</v>
      </c>
      <c r="C3">
        <v>5305</v>
      </c>
      <c r="D3">
        <v>2990</v>
      </c>
      <c r="E3" s="1">
        <f>SUM(B3:D3)</f>
        <v>14918</v>
      </c>
      <c r="G3" t="s">
        <v>73</v>
      </c>
    </row>
    <row r="4" spans="1:7">
      <c r="A4" t="s">
        <v>1</v>
      </c>
      <c r="B4">
        <v>4838</v>
      </c>
      <c r="C4" s="2">
        <v>6400</v>
      </c>
      <c r="D4">
        <v>2333</v>
      </c>
      <c r="E4" s="1">
        <f>SUM(B4:D4)</f>
        <v>13571</v>
      </c>
      <c r="G4" t="s">
        <v>75</v>
      </c>
    </row>
    <row r="5" spans="1:7">
      <c r="A5" t="s">
        <v>2</v>
      </c>
      <c r="B5">
        <v>5056</v>
      </c>
      <c r="C5">
        <v>4901</v>
      </c>
      <c r="D5" s="2">
        <v>4950</v>
      </c>
      <c r="E5" s="1">
        <f>SUM(B5:D5)</f>
        <v>14907</v>
      </c>
      <c r="G5" t="s">
        <v>74</v>
      </c>
    </row>
    <row r="6" spans="1:7">
      <c r="A6" s="1" t="s">
        <v>3</v>
      </c>
      <c r="B6" s="1">
        <f>SUM(B3:B5)</f>
        <v>16517</v>
      </c>
      <c r="C6" s="1">
        <f>SUM(C3:C5)</f>
        <v>16606</v>
      </c>
      <c r="D6" s="1">
        <f>SUM(D3:D5)</f>
        <v>10273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0.41416259563093372</v>
      </c>
    </row>
    <row r="13" spans="1:7">
      <c r="A13" t="s">
        <v>6</v>
      </c>
    </row>
    <row r="14" spans="1:7">
      <c r="B14" t="s">
        <v>0</v>
      </c>
      <c r="C14">
        <f>B3/B6</f>
        <v>0.40098080765272143</v>
      </c>
    </row>
    <row r="15" spans="1:7">
      <c r="B15" t="s">
        <v>1</v>
      </c>
      <c r="C15">
        <f>C4/C6</f>
        <v>0.3854028664338191</v>
      </c>
    </row>
    <row r="16" spans="1:7">
      <c r="B16" t="s">
        <v>2</v>
      </c>
      <c r="C16">
        <f>D5/D6</f>
        <v>0.48184561471819332</v>
      </c>
    </row>
    <row r="17" spans="1:3">
      <c r="A17" t="s">
        <v>7</v>
      </c>
    </row>
    <row r="18" spans="1:3">
      <c r="B18" t="s">
        <v>0</v>
      </c>
      <c r="C18">
        <f>B3/E3</f>
        <v>0.44396031639629979</v>
      </c>
    </row>
    <row r="19" spans="1:3">
      <c r="B19" t="s">
        <v>1</v>
      </c>
      <c r="C19">
        <f>C4/E4</f>
        <v>0.47159383980546754</v>
      </c>
    </row>
    <row r="20" spans="1:3">
      <c r="B20" t="s">
        <v>2</v>
      </c>
      <c r="C20">
        <f>D5/E5</f>
        <v>0.33205876433890119</v>
      </c>
    </row>
    <row r="21" spans="1:3">
      <c r="A21" t="s">
        <v>8</v>
      </c>
      <c r="B21">
        <f>(C9 *C14) + (C10 * C15) +(C11 *C16)</f>
        <v>0.42388714553278561</v>
      </c>
    </row>
    <row r="22" spans="1:3">
      <c r="A22" t="s">
        <v>9</v>
      </c>
      <c r="B22">
        <f>(C9 *C18) + (C10 * C19) +(C11 *C20)</f>
        <v>0.41416259563093372</v>
      </c>
    </row>
    <row r="23" spans="1:3">
      <c r="A23" t="s">
        <v>10</v>
      </c>
      <c r="B23">
        <f>2*((B21*B22)/(B21+B22))</f>
        <v>0.41896844978357728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baseColWidth="10" defaultRowHeight="15" x14ac:dyDescent="0"/>
  <cols>
    <col min="1" max="1" width="13.83203125" customWidth="1"/>
  </cols>
  <sheetData>
    <row r="1" spans="1:7">
      <c r="A1" t="s">
        <v>69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6674</v>
      </c>
      <c r="C3">
        <v>5254</v>
      </c>
      <c r="D3">
        <v>2990</v>
      </c>
      <c r="E3" s="1">
        <f>SUM(B3:D3)</f>
        <v>14918</v>
      </c>
      <c r="G3" t="s">
        <v>70</v>
      </c>
    </row>
    <row r="4" spans="1:7">
      <c r="A4" t="s">
        <v>1</v>
      </c>
      <c r="B4">
        <v>4811</v>
      </c>
      <c r="C4" s="2">
        <v>6377</v>
      </c>
      <c r="D4">
        <v>2383</v>
      </c>
      <c r="E4" s="1">
        <f>SUM(B4:D4)</f>
        <v>13571</v>
      </c>
      <c r="G4" t="s">
        <v>72</v>
      </c>
    </row>
    <row r="5" spans="1:7">
      <c r="A5" t="s">
        <v>2</v>
      </c>
      <c r="B5">
        <v>5106</v>
      </c>
      <c r="C5">
        <v>4895</v>
      </c>
      <c r="D5" s="2">
        <v>4906</v>
      </c>
      <c r="E5" s="1">
        <f>SUM(B5:D5)</f>
        <v>14907</v>
      </c>
      <c r="G5" t="s">
        <v>71</v>
      </c>
    </row>
    <row r="6" spans="1:7">
      <c r="A6" s="1" t="s">
        <v>3</v>
      </c>
      <c r="B6" s="1">
        <f>SUM(B3:B5)</f>
        <v>16591</v>
      </c>
      <c r="C6" s="1">
        <f>SUM(C3:C5)</f>
        <v>16526</v>
      </c>
      <c r="D6" s="1">
        <f>SUM(D3:D5)</f>
        <v>10279</v>
      </c>
      <c r="E6" s="1">
        <f>SUM(E3:E5)</f>
        <v>43396</v>
      </c>
    </row>
    <row r="8" spans="1:7">
      <c r="A8" t="s">
        <v>4</v>
      </c>
    </row>
    <row r="9" spans="1:7">
      <c r="B9" t="s">
        <v>0</v>
      </c>
      <c r="C9">
        <f>E3/E6</f>
        <v>0.34376440224905519</v>
      </c>
    </row>
    <row r="10" spans="1:7">
      <c r="B10" t="s">
        <v>1</v>
      </c>
      <c r="C10">
        <f>E4/E6</f>
        <v>0.31272467508526131</v>
      </c>
    </row>
    <row r="11" spans="1:7">
      <c r="B11" t="s">
        <v>2</v>
      </c>
      <c r="C11">
        <f>E5/E6</f>
        <v>0.34351092266568345</v>
      </c>
    </row>
    <row r="12" spans="1:7">
      <c r="A12" t="s">
        <v>5</v>
      </c>
      <c r="B12">
        <f>(B3+C4+D5)/E6</f>
        <v>0.41379389805512029</v>
      </c>
    </row>
    <row r="13" spans="1:7">
      <c r="A13" t="s">
        <v>6</v>
      </c>
    </row>
    <row r="14" spans="1:7">
      <c r="B14" t="s">
        <v>0</v>
      </c>
      <c r="C14">
        <f>B3/B6</f>
        <v>0.40226628895184136</v>
      </c>
    </row>
    <row r="15" spans="1:7">
      <c r="B15" t="s">
        <v>1</v>
      </c>
      <c r="C15">
        <f>C4/C6</f>
        <v>0.3858768001936343</v>
      </c>
    </row>
    <row r="16" spans="1:7">
      <c r="B16" t="s">
        <v>2</v>
      </c>
      <c r="C16">
        <f>D5/D6</f>
        <v>0.47728378246911179</v>
      </c>
    </row>
    <row r="17" spans="1:3">
      <c r="A17" t="s">
        <v>7</v>
      </c>
    </row>
    <row r="18" spans="1:3">
      <c r="B18" t="s">
        <v>0</v>
      </c>
      <c r="C18">
        <f>B3/E3</f>
        <v>0.44737900522858293</v>
      </c>
    </row>
    <row r="19" spans="1:3">
      <c r="B19" t="s">
        <v>1</v>
      </c>
      <c r="C19">
        <f>C4/E4</f>
        <v>0.46989904944366662</v>
      </c>
    </row>
    <row r="20" spans="1:3">
      <c r="B20" t="s">
        <v>2</v>
      </c>
      <c r="C20">
        <f>D5/E5</f>
        <v>0.32910713087811094</v>
      </c>
    </row>
    <row r="21" spans="1:3">
      <c r="A21" t="s">
        <v>8</v>
      </c>
      <c r="B21">
        <f>(C9 *C14) + (C10 * C15) +(C11 *C16)</f>
        <v>0.42291021981930199</v>
      </c>
    </row>
    <row r="22" spans="1:3">
      <c r="A22" t="s">
        <v>9</v>
      </c>
      <c r="B22">
        <f>(C9 *C18) + (C10 * C19) +(C11 *C20)</f>
        <v>0.41379389805512029</v>
      </c>
    </row>
    <row r="23" spans="1:3">
      <c r="A23" t="s">
        <v>10</v>
      </c>
      <c r="B23">
        <f>2*((B21*B22)/(B21+B22))</f>
        <v>0.41830239542968634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55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15681</v>
      </c>
      <c r="C3">
        <v>12577</v>
      </c>
      <c r="D3">
        <v>8520</v>
      </c>
      <c r="E3" s="1">
        <f>SUM(B3:D3)</f>
        <v>36778</v>
      </c>
      <c r="G3" t="s">
        <v>13</v>
      </c>
    </row>
    <row r="4" spans="1:7">
      <c r="A4" t="s">
        <v>1</v>
      </c>
      <c r="B4">
        <v>11964</v>
      </c>
      <c r="C4" s="2">
        <v>16030</v>
      </c>
      <c r="D4">
        <v>7122</v>
      </c>
      <c r="E4" s="1">
        <f>SUM(B4:D4)</f>
        <v>35116</v>
      </c>
      <c r="G4" t="s">
        <v>11</v>
      </c>
    </row>
    <row r="5" spans="1:7">
      <c r="A5" t="s">
        <v>2</v>
      </c>
      <c r="B5">
        <v>13017</v>
      </c>
      <c r="C5">
        <v>12369</v>
      </c>
      <c r="D5" s="2">
        <v>16810</v>
      </c>
      <c r="E5" s="1">
        <f>SUM(B5:D5)</f>
        <v>42196</v>
      </c>
      <c r="G5" t="s">
        <v>12</v>
      </c>
    </row>
    <row r="6" spans="1:7">
      <c r="A6" s="1" t="s">
        <v>3</v>
      </c>
      <c r="B6" s="1">
        <f>SUM(B3:B5)</f>
        <v>40662</v>
      </c>
      <c r="C6" s="1">
        <f>SUM(C3:C5)</f>
        <v>40976</v>
      </c>
      <c r="D6" s="1">
        <f>SUM(D3:D5)</f>
        <v>32452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0.42528705408011219</v>
      </c>
    </row>
    <row r="13" spans="1:7">
      <c r="A13" t="s">
        <v>6</v>
      </c>
    </row>
    <row r="14" spans="1:7">
      <c r="B14" t="s">
        <v>0</v>
      </c>
      <c r="C14">
        <f>B3/B6</f>
        <v>0.38564261472628009</v>
      </c>
    </row>
    <row r="15" spans="1:7">
      <c r="B15" t="s">
        <v>1</v>
      </c>
      <c r="C15">
        <f>C4/C6</f>
        <v>0.39120460757516595</v>
      </c>
    </row>
    <row r="16" spans="1:7">
      <c r="B16" t="s">
        <v>2</v>
      </c>
      <c r="C16">
        <f>D5/D6</f>
        <v>0.51799580919511889</v>
      </c>
    </row>
    <row r="17" spans="1:3">
      <c r="A17" t="s">
        <v>7</v>
      </c>
    </row>
    <row r="18" spans="1:3">
      <c r="B18" t="s">
        <v>0</v>
      </c>
      <c r="C18">
        <f>B3/E3</f>
        <v>0.42636902496057427</v>
      </c>
    </row>
    <row r="19" spans="1:3">
      <c r="B19" t="s">
        <v>1</v>
      </c>
      <c r="C19">
        <f>C4/E4</f>
        <v>0.45648707142043515</v>
      </c>
    </row>
    <row r="20" spans="1:3">
      <c r="B20" t="s">
        <v>2</v>
      </c>
      <c r="C20">
        <f>D5/E5</f>
        <v>0.39837899326950421</v>
      </c>
    </row>
    <row r="21" spans="1:3">
      <c r="A21" t="s">
        <v>8</v>
      </c>
      <c r="B21">
        <f>(C9 *C14) + (C10 * C15) +(C11 *C16)</f>
        <v>0.43630516477175818</v>
      </c>
    </row>
    <row r="22" spans="1:3">
      <c r="A22" t="s">
        <v>9</v>
      </c>
      <c r="B22">
        <f>(C9 *C18) + (C10 * C19) +(C11 *C20)</f>
        <v>0.42528705408011225</v>
      </c>
    </row>
    <row r="23" spans="1:3">
      <c r="A23" t="s">
        <v>10</v>
      </c>
      <c r="B23">
        <f>2*((B21*B22)/(B21+B22))</f>
        <v>0.43072565918244582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56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15655</v>
      </c>
      <c r="C3">
        <v>12568</v>
      </c>
      <c r="D3">
        <v>8555</v>
      </c>
      <c r="E3" s="1">
        <f>SUM(B3:D3)</f>
        <v>36778</v>
      </c>
      <c r="G3" t="s">
        <v>20</v>
      </c>
    </row>
    <row r="4" spans="1:7">
      <c r="A4" t="s">
        <v>1</v>
      </c>
      <c r="B4">
        <v>11955</v>
      </c>
      <c r="C4" s="2">
        <v>15994</v>
      </c>
      <c r="D4">
        <v>7168</v>
      </c>
      <c r="E4" s="1">
        <f>SUM(B4:D4)</f>
        <v>35117</v>
      </c>
      <c r="G4" t="s">
        <v>19</v>
      </c>
    </row>
    <row r="5" spans="1:7">
      <c r="A5" t="s">
        <v>2</v>
      </c>
      <c r="B5">
        <v>12978</v>
      </c>
      <c r="C5">
        <v>12441</v>
      </c>
      <c r="D5" s="2">
        <v>16776</v>
      </c>
      <c r="E5" s="1">
        <f>SUM(B5:D5)</f>
        <v>42195</v>
      </c>
      <c r="G5" t="s">
        <v>18</v>
      </c>
    </row>
    <row r="6" spans="1:7">
      <c r="A6" s="1" t="s">
        <v>3</v>
      </c>
      <c r="B6" s="1">
        <f>SUM(B3:B5)</f>
        <v>40588</v>
      </c>
      <c r="C6" s="1">
        <f>SUM(C3:C5)</f>
        <v>41003</v>
      </c>
      <c r="D6" s="1">
        <f>SUM(D3:D5)</f>
        <v>32499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0.3078008589709878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0.4244456131124551</v>
      </c>
    </row>
    <row r="13" spans="1:7">
      <c r="A13" t="s">
        <v>6</v>
      </c>
    </row>
    <row r="14" spans="1:7">
      <c r="B14" t="s">
        <v>0</v>
      </c>
      <c r="C14">
        <f>B3/B6</f>
        <v>0.38570513452251898</v>
      </c>
    </row>
    <row r="15" spans="1:7">
      <c r="B15" t="s">
        <v>1</v>
      </c>
      <c r="C15">
        <f>C4/C6</f>
        <v>0.39006901934004828</v>
      </c>
    </row>
    <row r="16" spans="1:7">
      <c r="B16" t="s">
        <v>2</v>
      </c>
      <c r="C16">
        <f>D5/D6</f>
        <v>0.51620049847687621</v>
      </c>
    </row>
    <row r="17" spans="1:3">
      <c r="A17" t="s">
        <v>7</v>
      </c>
    </row>
    <row r="18" spans="1:3">
      <c r="B18" t="s">
        <v>0</v>
      </c>
      <c r="C18">
        <f>B3/E3</f>
        <v>0.42566208059165805</v>
      </c>
    </row>
    <row r="19" spans="1:3">
      <c r="B19" t="s">
        <v>1</v>
      </c>
      <c r="C19">
        <f>C4/E4</f>
        <v>0.45544892786969277</v>
      </c>
    </row>
    <row r="20" spans="1:3">
      <c r="B20" t="s">
        <v>2</v>
      </c>
      <c r="C20">
        <f>D5/E5</f>
        <v>0.39758265197298259</v>
      </c>
    </row>
    <row r="21" spans="1:3">
      <c r="A21" t="s">
        <v>8</v>
      </c>
      <c r="B21">
        <f>(C9 *C14) + (C10 * C15) +(C11 *C16)</f>
        <v>0.43531069526571542</v>
      </c>
    </row>
    <row r="22" spans="1:3">
      <c r="A22" t="s">
        <v>9</v>
      </c>
      <c r="B22">
        <f>(C9 *C18) + (C10 * C19) +(C11 *C20)</f>
        <v>0.4244456131124551</v>
      </c>
    </row>
    <row r="23" spans="1:3">
      <c r="A23" t="s">
        <v>10</v>
      </c>
      <c r="B23">
        <f>2*((B21*B22)/(B21+B22))</f>
        <v>0.42980950100849979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57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15495</v>
      </c>
      <c r="C3">
        <v>12609</v>
      </c>
      <c r="D3">
        <v>8675</v>
      </c>
      <c r="E3" s="1">
        <f>SUM(B3:D3)</f>
        <v>36779</v>
      </c>
      <c r="G3" t="s">
        <v>23</v>
      </c>
    </row>
    <row r="4" spans="1:7">
      <c r="A4" t="s">
        <v>1</v>
      </c>
      <c r="B4">
        <v>11888</v>
      </c>
      <c r="C4" s="2">
        <v>16004</v>
      </c>
      <c r="D4">
        <v>7221</v>
      </c>
      <c r="E4" s="1">
        <f>SUM(B4:D4)</f>
        <v>35113</v>
      </c>
      <c r="G4" t="s">
        <v>22</v>
      </c>
    </row>
    <row r="5" spans="1:7">
      <c r="A5" t="s">
        <v>2</v>
      </c>
      <c r="B5">
        <v>13189</v>
      </c>
      <c r="C5">
        <v>12401</v>
      </c>
      <c r="D5" s="2">
        <v>16608</v>
      </c>
      <c r="E5" s="1">
        <f>SUM(B5:D5)</f>
        <v>42198</v>
      </c>
      <c r="G5" t="s">
        <v>21</v>
      </c>
    </row>
    <row r="6" spans="1:7">
      <c r="A6" s="1" t="s">
        <v>3</v>
      </c>
      <c r="B6" s="1">
        <f>SUM(B3:B5)</f>
        <v>40572</v>
      </c>
      <c r="C6" s="1">
        <f>SUM(C3:C5)</f>
        <v>41014</v>
      </c>
      <c r="D6" s="1">
        <f>SUM(D3:D5)</f>
        <v>32504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0.30776579893066874</v>
      </c>
    </row>
    <row r="11" spans="1:7">
      <c r="B11" t="s">
        <v>2</v>
      </c>
      <c r="C11">
        <f>E5/E6</f>
        <v>0.36986589534577963</v>
      </c>
    </row>
    <row r="12" spans="1:7">
      <c r="A12" t="s">
        <v>5</v>
      </c>
      <c r="B12">
        <f>(B3+C4+D5)/E6</f>
        <v>0.4216583399070909</v>
      </c>
    </row>
    <row r="13" spans="1:7">
      <c r="A13" t="s">
        <v>6</v>
      </c>
    </row>
    <row r="14" spans="1:7">
      <c r="B14" t="s">
        <v>0</v>
      </c>
      <c r="C14">
        <f>B3/B6</f>
        <v>0.3819136350192251</v>
      </c>
    </row>
    <row r="15" spans="1:7">
      <c r="B15" t="s">
        <v>1</v>
      </c>
      <c r="C15">
        <f>C4/C6</f>
        <v>0.39020822158287416</v>
      </c>
    </row>
    <row r="16" spans="1:7">
      <c r="B16" t="s">
        <v>2</v>
      </c>
      <c r="C16">
        <f>D5/D6</f>
        <v>0.5109524981540734</v>
      </c>
    </row>
    <row r="17" spans="1:3">
      <c r="A17" t="s">
        <v>7</v>
      </c>
    </row>
    <row r="18" spans="1:3">
      <c r="B18" t="s">
        <v>0</v>
      </c>
      <c r="C18">
        <f>B3/E3</f>
        <v>0.4213001984828299</v>
      </c>
    </row>
    <row r="19" spans="1:3">
      <c r="B19" t="s">
        <v>1</v>
      </c>
      <c r="C19">
        <f>C4/E4</f>
        <v>0.45578560647053795</v>
      </c>
    </row>
    <row r="20" spans="1:3">
      <c r="B20" t="s">
        <v>2</v>
      </c>
      <c r="C20">
        <f>D5/E5</f>
        <v>0.39357315512583535</v>
      </c>
    </row>
    <row r="21" spans="1:3">
      <c r="A21" t="s">
        <v>8</v>
      </c>
      <c r="B21">
        <f>(C9 *C14) + (C10 * C15) +(C11 *C16)</f>
        <v>0.43219349972755827</v>
      </c>
    </row>
    <row r="22" spans="1:3">
      <c r="A22" t="s">
        <v>9</v>
      </c>
      <c r="B22">
        <f>(C9 *C18) + (C10 * C19) +(C11 *C20)</f>
        <v>0.42165833990709084</v>
      </c>
    </row>
    <row r="23" spans="1:3">
      <c r="A23" t="s">
        <v>10</v>
      </c>
      <c r="B23">
        <f>2*((B21*B22)/(B21+B22))</f>
        <v>0.42686092634463368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58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15641</v>
      </c>
      <c r="C3">
        <v>12540</v>
      </c>
      <c r="D3">
        <v>8598</v>
      </c>
      <c r="E3" s="1">
        <f>SUM(B3:D3)</f>
        <v>36779</v>
      </c>
      <c r="G3" t="s">
        <v>26</v>
      </c>
    </row>
    <row r="4" spans="1:7">
      <c r="A4" t="s">
        <v>1</v>
      </c>
      <c r="B4">
        <v>11862</v>
      </c>
      <c r="C4" s="2">
        <v>15911</v>
      </c>
      <c r="D4">
        <v>7343</v>
      </c>
      <c r="E4" s="1">
        <f>SUM(B4:D4)</f>
        <v>35116</v>
      </c>
      <c r="G4" t="s">
        <v>25</v>
      </c>
    </row>
    <row r="5" spans="1:7">
      <c r="A5" t="s">
        <v>2</v>
      </c>
      <c r="B5">
        <v>12998</v>
      </c>
      <c r="C5">
        <v>12406</v>
      </c>
      <c r="D5" s="2">
        <v>16791</v>
      </c>
      <c r="E5" s="1">
        <f>SUM(B5:D5)</f>
        <v>42195</v>
      </c>
      <c r="G5" t="s">
        <v>24</v>
      </c>
    </row>
    <row r="6" spans="1:7">
      <c r="A6" s="1" t="s">
        <v>3</v>
      </c>
      <c r="B6" s="1">
        <f>SUM(B3:B5)</f>
        <v>40501</v>
      </c>
      <c r="C6" s="1">
        <f>SUM(C3:C5)</f>
        <v>40857</v>
      </c>
      <c r="D6" s="1">
        <f>SUM(D3:D5)</f>
        <v>32732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0.36983960031554036</v>
      </c>
    </row>
    <row r="12" spans="1:7">
      <c r="A12" t="s">
        <v>5</v>
      </c>
      <c r="B12">
        <f>(B3+C4+D5)/E6</f>
        <v>0.42372688228591465</v>
      </c>
    </row>
    <row r="13" spans="1:7">
      <c r="A13" t="s">
        <v>6</v>
      </c>
    </row>
    <row r="14" spans="1:7">
      <c r="B14" t="s">
        <v>0</v>
      </c>
      <c r="C14">
        <f>B3/B6</f>
        <v>0.3861879953581393</v>
      </c>
    </row>
    <row r="15" spans="1:7">
      <c r="B15" t="s">
        <v>1</v>
      </c>
      <c r="C15">
        <f>C4/C6</f>
        <v>0.38943143157843207</v>
      </c>
    </row>
    <row r="16" spans="1:7">
      <c r="B16" t="s">
        <v>2</v>
      </c>
      <c r="C16">
        <f>D5/D6</f>
        <v>0.51298423561041184</v>
      </c>
    </row>
    <row r="17" spans="1:3">
      <c r="A17" t="s">
        <v>7</v>
      </c>
    </row>
    <row r="18" spans="1:3">
      <c r="B18" t="s">
        <v>0</v>
      </c>
      <c r="C18">
        <f>B3/E3</f>
        <v>0.42526985508034476</v>
      </c>
    </row>
    <row r="19" spans="1:3">
      <c r="B19" t="s">
        <v>1</v>
      </c>
      <c r="C19">
        <f>C4/E4</f>
        <v>0.45309830276796903</v>
      </c>
    </row>
    <row r="20" spans="1:3">
      <c r="B20" t="s">
        <v>2</v>
      </c>
      <c r="C20">
        <f>D5/E5</f>
        <v>0.39793814432989688</v>
      </c>
    </row>
    <row r="21" spans="1:3">
      <c r="A21" t="s">
        <v>8</v>
      </c>
      <c r="B21">
        <f>(C9 *C14) + (C10 * C15) +(C11 *C16)</f>
        <v>0.43408057020042556</v>
      </c>
    </row>
    <row r="22" spans="1:3">
      <c r="A22" t="s">
        <v>9</v>
      </c>
      <c r="B22">
        <f>(C9 *C18) + (C10 * C19) +(C11 *C20)</f>
        <v>0.4237268822859146</v>
      </c>
    </row>
    <row r="23" spans="1:3">
      <c r="A23" t="s">
        <v>10</v>
      </c>
      <c r="B23">
        <f>2*((B21*B22)/(B21+B22))</f>
        <v>0.42884124202650792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RowHeight="15" x14ac:dyDescent="0"/>
  <cols>
    <col min="1" max="1" width="13.83203125" customWidth="1"/>
  </cols>
  <sheetData>
    <row r="1" spans="1:7">
      <c r="A1" t="s">
        <v>54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15609</v>
      </c>
      <c r="C3">
        <v>12436</v>
      </c>
      <c r="D3">
        <v>8734</v>
      </c>
      <c r="E3" s="1">
        <f>SUM(B3:D3)</f>
        <v>36779</v>
      </c>
      <c r="G3" t="s">
        <v>27</v>
      </c>
    </row>
    <row r="4" spans="1:7">
      <c r="A4" t="s">
        <v>1</v>
      </c>
      <c r="B4">
        <v>12042</v>
      </c>
      <c r="C4" s="2">
        <v>15837</v>
      </c>
      <c r="D4">
        <v>7236</v>
      </c>
      <c r="E4" s="1">
        <f>SUM(B4:D4)</f>
        <v>35115</v>
      </c>
      <c r="G4" t="s">
        <v>28</v>
      </c>
    </row>
    <row r="5" spans="1:7">
      <c r="A5" t="s">
        <v>2</v>
      </c>
      <c r="B5">
        <v>13004</v>
      </c>
      <c r="C5">
        <v>12308</v>
      </c>
      <c r="D5" s="2">
        <v>16884</v>
      </c>
      <c r="E5" s="1">
        <f>SUM(B5:D5)</f>
        <v>42196</v>
      </c>
      <c r="G5" t="s">
        <v>29</v>
      </c>
    </row>
    <row r="6" spans="1:7">
      <c r="A6" s="1" t="s">
        <v>3</v>
      </c>
      <c r="B6" s="1">
        <f>SUM(B3:B5)</f>
        <v>40655</v>
      </c>
      <c r="C6" s="1">
        <f>SUM(C3:C5)</f>
        <v>40581</v>
      </c>
      <c r="D6" s="1">
        <f>SUM(D3:D5)</f>
        <v>32854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0.30778332895082827</v>
      </c>
    </row>
    <row r="11" spans="1:7">
      <c r="B11" t="s">
        <v>2</v>
      </c>
      <c r="C11">
        <f>E5/E6</f>
        <v>0.3698483653256201</v>
      </c>
    </row>
    <row r="12" spans="1:7">
      <c r="A12" t="s">
        <v>5</v>
      </c>
      <c r="B12">
        <f>(B3+C4+D5)/E6</f>
        <v>0.42361293715487774</v>
      </c>
    </row>
    <row r="13" spans="1:7">
      <c r="A13" t="s">
        <v>6</v>
      </c>
    </row>
    <row r="14" spans="1:7">
      <c r="B14" t="s">
        <v>0</v>
      </c>
      <c r="C14">
        <f>B3/B6</f>
        <v>0.38393801500430452</v>
      </c>
    </row>
    <row r="15" spans="1:7">
      <c r="B15" t="s">
        <v>1</v>
      </c>
      <c r="C15">
        <f>C4/C6</f>
        <v>0.39025652398905891</v>
      </c>
    </row>
    <row r="16" spans="1:7">
      <c r="B16" t="s">
        <v>2</v>
      </c>
      <c r="C16">
        <f>D5/D6</f>
        <v>0.5139100261764169</v>
      </c>
    </row>
    <row r="17" spans="1:3">
      <c r="A17" t="s">
        <v>7</v>
      </c>
    </row>
    <row r="18" spans="1:3">
      <c r="B18" t="s">
        <v>0</v>
      </c>
      <c r="C18">
        <f>B3/E3</f>
        <v>0.4243997933603415</v>
      </c>
    </row>
    <row r="19" spans="1:3">
      <c r="B19" t="s">
        <v>1</v>
      </c>
      <c r="C19">
        <f>C4/E4</f>
        <v>0.45100384451089276</v>
      </c>
    </row>
    <row r="20" spans="1:3">
      <c r="B20" t="s">
        <v>2</v>
      </c>
      <c r="C20">
        <f>D5/E5</f>
        <v>0.40013271400132716</v>
      </c>
    </row>
    <row r="21" spans="1:3">
      <c r="A21" t="s">
        <v>8</v>
      </c>
      <c r="B21">
        <f>(C9 *C14) + (C10 * C15) +(C11 *C16)</f>
        <v>0.43395268260372688</v>
      </c>
    </row>
    <row r="22" spans="1:3">
      <c r="A22" t="s">
        <v>9</v>
      </c>
      <c r="B22">
        <f>(C9 *C18) + (C10 * C19) +(C11 *C20)</f>
        <v>0.42361293715487769</v>
      </c>
    </row>
    <row r="23" spans="1:3">
      <c r="A23" t="s">
        <v>10</v>
      </c>
      <c r="B23">
        <f>2*((B21*B22)/(B21+B22))</f>
        <v>0.42872047626104398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59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15856</v>
      </c>
      <c r="C3">
        <v>12343</v>
      </c>
      <c r="D3">
        <v>8581</v>
      </c>
      <c r="E3" s="1">
        <f>SUM(B3:D3)</f>
        <v>36780</v>
      </c>
      <c r="G3" t="s">
        <v>32</v>
      </c>
    </row>
    <row r="4" spans="1:7">
      <c r="A4" t="s">
        <v>1</v>
      </c>
      <c r="B4">
        <v>12406</v>
      </c>
      <c r="C4" s="2">
        <v>15565</v>
      </c>
      <c r="D4">
        <v>7145</v>
      </c>
      <c r="E4" s="1">
        <f>SUM(B4:D4)</f>
        <v>35116</v>
      </c>
      <c r="G4" t="s">
        <v>31</v>
      </c>
    </row>
    <row r="5" spans="1:7">
      <c r="A5" t="s">
        <v>2</v>
      </c>
      <c r="B5">
        <v>13294</v>
      </c>
      <c r="C5">
        <v>12242</v>
      </c>
      <c r="D5" s="2">
        <v>16658</v>
      </c>
      <c r="E5" s="1">
        <f>SUM(B5:D5)</f>
        <v>42194</v>
      </c>
      <c r="G5" t="s">
        <v>30</v>
      </c>
    </row>
    <row r="6" spans="1:7">
      <c r="A6" s="1" t="s">
        <v>3</v>
      </c>
      <c r="B6" s="1">
        <f>SUM(B3:B5)</f>
        <v>41556</v>
      </c>
      <c r="C6" s="1">
        <f>SUM(C3:C5)</f>
        <v>40150</v>
      </c>
      <c r="D6" s="1">
        <f>SUM(D3:D5)</f>
        <v>32384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0.32237707073363137</v>
      </c>
    </row>
    <row r="10" spans="1:7">
      <c r="B10" t="s">
        <v>1</v>
      </c>
      <c r="C10">
        <f>E4/E6</f>
        <v>0.30779209396090806</v>
      </c>
    </row>
    <row r="11" spans="1:7">
      <c r="B11" t="s">
        <v>2</v>
      </c>
      <c r="C11">
        <f>E5/E6</f>
        <v>0.36983083530546063</v>
      </c>
    </row>
    <row r="12" spans="1:7">
      <c r="A12" t="s">
        <v>5</v>
      </c>
      <c r="B12">
        <f>(B3+C4+D5)/E6</f>
        <v>0.42141291962485755</v>
      </c>
    </row>
    <row r="13" spans="1:7">
      <c r="A13" t="s">
        <v>6</v>
      </c>
    </row>
    <row r="14" spans="1:7">
      <c r="B14" t="s">
        <v>0</v>
      </c>
      <c r="C14">
        <f>B3/B6</f>
        <v>0.38155741649821928</v>
      </c>
    </row>
    <row r="15" spans="1:7">
      <c r="B15" t="s">
        <v>1</v>
      </c>
      <c r="C15">
        <f>C4/C6</f>
        <v>0.38767123287671235</v>
      </c>
    </row>
    <row r="16" spans="1:7">
      <c r="B16" t="s">
        <v>2</v>
      </c>
      <c r="C16">
        <f>D5/D6</f>
        <v>0.51438982213438733</v>
      </c>
    </row>
    <row r="17" spans="1:3">
      <c r="A17" t="s">
        <v>7</v>
      </c>
    </row>
    <row r="18" spans="1:3">
      <c r="B18" t="s">
        <v>0</v>
      </c>
      <c r="C18">
        <f>B3/E3</f>
        <v>0.43110386079390972</v>
      </c>
    </row>
    <row r="19" spans="1:3">
      <c r="B19" t="s">
        <v>1</v>
      </c>
      <c r="C19">
        <f>C4/E4</f>
        <v>0.44324524433306756</v>
      </c>
    </row>
    <row r="20" spans="1:3">
      <c r="B20" t="s">
        <v>2</v>
      </c>
      <c r="C20">
        <f>D5/E5</f>
        <v>0.39479546855003084</v>
      </c>
    </row>
    <row r="21" spans="1:3">
      <c r="A21" t="s">
        <v>8</v>
      </c>
      <c r="B21">
        <f>(C9 *C14) + (C10 * C15) +(C11 *C16)</f>
        <v>0.43256472037550597</v>
      </c>
    </row>
    <row r="22" spans="1:3">
      <c r="A22" t="s">
        <v>9</v>
      </c>
      <c r="B22">
        <f>(C9 *C18) + (C10 * C19) +(C11 *C20)</f>
        <v>0.42141291962485761</v>
      </c>
    </row>
    <row r="23" spans="1:3">
      <c r="A23" t="s">
        <v>10</v>
      </c>
      <c r="B23">
        <f>2*((B21*B22)/(B21+B22))</f>
        <v>0.42691600623190673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60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15628</v>
      </c>
      <c r="C3">
        <v>12602</v>
      </c>
      <c r="D3">
        <v>8549</v>
      </c>
      <c r="E3" s="1">
        <f>SUM(B3:D3)</f>
        <v>36779</v>
      </c>
      <c r="G3" t="s">
        <v>35</v>
      </c>
    </row>
    <row r="4" spans="1:7">
      <c r="A4" t="s">
        <v>1</v>
      </c>
      <c r="B4">
        <v>11905</v>
      </c>
      <c r="C4" s="2">
        <v>16055</v>
      </c>
      <c r="D4">
        <v>7154</v>
      </c>
      <c r="E4" s="1">
        <f>SUM(B4:D4)</f>
        <v>35114</v>
      </c>
      <c r="G4" t="s">
        <v>33</v>
      </c>
    </row>
    <row r="5" spans="1:7">
      <c r="A5" t="s">
        <v>2</v>
      </c>
      <c r="B5">
        <v>13114</v>
      </c>
      <c r="C5">
        <v>12362</v>
      </c>
      <c r="D5" s="2">
        <v>16721</v>
      </c>
      <c r="E5" s="1">
        <f>SUM(B5:D5)</f>
        <v>42197</v>
      </c>
      <c r="G5" t="s">
        <v>34</v>
      </c>
    </row>
    <row r="6" spans="1:7">
      <c r="A6" s="1" t="s">
        <v>3</v>
      </c>
      <c r="B6" s="1">
        <f>SUM(B3:B5)</f>
        <v>40647</v>
      </c>
      <c r="C6" s="1">
        <f>SUM(C3:C5)</f>
        <v>41019</v>
      </c>
      <c r="D6" s="1">
        <f>SUM(D3:D5)</f>
        <v>32424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0.32236830572355157</v>
      </c>
    </row>
    <row r="10" spans="1:7">
      <c r="B10" t="s">
        <v>1</v>
      </c>
      <c r="C10">
        <f>E4/E6</f>
        <v>0.30777456394074854</v>
      </c>
    </row>
    <row r="11" spans="1:7">
      <c r="B11" t="s">
        <v>2</v>
      </c>
      <c r="C11">
        <f>E5/E6</f>
        <v>0.36985713033569989</v>
      </c>
    </row>
    <row r="12" spans="1:7">
      <c r="A12" t="s">
        <v>5</v>
      </c>
      <c r="B12">
        <f>(B3+C4+D5)/E6</f>
        <v>0.42426154790078008</v>
      </c>
    </row>
    <row r="13" spans="1:7">
      <c r="A13" t="s">
        <v>6</v>
      </c>
    </row>
    <row r="14" spans="1:7">
      <c r="B14" t="s">
        <v>0</v>
      </c>
      <c r="C14">
        <f>B3/B6</f>
        <v>0.38448101950943492</v>
      </c>
    </row>
    <row r="15" spans="1:7">
      <c r="B15" t="s">
        <v>1</v>
      </c>
      <c r="C15">
        <f>C4/C6</f>
        <v>0.3914039835198323</v>
      </c>
    </row>
    <row r="16" spans="1:7">
      <c r="B16" t="s">
        <v>2</v>
      </c>
      <c r="C16">
        <f>D5/D6</f>
        <v>0.51569824821120158</v>
      </c>
    </row>
    <row r="17" spans="1:3">
      <c r="A17" t="s">
        <v>7</v>
      </c>
    </row>
    <row r="18" spans="1:3">
      <c r="B18" t="s">
        <v>0</v>
      </c>
      <c r="C18">
        <f>B3/E3</f>
        <v>0.42491639250659341</v>
      </c>
    </row>
    <row r="19" spans="1:3">
      <c r="B19" t="s">
        <v>1</v>
      </c>
      <c r="C19">
        <f>C4/E4</f>
        <v>0.45722503844620377</v>
      </c>
    </row>
    <row r="20" spans="1:3">
      <c r="B20" t="s">
        <v>2</v>
      </c>
      <c r="C20">
        <f>D5/E5</f>
        <v>0.39626039765860133</v>
      </c>
    </row>
    <row r="21" spans="1:3">
      <c r="A21" t="s">
        <v>8</v>
      </c>
      <c r="B21">
        <f>(C9 *C14) + (C10 * C15) +(C11 *C16)</f>
        <v>0.4351433593971511</v>
      </c>
    </row>
    <row r="22" spans="1:3">
      <c r="A22" t="s">
        <v>9</v>
      </c>
      <c r="B22">
        <f>(C9 *C18) + (C10 * C19) +(C11 *C20)</f>
        <v>0.42426154790078008</v>
      </c>
    </row>
    <row r="23" spans="1:3">
      <c r="A23" t="s">
        <v>10</v>
      </c>
      <c r="B23">
        <f>2*((B21*B22)/(B21+B22))</f>
        <v>0.42963356073222925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baseColWidth="10" defaultRowHeight="15" x14ac:dyDescent="0"/>
  <cols>
    <col min="1" max="1" width="13.83203125" customWidth="1"/>
  </cols>
  <sheetData>
    <row r="1" spans="1:7">
      <c r="A1" t="s">
        <v>61</v>
      </c>
    </row>
    <row r="2" spans="1:7">
      <c r="B2" t="s">
        <v>0</v>
      </c>
      <c r="C2" t="s">
        <v>1</v>
      </c>
      <c r="D2" t="s">
        <v>2</v>
      </c>
      <c r="E2" s="1" t="s">
        <v>3</v>
      </c>
    </row>
    <row r="3" spans="1:7">
      <c r="A3" t="s">
        <v>0</v>
      </c>
      <c r="B3" s="2">
        <v>15589</v>
      </c>
      <c r="C3">
        <v>12708</v>
      </c>
      <c r="D3">
        <v>8481</v>
      </c>
      <c r="E3" s="1">
        <f>SUM(B3:D3)</f>
        <v>36778</v>
      </c>
      <c r="G3" t="s">
        <v>38</v>
      </c>
    </row>
    <row r="4" spans="1:7">
      <c r="A4" t="s">
        <v>1</v>
      </c>
      <c r="B4">
        <v>11876</v>
      </c>
      <c r="C4" s="2">
        <v>16338</v>
      </c>
      <c r="D4">
        <v>6901</v>
      </c>
      <c r="E4" s="1">
        <f>SUM(B4:D4)</f>
        <v>35115</v>
      </c>
      <c r="G4" t="s">
        <v>37</v>
      </c>
    </row>
    <row r="5" spans="1:7">
      <c r="A5" t="s">
        <v>2</v>
      </c>
      <c r="B5">
        <v>13040</v>
      </c>
      <c r="C5">
        <v>12474</v>
      </c>
      <c r="D5" s="2">
        <v>16683</v>
      </c>
      <c r="E5" s="1">
        <f>SUM(B5:D5)</f>
        <v>42197</v>
      </c>
      <c r="G5" t="s">
        <v>36</v>
      </c>
    </row>
    <row r="6" spans="1:7">
      <c r="A6" s="1" t="s">
        <v>3</v>
      </c>
      <c r="B6" s="1">
        <f>SUM(B3:B5)</f>
        <v>40505</v>
      </c>
      <c r="C6" s="1">
        <f>SUM(C3:C5)</f>
        <v>41520</v>
      </c>
      <c r="D6" s="1">
        <f>SUM(D3:D5)</f>
        <v>32065</v>
      </c>
      <c r="E6" s="1">
        <f>SUM(E3:E5)</f>
        <v>114090</v>
      </c>
    </row>
    <row r="8" spans="1:7">
      <c r="A8" t="s">
        <v>4</v>
      </c>
    </row>
    <row r="9" spans="1:7">
      <c r="B9" t="s">
        <v>0</v>
      </c>
      <c r="C9">
        <f>E3/E6</f>
        <v>0.32235954071347184</v>
      </c>
    </row>
    <row r="10" spans="1:7">
      <c r="B10" t="s">
        <v>1</v>
      </c>
      <c r="C10">
        <f>E4/E6</f>
        <v>0.30778332895082827</v>
      </c>
    </row>
    <row r="11" spans="1:7">
      <c r="B11" t="s">
        <v>2</v>
      </c>
      <c r="C11">
        <f>E5/E6</f>
        <v>0.36985713033569989</v>
      </c>
    </row>
    <row r="12" spans="1:7">
      <c r="A12" t="s">
        <v>5</v>
      </c>
      <c r="B12">
        <f>(B3+C4+D5)/E6</f>
        <v>0.42606713997721096</v>
      </c>
    </row>
    <row r="13" spans="1:7">
      <c r="A13" t="s">
        <v>6</v>
      </c>
    </row>
    <row r="14" spans="1:7">
      <c r="B14" t="s">
        <v>0</v>
      </c>
      <c r="C14">
        <f>B3/B6</f>
        <v>0.38486606591778794</v>
      </c>
    </row>
    <row r="15" spans="1:7">
      <c r="B15" t="s">
        <v>1</v>
      </c>
      <c r="C15">
        <f>C4/C6</f>
        <v>0.39349710982658959</v>
      </c>
    </row>
    <row r="16" spans="1:7">
      <c r="B16" t="s">
        <v>2</v>
      </c>
      <c r="C16">
        <f>D5/D6</f>
        <v>0.52028691719943865</v>
      </c>
    </row>
    <row r="17" spans="1:3">
      <c r="A17" t="s">
        <v>7</v>
      </c>
    </row>
    <row r="18" spans="1:3">
      <c r="B18" t="s">
        <v>0</v>
      </c>
      <c r="C18">
        <f>B3/E3</f>
        <v>0.42386752950133233</v>
      </c>
    </row>
    <row r="19" spans="1:3">
      <c r="B19" t="s">
        <v>1</v>
      </c>
      <c r="C19">
        <f>C4/E4</f>
        <v>0.46527125160187954</v>
      </c>
    </row>
    <row r="20" spans="1:3">
      <c r="B20" t="s">
        <v>2</v>
      </c>
      <c r="C20">
        <f>D5/E5</f>
        <v>0.39535985970566628</v>
      </c>
    </row>
    <row r="21" spans="1:3">
      <c r="A21" t="s">
        <v>8</v>
      </c>
      <c r="B21">
        <f>(C9 *C14) + (C10 * C15) +(C11 *C16)</f>
        <v>0.43760892478700858</v>
      </c>
    </row>
    <row r="22" spans="1:3">
      <c r="A22" t="s">
        <v>9</v>
      </c>
      <c r="B22">
        <f>(C9 *C18) + (C10 * C19) +(C11 *C20)</f>
        <v>0.42606713997721096</v>
      </c>
    </row>
    <row r="23" spans="1:3">
      <c r="A23" t="s">
        <v>10</v>
      </c>
      <c r="B23">
        <f>2*((B21*B22)/(B21+B22))</f>
        <v>0.4317609127292501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prop 2-2-100</vt:lpstr>
      <vt:lpstr>prop 2-3-100</vt:lpstr>
      <vt:lpstr>prop 2-3-100 #2</vt:lpstr>
      <vt:lpstr>prop 2-4-100</vt:lpstr>
      <vt:lpstr>prop 2-5-100</vt:lpstr>
      <vt:lpstr>prop 2-6-100</vt:lpstr>
      <vt:lpstr>prop 2-3-50</vt:lpstr>
      <vt:lpstr>prop 2-3-100 #3</vt:lpstr>
      <vt:lpstr>prop 2-3-200</vt:lpstr>
      <vt:lpstr>prop 2-3-500</vt:lpstr>
      <vt:lpstr>prop 2-3-1000</vt:lpstr>
      <vt:lpstr>final</vt:lpstr>
      <vt:lpstr>final #2</vt:lpstr>
      <vt:lpstr>final #3 (noMacd)</vt:lpstr>
      <vt:lpstr>leafSize 9</vt:lpstr>
      <vt:lpstr>final final#2</vt:lpstr>
      <vt:lpstr>final 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2016-04-07T14:39:37Z</dcterms:created>
  <dcterms:modified xsi:type="dcterms:W3CDTF">2016-04-11T22:59:59Z</dcterms:modified>
</cp:coreProperties>
</file>