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ie/Documents/Github/ML_CS433_projet1/"/>
    </mc:Choice>
  </mc:AlternateContent>
  <xr:revisionPtr revIDLastSave="0" documentId="13_ncr:1_{5008DE2F-2B60-D047-A528-18DDAEB5B537}" xr6:coauthVersionLast="37" xr6:coauthVersionMax="37" xr10:uidLastSave="{00000000-0000-0000-0000-000000000000}"/>
  <bookViews>
    <workbookView xWindow="600" yWindow="460" windowWidth="28620" windowHeight="16240" tabRatio="500" activeTab="2" xr2:uid="{00000000-000D-0000-FFFF-FFFF00000000}"/>
  </bookViews>
  <sheets>
    <sheet name="Sheet1" sheetId="1" r:id="rId1"/>
    <sheet name="William" sheetId="2" r:id="rId2"/>
    <sheet name="Matrix" sheetId="3" r:id="rId3"/>
    <sheet name="Lasso" sheetId="4" r:id="rId4"/>
  </sheets>
  <calcPr calcId="17902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8" i="2" l="1"/>
  <c r="B12" i="4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M3" i="3"/>
  <c r="M4" i="3" s="1"/>
  <c r="M5" i="3" s="1"/>
  <c r="M6" i="3" s="1"/>
  <c r="M7" i="3" s="1"/>
  <c r="M8" i="3" s="1"/>
  <c r="M9" i="3" s="1"/>
  <c r="M10" i="3" s="1"/>
  <c r="M11" i="3" s="1"/>
  <c r="M12" i="3" s="1"/>
  <c r="M13" i="3" s="1"/>
  <c r="M14" i="3" s="1"/>
  <c r="M15" i="3" s="1"/>
  <c r="M16" i="3" s="1"/>
  <c r="M17" i="3" s="1"/>
  <c r="M18" i="3" s="1"/>
  <c r="M19" i="3" s="1"/>
  <c r="M20" i="3" s="1"/>
  <c r="M21" i="3" s="1"/>
  <c r="M22" i="3" s="1"/>
  <c r="M23" i="3" s="1"/>
  <c r="M24" i="3" s="1"/>
  <c r="M25" i="3" s="1"/>
  <c r="M26" i="3" s="1"/>
  <c r="M27" i="3" s="1"/>
  <c r="M28" i="3" s="1"/>
  <c r="M29" i="3" s="1"/>
  <c r="M30" i="3" s="1"/>
  <c r="M31" i="3" s="1"/>
  <c r="E18" i="2"/>
  <c r="E19" i="2" s="1"/>
  <c r="E17" i="2"/>
  <c r="D29" i="2"/>
  <c r="D24" i="2"/>
  <c r="D3" i="2"/>
  <c r="D4" i="2" s="1"/>
  <c r="D5" i="2" s="1"/>
  <c r="D6" i="2" s="1"/>
  <c r="D7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E3" i="2"/>
  <c r="E4" i="2" s="1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B7" i="2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E16" i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10" i="1"/>
  <c r="E11" i="1" s="1"/>
  <c r="E12" i="1" s="1"/>
  <c r="E13" i="1" s="1"/>
  <c r="E3" i="1"/>
  <c r="E4" i="1" s="1"/>
  <c r="E5" i="1" s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4" i="4" l="1"/>
  <c r="B35" i="4" s="1"/>
  <c r="B36" i="4" s="1"/>
  <c r="B37" i="4" s="1"/>
  <c r="B38" i="4" s="1"/>
  <c r="B39" i="4" s="1"/>
  <c r="E22" i="2"/>
  <c r="E25" i="2"/>
  <c r="E29" i="2" s="1"/>
  <c r="E32" i="2" s="1"/>
  <c r="E35" i="2" s="1"/>
  <c r="D25" i="2"/>
  <c r="D26" i="2" s="1"/>
  <c r="D27" i="2" s="1"/>
  <c r="D30" i="2" s="1"/>
  <c r="D31" i="2" s="1"/>
  <c r="E42" i="2" l="1"/>
  <c r="E43" i="2" s="1"/>
  <c r="E44" i="2" s="1"/>
  <c r="E46" i="2" s="1"/>
  <c r="E47" i="2" s="1"/>
</calcChain>
</file>

<file path=xl/sharedStrings.xml><?xml version="1.0" encoding="utf-8"?>
<sst xmlns="http://schemas.openxmlformats.org/spreadsheetml/2006/main" count="449" uniqueCount="158">
  <si>
    <t>DER/PI</t>
  </si>
  <si>
    <t>immediate removal</t>
  </si>
  <si>
    <t>NEW NAMES</t>
  </si>
  <si>
    <t>NAN [%]</t>
  </si>
  <si>
    <t>PHI features</t>
  </si>
  <si>
    <t>DER_mass_MMC                   float64</t>
  </si>
  <si>
    <t>DER</t>
  </si>
  <si>
    <t>I would leave all the variables in  and replace them by mean/median</t>
  </si>
  <si>
    <t>DER_mass_transverse_met_lep    float64</t>
  </si>
  <si>
    <t>DER_mass_vis                   float64</t>
  </si>
  <si>
    <t>DER_pt_h                       float64</t>
  </si>
  <si>
    <t>WINNER STATEMENT</t>
  </si>
  <si>
    <t>DER_deltaeta_jet_jet           float64</t>
  </si>
  <si>
    <t>X</t>
  </si>
  <si>
    <t>DER_mass_jet_jet               float64</t>
  </si>
  <si>
    <t>All features were normalized to have zero mean, stddev 1. The *-phi features were dropped, because they increased overfitting a lot.</t>
  </si>
  <si>
    <t>DER_prodeta_jet_jet            float64</t>
  </si>
  <si>
    <t>Features with long tails were log transformed</t>
  </si>
  <si>
    <t>DER_deltar_tau_lep             float64</t>
  </si>
  <si>
    <t>DER_pt_tot                     float64</t>
  </si>
  <si>
    <t>DER_sum_pt                     float64</t>
  </si>
  <si>
    <t>Interesting</t>
  </si>
  <si>
    <t>DER_pt_ratio_lep_tau           float64</t>
  </si>
  <si>
    <t>DER_met_phi_centrality         float64</t>
  </si>
  <si>
    <t>In fact, all missing features are related to PRI_jet_num, except DER_mass_MMC.</t>
  </si>
  <si>
    <t>DER_lep_eta_centrality         float64</t>
  </si>
  <si>
    <t>PRI_tau_pt                     float64</t>
  </si>
  <si>
    <t>PI</t>
  </si>
  <si>
    <t>PRI_tau_eta                    float64</t>
  </si>
  <si>
    <t>From very fundamental physics principles, all the distributions should be invariant for a rotation around the z axis (the direction along which the two protons are coming), and invariant for a symmetry wrt x-y plane.</t>
  </si>
  <si>
    <t>PRI_tau_phi                    float64</t>
  </si>
  <si>
    <t>This should mean that:</t>
  </si>
  <si>
    <t>PRI_lep_pt                     float64</t>
  </si>
  <si>
    <t>- that the 5 variables PRI_tau_phi, PRI_lep_phi, PRI_met_phi, PRI_jet_leading_phi, PRI_jet_subleading_phi can be replaced by the four variables PRI_lep_phi-PRI_tau_phi, PRI_met_phi-PRI_tau_phi, PRI_jet_leading_phi-PRI_tau_phi, PRI_jet_subleading_phi-PRI_tau_phi (calculation to be made modulo 2pi, and PRI_jet_leading_phi and PRI_jet_subleading_phi should not be used if -999.)</t>
  </si>
  <si>
    <t>PRI_lep_eta                    float64</t>
  </si>
  <si>
    <t>- if PRI_tau_eta &lt;0, then PRI_tau_eta, PRI_lep_eta, PRI_jet_leading_eta, PRI_jet_subleading_eta can all be multiplied by -1 (unless -999 of course) , thus reducing by a factor two the volume of the feature space</t>
  </si>
  <si>
    <t>PRI_lep_phi                    float64</t>
  </si>
  <si>
    <t>(Note that, not by chance, the DERived features already take this into account.)</t>
  </si>
  <si>
    <t>PRI_met                        float64</t>
  </si>
  <si>
    <t>Now, the detector is only approximately symmetric and invariant by a rotation around z. For example, a 2D histogram of PRI_lep_phi vs PRI_lep_eta show "holes", which are caused by the feet of the detectors. But this should impact signal and background alike...</t>
  </si>
  <si>
    <t>PRI_met_phi                    float64</t>
  </si>
  <si>
    <t>PRI_met_sumet                  float64</t>
  </si>
  <si>
    <t>So in addition to the recipe in the first post, if PRI_lep_phi-PRI_tau_phi is negative, then PRI_lep_phi-PRI_tau_phi, PRI_met_phi-PRI_tau_phi, PRI_jet_leading_phi-PRI_tau_phi, PRI_jet_subleading_phi-PRI_tau_phi  can all be flipped </t>
  </si>
  <si>
    <t>PRI_jet_num                      int64</t>
  </si>
  <si>
    <t>PRI_jet_leading_pt             float64</t>
  </si>
  <si>
    <t>3rd place:</t>
  </si>
  <si>
    <t>PRI_jet_leading_eta            float64</t>
  </si>
  <si>
    <t>## Features Selection / Extraction</t>
  </si>
  <si>
    <t>PRI_jet_leading_phi            float64</t>
  </si>
  <si>
    <t>All features were normalized to have zero mean, stddev 1. The training data was used as given.</t>
  </si>
  <si>
    <t>PRI_jet_subleading_pt          float64</t>
  </si>
  <si>
    <t>After a GA search, several attributes did not seem relevant (no CV score improvement) but I finally decided to keep them all.</t>
  </si>
  <si>
    <t>PRI_jet_subleading_eta         float64</t>
  </si>
  <si>
    <t>Cake features did not significantly improve the CV score.</t>
  </si>
  <si>
    <t>PRI_jet_subleading_phi         float64</t>
  </si>
  <si>
    <t>## Missing data imputation</t>
  </si>
  <si>
    <t xml:space="preserve">PRI_jet_all_pt  </t>
  </si>
  <si>
    <t>Simple imputation rules (min, median, mean, max) were used in equal proportions.</t>
  </si>
  <si>
    <t>Correlations above &gt; 0.8 for all</t>
  </si>
  <si>
    <t>Correlations &gt; 0.8 after 1st elimination</t>
  </si>
  <si>
    <t>NAN at the same time</t>
  </si>
  <si>
    <t>Regression imputation brought worse results.</t>
  </si>
  <si>
    <t>[ 0,  2],</t>
  </si>
  <si>
    <t xml:space="preserve">       [ 2,  0],</t>
  </si>
  <si>
    <t>18-15</t>
  </si>
  <si>
    <t xml:space="preserve">       [ 3,  9],</t>
  </si>
  <si>
    <t xml:space="preserve">       [ 3,  6],</t>
  </si>
  <si>
    <t>20-15</t>
  </si>
  <si>
    <t xml:space="preserve">       [ 3, 23],</t>
  </si>
  <si>
    <t xml:space="preserve">       [ 3, 19],</t>
  </si>
  <si>
    <t>25-15</t>
  </si>
  <si>
    <t xml:space="preserve">       [ 3, 29],</t>
  </si>
  <si>
    <t xml:space="preserve">       [ 3, 22],</t>
  </si>
  <si>
    <t>28-15</t>
  </si>
  <si>
    <t xml:space="preserve">       [ 4,  6],</t>
  </si>
  <si>
    <t xml:space="preserve">       [ 6,  3],</t>
  </si>
  <si>
    <t xml:space="preserve">       [ 6,  4],</t>
  </si>
  <si>
    <t xml:space="preserve">       [ 6, 17],</t>
  </si>
  <si>
    <t>if 18-15 is negative, flip the rest</t>
  </si>
  <si>
    <t xml:space="preserve">       [ 9,  3],</t>
  </si>
  <si>
    <t xml:space="preserve">       [ 6, 19],</t>
  </si>
  <si>
    <t xml:space="preserve">       [ 9, 21],</t>
  </si>
  <si>
    <t xml:space="preserve">       [ 6, 22],</t>
  </si>
  <si>
    <t xml:space="preserve">       [ 9, 23],</t>
  </si>
  <si>
    <t xml:space="preserve">       [17,  6],</t>
  </si>
  <si>
    <t xml:space="preserve">       [ 9, 29],</t>
  </si>
  <si>
    <t xml:space="preserve">       [17, 22],</t>
  </si>
  <si>
    <t xml:space="preserve">       [21,  9],</t>
  </si>
  <si>
    <t xml:space="preserve">       [18, 22],</t>
  </si>
  <si>
    <t xml:space="preserve">       [21, 29],</t>
  </si>
  <si>
    <t xml:space="preserve">       [19,  3],</t>
  </si>
  <si>
    <t xml:space="preserve">       [22, 29],</t>
  </si>
  <si>
    <t xml:space="preserve">       [19,  6],</t>
  </si>
  <si>
    <t xml:space="preserve">       [23,  3],</t>
  </si>
  <si>
    <t xml:space="preserve">       [19, 22],</t>
  </si>
  <si>
    <t xml:space="preserve">       [23,  9],</t>
  </si>
  <si>
    <t xml:space="preserve">       [22,  3],</t>
  </si>
  <si>
    <t xml:space="preserve">       [23, 29],</t>
  </si>
  <si>
    <t xml:space="preserve">       [22,  6],</t>
  </si>
  <si>
    <t xml:space="preserve">       [29,  3],</t>
  </si>
  <si>
    <t xml:space="preserve">       [22, 17],</t>
  </si>
  <si>
    <t xml:space="preserve">       [29,  9],</t>
  </si>
  <si>
    <t xml:space="preserve">       [22, 18],</t>
  </si>
  <si>
    <t xml:space="preserve">       [29, 21],</t>
  </si>
  <si>
    <t xml:space="preserve">       [22, 19]]</t>
  </si>
  <si>
    <t>TRANSFORMATIONS:</t>
  </si>
  <si>
    <t>Intercept</t>
  </si>
  <si>
    <t>Log(+3)</t>
  </si>
  <si>
    <t>Log(+1)</t>
  </si>
  <si>
    <t>Log(+2)</t>
  </si>
  <si>
    <t>jet_num 0</t>
  </si>
  <si>
    <t>jet_num 1</t>
  </si>
  <si>
    <t>jet_num 2</t>
  </si>
  <si>
    <t>jet_num 3</t>
  </si>
  <si>
    <t>feature 22 split up + intercept</t>
  </si>
  <si>
    <t>log transformations</t>
  </si>
  <si>
    <t xml:space="preserve">?? </t>
  </si>
  <si>
    <t>??</t>
  </si>
  <si>
    <t>phi pri et eta pri et sumet pri  out</t>
  </si>
  <si>
    <t>Logarithm a)</t>
  </si>
  <si>
    <t>Interactions with Feature 22</t>
  </si>
  <si>
    <t>Kaggle</t>
  </si>
  <si>
    <t>Eta transformed</t>
  </si>
  <si>
    <t>m = 2</t>
  </si>
  <si>
    <t>Median</t>
  </si>
  <si>
    <t>Yes</t>
  </si>
  <si>
    <t xml:space="preserve">Logarithm </t>
  </si>
  <si>
    <t>Feature Selection</t>
  </si>
  <si>
    <t>ALL Phi out</t>
  </si>
  <si>
    <t>All Phi out</t>
  </si>
  <si>
    <t>Feature Transformation</t>
  </si>
  <si>
    <t>Data Cleaning</t>
  </si>
  <si>
    <t xml:space="preserve">Imputation </t>
  </si>
  <si>
    <t>m = 3</t>
  </si>
  <si>
    <t>Model</t>
  </si>
  <si>
    <t xml:space="preserve">Ridge Regression, lambda = </t>
  </si>
  <si>
    <t>/</t>
  </si>
  <si>
    <t>Test Loss</t>
  </si>
  <si>
    <t>Lasso 1</t>
  </si>
  <si>
    <t xml:space="preserve">a) </t>
  </si>
  <si>
    <t xml:space="preserve">ALL </t>
  </si>
  <si>
    <t>median</t>
  </si>
  <si>
    <t>Lasso 2</t>
  </si>
  <si>
    <t>a)</t>
  </si>
  <si>
    <t>ALL</t>
  </si>
  <si>
    <t>yellow, orange, blue out</t>
  </si>
  <si>
    <t>Polynomial</t>
  </si>
  <si>
    <t>I need to rerun ~</t>
  </si>
  <si>
    <t>I need to rerun, ~ 0.23</t>
  </si>
  <si>
    <t>Least Squares</t>
  </si>
  <si>
    <t>I need to rerun, ~ 0.24</t>
  </si>
  <si>
    <t>I need to rerun, ~0.255</t>
  </si>
  <si>
    <t>I need to rerun, ~0.239</t>
  </si>
  <si>
    <t xml:space="preserve">Media </t>
  </si>
  <si>
    <t>~0.255</t>
  </si>
  <si>
    <t>I need to rerun ~ 0.2486</t>
  </si>
  <si>
    <t>I need to rerun ~0.231</t>
  </si>
  <si>
    <t>I need to rerun ~0.21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</si>
</sst>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2"/>
      <color rgb="FF000000"/>
      <name val="Calibri"/>
      <family val="2"/>
      <charset val="1"/>
    </font>
    <font>
      <sz val="14"/>
      <color rgb="FF000000"/>
      <name val="Courier New"/>
      <family val="1"/>
      <charset val="1"/>
    </font>
    <font>
      <sz val="18"/>
      <color rgb="FF000000"/>
      <name val="Calibri"/>
      <family val="2"/>
      <charset val="1"/>
    </font>
    <font>
      <sz val="18"/>
      <color rgb="FF24292E"/>
      <name val="Calibri"/>
      <family val="2"/>
      <charset val="1"/>
    </font>
    <font>
      <sz val="14"/>
      <color rgb="FF47494D"/>
      <name val="Arial"/>
      <family val="2"/>
      <charset val="1"/>
    </font>
    <font>
      <sz val="14"/>
      <color rgb="FF000000"/>
      <name val="Arial"/>
      <family val="2"/>
      <charset val="1"/>
    </font>
    <font>
      <sz val="12"/>
      <color rgb="FF000000"/>
      <name val="Courier New"/>
      <family val="3"/>
      <charset val="1"/>
    </font>
    <font>
      <sz val="14"/>
      <color rgb="FF000000"/>
      <name val="Courier New"/>
      <family val="1"/>
    </font>
    <font>
      <sz val="14"/>
      <color rgb="FF000000"/>
      <name val="Arial"/>
      <family val="2"/>
    </font>
    <font>
      <b/>
      <sz val="14"/>
      <color rgb="FF000000"/>
      <name val="Arial"/>
      <family val="2"/>
    </font>
    <font>
      <sz val="14"/>
      <color rgb="FF47494D"/>
      <name val="Inherit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ont="1" applyFill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Font="1"/>
    <xf numFmtId="0" fontId="6" fillId="0" borderId="0" xfId="0" applyFont="1"/>
    <xf numFmtId="0" fontId="7" fillId="0" borderId="0" xfId="0" applyFont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8" fillId="0" borderId="0" xfId="0" applyFont="1"/>
    <xf numFmtId="0" fontId="9" fillId="0" borderId="0" xfId="0" applyFont="1"/>
    <xf numFmtId="0" fontId="10" fillId="0" borderId="0" xfId="0" applyFont="1"/>
    <xf numFmtId="11" fontId="0" fillId="0" borderId="0" xfId="0" applyNumberFormat="1"/>
    <xf numFmtId="0" fontId="0" fillId="3" borderId="0" xfId="0" applyFill="1"/>
    <xf numFmtId="0" fontId="1" fillId="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47494D"/>
      <rgbColor rgb="FF24292E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52"/>
  <sheetViews>
    <sheetView zoomScale="75" zoomScaleNormal="75" workbookViewId="0">
      <selection activeCell="L19" sqref="L19"/>
    </sheetView>
  </sheetViews>
  <sheetFormatPr baseColWidth="10" defaultColWidth="8.83203125" defaultRowHeight="16"/>
  <cols>
    <col min="1" max="1" width="62.83203125" customWidth="1"/>
    <col min="2" max="2" width="25.83203125" customWidth="1"/>
    <col min="3" max="3" width="10.5" customWidth="1"/>
    <col min="4" max="4" width="23.83203125" customWidth="1"/>
    <col min="5" max="5" width="46.5" customWidth="1"/>
    <col min="6" max="6" width="14.33203125" customWidth="1"/>
    <col min="7" max="7" width="22" customWidth="1"/>
    <col min="8" max="1025" width="10.5" customWidth="1"/>
  </cols>
  <sheetData>
    <row r="1" spans="1:24">
      <c r="C1" t="s">
        <v>0</v>
      </c>
      <c r="D1" t="s">
        <v>1</v>
      </c>
      <c r="E1" t="s">
        <v>2</v>
      </c>
      <c r="F1" t="s">
        <v>3</v>
      </c>
      <c r="G1" t="s">
        <v>4</v>
      </c>
    </row>
    <row r="2" spans="1:24" ht="24">
      <c r="A2" s="1" t="s">
        <v>5</v>
      </c>
      <c r="B2">
        <v>0</v>
      </c>
      <c r="C2" t="s">
        <v>6</v>
      </c>
      <c r="E2">
        <v>0</v>
      </c>
      <c r="F2">
        <v>15</v>
      </c>
      <c r="J2" s="2" t="s">
        <v>7</v>
      </c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1:24" ht="24">
      <c r="A3" s="1" t="s">
        <v>8</v>
      </c>
      <c r="B3">
        <f t="shared" ref="B3:B31" si="0">B2+1</f>
        <v>1</v>
      </c>
      <c r="C3" t="s">
        <v>6</v>
      </c>
      <c r="E3">
        <f>E2+1</f>
        <v>1</v>
      </c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spans="1:24" ht="24">
      <c r="A4" s="1" t="s">
        <v>9</v>
      </c>
      <c r="B4">
        <f t="shared" si="0"/>
        <v>2</v>
      </c>
      <c r="C4" t="s">
        <v>6</v>
      </c>
      <c r="E4">
        <f>E3+1</f>
        <v>2</v>
      </c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1:24" ht="19">
      <c r="A5" s="1" t="s">
        <v>10</v>
      </c>
      <c r="B5">
        <f t="shared" si="0"/>
        <v>3</v>
      </c>
      <c r="C5" t="s">
        <v>6</v>
      </c>
      <c r="E5">
        <f>E4+1</f>
        <v>3</v>
      </c>
      <c r="J5" s="3" t="s">
        <v>11</v>
      </c>
      <c r="K5" s="3"/>
    </row>
    <row r="6" spans="1:24" ht="19">
      <c r="A6" s="1" t="s">
        <v>12</v>
      </c>
      <c r="B6">
        <f t="shared" si="0"/>
        <v>4</v>
      </c>
      <c r="C6" t="s">
        <v>6</v>
      </c>
      <c r="D6" t="s">
        <v>13</v>
      </c>
    </row>
    <row r="7" spans="1:24" ht="24">
      <c r="A7" s="1" t="s">
        <v>14</v>
      </c>
      <c r="B7">
        <f t="shared" si="0"/>
        <v>5</v>
      </c>
      <c r="C7" t="s">
        <v>6</v>
      </c>
      <c r="D7" t="s">
        <v>13</v>
      </c>
      <c r="J7" s="4" t="s">
        <v>15</v>
      </c>
    </row>
    <row r="8" spans="1:24" ht="24">
      <c r="A8" s="1" t="s">
        <v>16</v>
      </c>
      <c r="B8">
        <f t="shared" si="0"/>
        <v>6</v>
      </c>
      <c r="C8" t="s">
        <v>6</v>
      </c>
      <c r="D8" t="s">
        <v>13</v>
      </c>
      <c r="J8" s="4" t="s">
        <v>17</v>
      </c>
    </row>
    <row r="9" spans="1:24" ht="19">
      <c r="A9" s="1" t="s">
        <v>18</v>
      </c>
      <c r="B9">
        <f t="shared" si="0"/>
        <v>7</v>
      </c>
      <c r="C9" t="s">
        <v>6</v>
      </c>
      <c r="E9">
        <v>4</v>
      </c>
    </row>
    <row r="10" spans="1:24" ht="19">
      <c r="A10" s="1" t="s">
        <v>19</v>
      </c>
      <c r="B10">
        <f t="shared" si="0"/>
        <v>8</v>
      </c>
      <c r="C10" t="s">
        <v>6</v>
      </c>
      <c r="E10">
        <f>E9+1</f>
        <v>5</v>
      </c>
    </row>
    <row r="11" spans="1:24" ht="19">
      <c r="A11" s="1" t="s">
        <v>20</v>
      </c>
      <c r="B11">
        <f t="shared" si="0"/>
        <v>9</v>
      </c>
      <c r="C11" t="s">
        <v>6</v>
      </c>
      <c r="E11">
        <f>E10+1</f>
        <v>6</v>
      </c>
      <c r="J11" t="s">
        <v>21</v>
      </c>
    </row>
    <row r="12" spans="1:24" ht="19">
      <c r="A12" s="1" t="s">
        <v>22</v>
      </c>
      <c r="B12">
        <f t="shared" si="0"/>
        <v>10</v>
      </c>
      <c r="C12" t="s">
        <v>6</v>
      </c>
      <c r="E12">
        <f>E11+1</f>
        <v>7</v>
      </c>
    </row>
    <row r="13" spans="1:24" ht="19">
      <c r="A13" s="1" t="s">
        <v>23</v>
      </c>
      <c r="B13">
        <f t="shared" si="0"/>
        <v>11</v>
      </c>
      <c r="C13" t="s">
        <v>6</v>
      </c>
      <c r="E13">
        <f>E12+1</f>
        <v>8</v>
      </c>
      <c r="G13" t="s">
        <v>13</v>
      </c>
      <c r="J13" s="5" t="s">
        <v>24</v>
      </c>
    </row>
    <row r="14" spans="1:24" ht="19">
      <c r="A14" s="1" t="s">
        <v>25</v>
      </c>
      <c r="B14">
        <f t="shared" si="0"/>
        <v>12</v>
      </c>
      <c r="C14" t="s">
        <v>6</v>
      </c>
      <c r="D14" t="s">
        <v>13</v>
      </c>
    </row>
    <row r="15" spans="1:24" ht="19">
      <c r="A15" s="1" t="s">
        <v>26</v>
      </c>
      <c r="B15">
        <f t="shared" si="0"/>
        <v>13</v>
      </c>
      <c r="C15" t="s">
        <v>27</v>
      </c>
      <c r="E15">
        <v>9</v>
      </c>
    </row>
    <row r="16" spans="1:24" ht="19">
      <c r="A16" s="1" t="s">
        <v>28</v>
      </c>
      <c r="B16">
        <f t="shared" si="0"/>
        <v>14</v>
      </c>
      <c r="C16" t="s">
        <v>27</v>
      </c>
      <c r="E16">
        <f t="shared" ref="E16:E27" si="1">E15+1</f>
        <v>10</v>
      </c>
      <c r="J16" s="5" t="s">
        <v>29</v>
      </c>
    </row>
    <row r="17" spans="1:10" ht="19">
      <c r="A17" s="1" t="s">
        <v>30</v>
      </c>
      <c r="B17">
        <f t="shared" si="0"/>
        <v>15</v>
      </c>
      <c r="C17" t="s">
        <v>27</v>
      </c>
      <c r="E17">
        <f t="shared" si="1"/>
        <v>11</v>
      </c>
      <c r="G17" t="s">
        <v>13</v>
      </c>
      <c r="J17" s="5" t="s">
        <v>31</v>
      </c>
    </row>
    <row r="18" spans="1:10" ht="19">
      <c r="A18" s="1" t="s">
        <v>32</v>
      </c>
      <c r="B18">
        <f t="shared" si="0"/>
        <v>16</v>
      </c>
      <c r="C18" t="s">
        <v>27</v>
      </c>
      <c r="E18">
        <f t="shared" si="1"/>
        <v>12</v>
      </c>
      <c r="J18" s="5" t="s">
        <v>33</v>
      </c>
    </row>
    <row r="19" spans="1:10" ht="19">
      <c r="A19" s="1" t="s">
        <v>34</v>
      </c>
      <c r="B19">
        <f t="shared" si="0"/>
        <v>17</v>
      </c>
      <c r="C19" t="s">
        <v>27</v>
      </c>
      <c r="E19">
        <f t="shared" si="1"/>
        <v>13</v>
      </c>
      <c r="J19" s="5" t="s">
        <v>35</v>
      </c>
    </row>
    <row r="20" spans="1:10" ht="19">
      <c r="A20" s="1" t="s">
        <v>36</v>
      </c>
      <c r="B20">
        <f t="shared" si="0"/>
        <v>18</v>
      </c>
      <c r="C20" t="s">
        <v>27</v>
      </c>
      <c r="E20">
        <f t="shared" si="1"/>
        <v>14</v>
      </c>
      <c r="G20" t="s">
        <v>13</v>
      </c>
      <c r="J20" s="5" t="s">
        <v>37</v>
      </c>
    </row>
    <row r="21" spans="1:10" ht="19">
      <c r="A21" s="1" t="s">
        <v>38</v>
      </c>
      <c r="B21">
        <f t="shared" si="0"/>
        <v>19</v>
      </c>
      <c r="C21" t="s">
        <v>27</v>
      </c>
      <c r="E21">
        <f t="shared" si="1"/>
        <v>15</v>
      </c>
      <c r="J21" s="5" t="s">
        <v>39</v>
      </c>
    </row>
    <row r="22" spans="1:10" ht="19">
      <c r="A22" s="1" t="s">
        <v>40</v>
      </c>
      <c r="B22">
        <f t="shared" si="0"/>
        <v>20</v>
      </c>
      <c r="C22" t="s">
        <v>27</v>
      </c>
      <c r="E22">
        <f t="shared" si="1"/>
        <v>16</v>
      </c>
      <c r="G22" t="s">
        <v>13</v>
      </c>
    </row>
    <row r="23" spans="1:10" ht="19">
      <c r="A23" s="1" t="s">
        <v>41</v>
      </c>
      <c r="B23">
        <f t="shared" si="0"/>
        <v>21</v>
      </c>
      <c r="C23" t="s">
        <v>27</v>
      </c>
      <c r="E23">
        <f t="shared" si="1"/>
        <v>17</v>
      </c>
      <c r="J23" s="5" t="s">
        <v>42</v>
      </c>
    </row>
    <row r="24" spans="1:10" ht="19">
      <c r="A24" s="1" t="s">
        <v>43</v>
      </c>
      <c r="B24">
        <f t="shared" si="0"/>
        <v>22</v>
      </c>
      <c r="C24" t="s">
        <v>27</v>
      </c>
      <c r="E24">
        <f t="shared" si="1"/>
        <v>18</v>
      </c>
    </row>
    <row r="25" spans="1:10" ht="19">
      <c r="A25" s="1" t="s">
        <v>44</v>
      </c>
      <c r="B25">
        <f t="shared" si="0"/>
        <v>23</v>
      </c>
      <c r="C25" t="s">
        <v>27</v>
      </c>
      <c r="E25">
        <f t="shared" si="1"/>
        <v>19</v>
      </c>
      <c r="F25" s="3">
        <v>39</v>
      </c>
      <c r="J25" s="5" t="s">
        <v>45</v>
      </c>
    </row>
    <row r="26" spans="1:10" ht="19">
      <c r="A26" s="1" t="s">
        <v>46</v>
      </c>
      <c r="B26">
        <f t="shared" si="0"/>
        <v>24</v>
      </c>
      <c r="C26" t="s">
        <v>27</v>
      </c>
      <c r="E26">
        <f t="shared" si="1"/>
        <v>20</v>
      </c>
      <c r="F26" s="3">
        <v>39</v>
      </c>
      <c r="J26" s="6" t="s">
        <v>47</v>
      </c>
    </row>
    <row r="27" spans="1:10" ht="19">
      <c r="A27" s="1" t="s">
        <v>48</v>
      </c>
      <c r="B27">
        <f t="shared" si="0"/>
        <v>25</v>
      </c>
      <c r="C27" t="s">
        <v>27</v>
      </c>
      <c r="E27">
        <f t="shared" si="1"/>
        <v>21</v>
      </c>
      <c r="F27" s="3">
        <v>39</v>
      </c>
      <c r="G27" t="s">
        <v>13</v>
      </c>
      <c r="J27" s="5" t="s">
        <v>49</v>
      </c>
    </row>
    <row r="28" spans="1:10" ht="19">
      <c r="A28" s="1" t="s">
        <v>50</v>
      </c>
      <c r="B28">
        <f t="shared" si="0"/>
        <v>26</v>
      </c>
      <c r="C28" t="s">
        <v>27</v>
      </c>
      <c r="D28" t="s">
        <v>13</v>
      </c>
      <c r="J28" s="5" t="s">
        <v>51</v>
      </c>
    </row>
    <row r="29" spans="1:10" ht="19">
      <c r="A29" s="1" t="s">
        <v>52</v>
      </c>
      <c r="B29">
        <f t="shared" si="0"/>
        <v>27</v>
      </c>
      <c r="C29" t="s">
        <v>27</v>
      </c>
      <c r="D29" t="s">
        <v>13</v>
      </c>
      <c r="J29" s="5" t="s">
        <v>53</v>
      </c>
    </row>
    <row r="30" spans="1:10" ht="19">
      <c r="A30" s="1" t="s">
        <v>54</v>
      </c>
      <c r="B30">
        <f t="shared" si="0"/>
        <v>28</v>
      </c>
      <c r="C30" t="s">
        <v>27</v>
      </c>
      <c r="D30" t="s">
        <v>13</v>
      </c>
      <c r="G30" t="s">
        <v>13</v>
      </c>
      <c r="J30" s="6" t="s">
        <v>55</v>
      </c>
    </row>
    <row r="31" spans="1:10" ht="19">
      <c r="A31" s="1" t="s">
        <v>56</v>
      </c>
      <c r="B31">
        <f t="shared" si="0"/>
        <v>29</v>
      </c>
      <c r="C31" t="s">
        <v>27</v>
      </c>
      <c r="E31">
        <v>22</v>
      </c>
      <c r="J31" s="5" t="s">
        <v>57</v>
      </c>
    </row>
    <row r="32" spans="1:10" ht="18">
      <c r="B32" t="s">
        <v>58</v>
      </c>
      <c r="E32" t="s">
        <v>59</v>
      </c>
      <c r="F32" s="3" t="s">
        <v>60</v>
      </c>
      <c r="J32" s="5" t="s">
        <v>61</v>
      </c>
    </row>
    <row r="33" spans="1:5" ht="19">
      <c r="B33" s="1" t="s">
        <v>62</v>
      </c>
      <c r="E33" s="1" t="s">
        <v>62</v>
      </c>
    </row>
    <row r="34" spans="1:5" ht="19">
      <c r="B34" s="1" t="s">
        <v>63</v>
      </c>
      <c r="E34" s="1" t="s">
        <v>63</v>
      </c>
    </row>
    <row r="35" spans="1:5" ht="19">
      <c r="A35" t="s">
        <v>64</v>
      </c>
      <c r="B35" s="1" t="s">
        <v>65</v>
      </c>
      <c r="E35" s="1" t="s">
        <v>66</v>
      </c>
    </row>
    <row r="36" spans="1:5" ht="19">
      <c r="A36" t="s">
        <v>67</v>
      </c>
      <c r="B36" s="1" t="s">
        <v>68</v>
      </c>
      <c r="E36" s="1" t="s">
        <v>69</v>
      </c>
    </row>
    <row r="37" spans="1:5" ht="19">
      <c r="A37" t="s">
        <v>70</v>
      </c>
      <c r="B37" s="1" t="s">
        <v>71</v>
      </c>
      <c r="E37" s="1" t="s">
        <v>72</v>
      </c>
    </row>
    <row r="38" spans="1:5" ht="19">
      <c r="A38" t="s">
        <v>73</v>
      </c>
      <c r="B38" s="1" t="s">
        <v>74</v>
      </c>
      <c r="E38" s="1" t="s">
        <v>75</v>
      </c>
    </row>
    <row r="39" spans="1:5" ht="19">
      <c r="B39" s="1" t="s">
        <v>76</v>
      </c>
      <c r="E39" s="1" t="s">
        <v>77</v>
      </c>
    </row>
    <row r="40" spans="1:5" ht="19">
      <c r="A40" t="s">
        <v>78</v>
      </c>
      <c r="B40" s="1" t="s">
        <v>79</v>
      </c>
      <c r="E40" s="1" t="s">
        <v>80</v>
      </c>
    </row>
    <row r="41" spans="1:5" ht="19">
      <c r="B41" s="1" t="s">
        <v>81</v>
      </c>
      <c r="E41" s="1" t="s">
        <v>82</v>
      </c>
    </row>
    <row r="42" spans="1:5" ht="19">
      <c r="B42" s="1" t="s">
        <v>83</v>
      </c>
      <c r="E42" s="1" t="s">
        <v>84</v>
      </c>
    </row>
    <row r="43" spans="1:5" ht="19">
      <c r="B43" s="1" t="s">
        <v>85</v>
      </c>
      <c r="E43" s="1" t="s">
        <v>86</v>
      </c>
    </row>
    <row r="44" spans="1:5" ht="19">
      <c r="B44" s="1" t="s">
        <v>87</v>
      </c>
      <c r="E44" s="1" t="s">
        <v>88</v>
      </c>
    </row>
    <row r="45" spans="1:5" ht="19">
      <c r="B45" s="1" t="s">
        <v>89</v>
      </c>
      <c r="E45" s="1" t="s">
        <v>90</v>
      </c>
    </row>
    <row r="46" spans="1:5" ht="19">
      <c r="B46" s="1" t="s">
        <v>91</v>
      </c>
      <c r="E46" s="1" t="s">
        <v>92</v>
      </c>
    </row>
    <row r="47" spans="1:5" ht="19">
      <c r="B47" s="1" t="s">
        <v>93</v>
      </c>
      <c r="E47" s="1" t="s">
        <v>94</v>
      </c>
    </row>
    <row r="48" spans="1:5" ht="19">
      <c r="B48" s="1" t="s">
        <v>95</v>
      </c>
      <c r="E48" s="1" t="s">
        <v>96</v>
      </c>
    </row>
    <row r="49" spans="2:5" ht="19">
      <c r="B49" s="1" t="s">
        <v>97</v>
      </c>
      <c r="E49" s="1" t="s">
        <v>98</v>
      </c>
    </row>
    <row r="50" spans="2:5" ht="19">
      <c r="B50" s="1" t="s">
        <v>99</v>
      </c>
      <c r="E50" s="1" t="s">
        <v>100</v>
      </c>
    </row>
    <row r="51" spans="2:5" ht="19">
      <c r="B51" s="1" t="s">
        <v>101</v>
      </c>
      <c r="E51" s="1" t="s">
        <v>102</v>
      </c>
    </row>
    <row r="52" spans="2:5" ht="19">
      <c r="B52" s="1" t="s">
        <v>103</v>
      </c>
      <c r="E52" s="1" t="s">
        <v>104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62"/>
  <sheetViews>
    <sheetView zoomScale="72" zoomScaleNormal="75" workbookViewId="0">
      <selection activeCell="D14" sqref="D14"/>
    </sheetView>
  </sheetViews>
  <sheetFormatPr baseColWidth="10" defaultColWidth="8.83203125" defaultRowHeight="16"/>
  <cols>
    <col min="1" max="1" width="62.83203125" customWidth="1"/>
    <col min="2" max="2" width="25.83203125" customWidth="1"/>
    <col min="3" max="3" width="20.5" customWidth="1"/>
    <col min="4" max="4" width="30.6640625" customWidth="1"/>
    <col min="5" max="5" width="35" customWidth="1"/>
    <col min="6" max="6" width="25.6640625" customWidth="1"/>
    <col min="7" max="7" width="14.33203125" customWidth="1"/>
    <col min="8" max="8" width="22" customWidth="1"/>
    <col min="9" max="1025" width="10.5" customWidth="1"/>
  </cols>
  <sheetData>
    <row r="1" spans="1:25">
      <c r="C1" t="s">
        <v>115</v>
      </c>
      <c r="D1" t="s">
        <v>114</v>
      </c>
      <c r="E1" t="s">
        <v>118</v>
      </c>
      <c r="F1" t="s">
        <v>105</v>
      </c>
      <c r="G1" t="s">
        <v>3</v>
      </c>
      <c r="H1" t="s">
        <v>4</v>
      </c>
    </row>
    <row r="2" spans="1:25" ht="19">
      <c r="A2" s="1" t="s">
        <v>110</v>
      </c>
      <c r="D2">
        <v>0</v>
      </c>
      <c r="E2" s="7">
        <v>0</v>
      </c>
    </row>
    <row r="3" spans="1:25" ht="19">
      <c r="A3" s="1" t="s">
        <v>111</v>
      </c>
      <c r="D3">
        <f>D2+1</f>
        <v>1</v>
      </c>
      <c r="E3">
        <f t="shared" ref="E3:E19" si="0">E2+1</f>
        <v>1</v>
      </c>
    </row>
    <row r="4" spans="1:25" ht="19">
      <c r="A4" s="1" t="s">
        <v>112</v>
      </c>
      <c r="D4">
        <f>D3+1</f>
        <v>2</v>
      </c>
      <c r="E4">
        <f t="shared" si="0"/>
        <v>2</v>
      </c>
    </row>
    <row r="5" spans="1:25" ht="19">
      <c r="A5" s="1" t="s">
        <v>113</v>
      </c>
      <c r="D5">
        <f>D4+1</f>
        <v>3</v>
      </c>
      <c r="E5">
        <f t="shared" si="0"/>
        <v>3</v>
      </c>
    </row>
    <row r="6" spans="1:25" s="8" customFormat="1" ht="19">
      <c r="A6" s="1" t="s">
        <v>5</v>
      </c>
      <c r="B6">
        <v>0</v>
      </c>
      <c r="C6" s="7"/>
      <c r="D6">
        <f>D5+1</f>
        <v>4</v>
      </c>
      <c r="E6">
        <f t="shared" si="0"/>
        <v>4</v>
      </c>
      <c r="G6" s="7"/>
    </row>
    <row r="7" spans="1:25" ht="24">
      <c r="A7" s="1" t="s">
        <v>8</v>
      </c>
      <c r="B7">
        <f t="shared" ref="B7:B35" si="1">B6+1</f>
        <v>1</v>
      </c>
      <c r="D7">
        <f>D6+1</f>
        <v>5</v>
      </c>
      <c r="E7">
        <f t="shared" si="0"/>
        <v>5</v>
      </c>
      <c r="G7">
        <v>15</v>
      </c>
      <c r="K7" s="2" t="s">
        <v>7</v>
      </c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ht="24">
      <c r="A8" s="1" t="s">
        <v>9</v>
      </c>
      <c r="B8">
        <f t="shared" si="1"/>
        <v>2</v>
      </c>
      <c r="D8">
        <f>D7+1</f>
        <v>6</v>
      </c>
      <c r="E8">
        <f t="shared" si="0"/>
        <v>6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ht="24">
      <c r="A9" s="1" t="s">
        <v>10</v>
      </c>
      <c r="B9">
        <f t="shared" si="1"/>
        <v>3</v>
      </c>
      <c r="C9" t="s">
        <v>107</v>
      </c>
      <c r="D9">
        <f>D8+1</f>
        <v>7</v>
      </c>
      <c r="E9">
        <f t="shared" si="0"/>
        <v>7</v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ht="19">
      <c r="A10" s="1" t="s">
        <v>12</v>
      </c>
      <c r="B10">
        <f t="shared" si="1"/>
        <v>4</v>
      </c>
      <c r="D10">
        <f>D9+1</f>
        <v>8</v>
      </c>
      <c r="E10">
        <f t="shared" si="0"/>
        <v>8</v>
      </c>
      <c r="K10" s="3" t="s">
        <v>11</v>
      </c>
      <c r="L10" s="3"/>
    </row>
    <row r="11" spans="1:25" ht="19">
      <c r="A11" s="1" t="s">
        <v>14</v>
      </c>
      <c r="B11">
        <f t="shared" si="1"/>
        <v>5</v>
      </c>
      <c r="C11" t="s">
        <v>117</v>
      </c>
      <c r="D11">
        <f>D10+1</f>
        <v>9</v>
      </c>
      <c r="E11">
        <f t="shared" si="0"/>
        <v>9</v>
      </c>
    </row>
    <row r="12" spans="1:25" ht="24">
      <c r="A12" s="1" t="s">
        <v>16</v>
      </c>
      <c r="B12">
        <f t="shared" si="1"/>
        <v>6</v>
      </c>
      <c r="D12">
        <f>D11+1</f>
        <v>10</v>
      </c>
      <c r="E12">
        <f t="shared" si="0"/>
        <v>10</v>
      </c>
      <c r="K12" s="4" t="s">
        <v>15</v>
      </c>
    </row>
    <row r="13" spans="1:25" ht="24">
      <c r="A13" s="1" t="s">
        <v>18</v>
      </c>
      <c r="B13">
        <f t="shared" si="1"/>
        <v>7</v>
      </c>
      <c r="D13">
        <f>D12+1</f>
        <v>11</v>
      </c>
      <c r="E13">
        <f t="shared" si="0"/>
        <v>11</v>
      </c>
      <c r="K13" s="4" t="s">
        <v>17</v>
      </c>
    </row>
    <row r="14" spans="1:25" ht="19">
      <c r="A14" s="1" t="s">
        <v>19</v>
      </c>
      <c r="B14">
        <f t="shared" si="1"/>
        <v>8</v>
      </c>
      <c r="C14" t="s">
        <v>108</v>
      </c>
      <c r="D14">
        <f>D13+1</f>
        <v>12</v>
      </c>
      <c r="E14">
        <f t="shared" si="0"/>
        <v>12</v>
      </c>
    </row>
    <row r="15" spans="1:25" ht="19">
      <c r="A15" s="1" t="s">
        <v>20</v>
      </c>
      <c r="B15">
        <f t="shared" si="1"/>
        <v>9</v>
      </c>
      <c r="C15" t="s">
        <v>117</v>
      </c>
      <c r="D15">
        <f>D14+1</f>
        <v>13</v>
      </c>
      <c r="E15">
        <f t="shared" si="0"/>
        <v>13</v>
      </c>
    </row>
    <row r="16" spans="1:25" ht="19">
      <c r="A16" s="1" t="s">
        <v>22</v>
      </c>
      <c r="B16">
        <f t="shared" si="1"/>
        <v>10</v>
      </c>
      <c r="D16">
        <f>D15+1</f>
        <v>14</v>
      </c>
      <c r="E16">
        <f t="shared" si="0"/>
        <v>14</v>
      </c>
      <c r="K16" t="s">
        <v>21</v>
      </c>
    </row>
    <row r="17" spans="1:11" ht="19">
      <c r="A17" s="1" t="s">
        <v>23</v>
      </c>
      <c r="B17">
        <f t="shared" si="1"/>
        <v>11</v>
      </c>
      <c r="D17">
        <f>D16+1</f>
        <v>15</v>
      </c>
      <c r="E17">
        <f t="shared" si="0"/>
        <v>15</v>
      </c>
    </row>
    <row r="18" spans="1:11" ht="19">
      <c r="A18" s="1" t="s">
        <v>25</v>
      </c>
      <c r="B18">
        <f t="shared" si="1"/>
        <v>12</v>
      </c>
      <c r="D18">
        <f>D17+1</f>
        <v>16</v>
      </c>
      <c r="E18">
        <f t="shared" si="0"/>
        <v>16</v>
      </c>
      <c r="H18" t="s">
        <v>13</v>
      </c>
      <c r="K18" s="5" t="s">
        <v>24</v>
      </c>
    </row>
    <row r="19" spans="1:11" ht="19">
      <c r="A19" s="1" t="s">
        <v>26</v>
      </c>
      <c r="B19">
        <f t="shared" si="1"/>
        <v>13</v>
      </c>
      <c r="C19" t="s">
        <v>108</v>
      </c>
      <c r="D19">
        <f>D18+1</f>
        <v>17</v>
      </c>
      <c r="E19">
        <f t="shared" si="0"/>
        <v>17</v>
      </c>
    </row>
    <row r="20" spans="1:11" ht="19">
      <c r="A20" s="10" t="s">
        <v>28</v>
      </c>
      <c r="B20">
        <f t="shared" si="1"/>
        <v>14</v>
      </c>
      <c r="D20">
        <f>D19+1</f>
        <v>18</v>
      </c>
    </row>
    <row r="21" spans="1:11" ht="19">
      <c r="A21" s="11" t="s">
        <v>30</v>
      </c>
      <c r="B21">
        <f t="shared" si="1"/>
        <v>15</v>
      </c>
      <c r="D21">
        <f>D20+1</f>
        <v>19</v>
      </c>
      <c r="K21" s="5" t="s">
        <v>29</v>
      </c>
    </row>
    <row r="22" spans="1:11" ht="19">
      <c r="A22" s="1" t="s">
        <v>32</v>
      </c>
      <c r="B22">
        <f t="shared" si="1"/>
        <v>16</v>
      </c>
      <c r="C22" t="s">
        <v>108</v>
      </c>
      <c r="D22">
        <f>D21+1</f>
        <v>20</v>
      </c>
      <c r="E22">
        <f>E19+1</f>
        <v>18</v>
      </c>
      <c r="H22" t="s">
        <v>13</v>
      </c>
      <c r="K22" s="5" t="s">
        <v>31</v>
      </c>
    </row>
    <row r="23" spans="1:11" ht="19">
      <c r="A23" s="10" t="s">
        <v>34</v>
      </c>
      <c r="B23">
        <f t="shared" si="1"/>
        <v>17</v>
      </c>
      <c r="D23">
        <f>D22+1</f>
        <v>21</v>
      </c>
      <c r="K23" s="5" t="s">
        <v>33</v>
      </c>
    </row>
    <row r="24" spans="1:11" ht="19">
      <c r="A24" s="11" t="s">
        <v>36</v>
      </c>
      <c r="B24">
        <f t="shared" si="1"/>
        <v>18</v>
      </c>
      <c r="D24">
        <f xml:space="preserve"> 21+1</f>
        <v>22</v>
      </c>
      <c r="K24" s="5" t="s">
        <v>35</v>
      </c>
    </row>
    <row r="25" spans="1:11" ht="19">
      <c r="A25" s="1" t="s">
        <v>38</v>
      </c>
      <c r="B25">
        <f t="shared" si="1"/>
        <v>19</v>
      </c>
      <c r="C25" t="s">
        <v>109</v>
      </c>
      <c r="D25">
        <f>D24+1</f>
        <v>23</v>
      </c>
      <c r="E25">
        <f>E22+1</f>
        <v>19</v>
      </c>
      <c r="H25" t="s">
        <v>13</v>
      </c>
      <c r="K25" s="5" t="s">
        <v>37</v>
      </c>
    </row>
    <row r="26" spans="1:11" ht="19">
      <c r="A26" s="11" t="s">
        <v>40</v>
      </c>
      <c r="B26">
        <f t="shared" si="1"/>
        <v>20</v>
      </c>
      <c r="D26">
        <f>D25+1</f>
        <v>24</v>
      </c>
      <c r="K26" s="5" t="s">
        <v>39</v>
      </c>
    </row>
    <row r="27" spans="1:11" ht="19">
      <c r="A27" s="11" t="s">
        <v>41</v>
      </c>
      <c r="B27">
        <f t="shared" si="1"/>
        <v>21</v>
      </c>
      <c r="D27">
        <f>D26+1</f>
        <v>25</v>
      </c>
      <c r="H27" t="s">
        <v>13</v>
      </c>
    </row>
    <row r="28" spans="1:11" ht="19">
      <c r="A28" s="1" t="s">
        <v>43</v>
      </c>
      <c r="B28">
        <f t="shared" si="1"/>
        <v>22</v>
      </c>
      <c r="K28" s="5" t="s">
        <v>42</v>
      </c>
    </row>
    <row r="29" spans="1:11" ht="19">
      <c r="A29" s="1" t="s">
        <v>44</v>
      </c>
      <c r="B29">
        <f t="shared" si="1"/>
        <v>23</v>
      </c>
      <c r="C29" t="s">
        <v>109</v>
      </c>
      <c r="D29">
        <f>D27+1</f>
        <v>26</v>
      </c>
      <c r="E29">
        <f>E25+1</f>
        <v>20</v>
      </c>
    </row>
    <row r="30" spans="1:11" ht="19">
      <c r="A30" s="12" t="s">
        <v>46</v>
      </c>
      <c r="B30">
        <f t="shared" si="1"/>
        <v>24</v>
      </c>
      <c r="D30">
        <f>D29+1</f>
        <v>27</v>
      </c>
      <c r="G30" s="3">
        <v>39</v>
      </c>
      <c r="K30" s="5" t="s">
        <v>45</v>
      </c>
    </row>
    <row r="31" spans="1:11" ht="19">
      <c r="A31" s="10" t="s">
        <v>48</v>
      </c>
      <c r="B31">
        <f t="shared" si="1"/>
        <v>25</v>
      </c>
      <c r="D31">
        <f>D30+1</f>
        <v>28</v>
      </c>
      <c r="G31" s="3">
        <v>39</v>
      </c>
      <c r="K31" s="6" t="s">
        <v>47</v>
      </c>
    </row>
    <row r="32" spans="1:11" ht="19">
      <c r="A32" s="1" t="s">
        <v>50</v>
      </c>
      <c r="B32">
        <f t="shared" si="1"/>
        <v>26</v>
      </c>
      <c r="C32" t="s">
        <v>116</v>
      </c>
      <c r="D32">
        <v>29</v>
      </c>
      <c r="E32">
        <f>E29+1</f>
        <v>21</v>
      </c>
      <c r="G32" s="3">
        <v>39</v>
      </c>
      <c r="H32" t="s">
        <v>13</v>
      </c>
      <c r="K32" s="5" t="s">
        <v>49</v>
      </c>
    </row>
    <row r="33" spans="1:11" ht="19">
      <c r="A33" s="10" t="s">
        <v>52</v>
      </c>
      <c r="B33">
        <f t="shared" si="1"/>
        <v>27</v>
      </c>
      <c r="D33">
        <v>30</v>
      </c>
      <c r="K33" s="5" t="s">
        <v>51</v>
      </c>
    </row>
    <row r="34" spans="1:11" ht="19">
      <c r="A34" s="10" t="s">
        <v>54</v>
      </c>
      <c r="B34">
        <f t="shared" si="1"/>
        <v>28</v>
      </c>
      <c r="D34">
        <v>31</v>
      </c>
      <c r="K34" s="5" t="s">
        <v>53</v>
      </c>
    </row>
    <row r="35" spans="1:11" ht="19">
      <c r="A35" s="1" t="s">
        <v>56</v>
      </c>
      <c r="B35">
        <f t="shared" si="1"/>
        <v>29</v>
      </c>
      <c r="C35" t="s">
        <v>108</v>
      </c>
      <c r="D35">
        <v>32</v>
      </c>
      <c r="E35">
        <f>E32+1</f>
        <v>22</v>
      </c>
      <c r="H35" t="s">
        <v>13</v>
      </c>
      <c r="K35" s="6" t="s">
        <v>55</v>
      </c>
    </row>
    <row r="36" spans="1:11" ht="18">
      <c r="K36" s="5" t="s">
        <v>57</v>
      </c>
    </row>
    <row r="37" spans="1:11" ht="19">
      <c r="A37" s="1"/>
      <c r="K37" s="5"/>
    </row>
    <row r="38" spans="1:11" ht="19">
      <c r="A38" s="1"/>
      <c r="K38" s="5"/>
    </row>
    <row r="39" spans="1:11" ht="19">
      <c r="A39" s="1"/>
      <c r="K39" s="5"/>
    </row>
    <row r="40" spans="1:11" ht="19">
      <c r="A40" s="1"/>
      <c r="K40" s="5"/>
    </row>
    <row r="41" spans="1:11" ht="18">
      <c r="B41" t="s">
        <v>58</v>
      </c>
      <c r="G41" s="3" t="s">
        <v>60</v>
      </c>
      <c r="K41" s="5" t="s">
        <v>61</v>
      </c>
    </row>
    <row r="42" spans="1:11" ht="19">
      <c r="B42" s="1" t="s">
        <v>62</v>
      </c>
      <c r="E42">
        <f>E39+1</f>
        <v>1</v>
      </c>
    </row>
    <row r="43" spans="1:11" ht="19">
      <c r="B43" s="1" t="s">
        <v>63</v>
      </c>
      <c r="E43">
        <f>E42+1</f>
        <v>2</v>
      </c>
      <c r="F43" s="1"/>
    </row>
    <row r="44" spans="1:11" ht="19">
      <c r="A44" t="s">
        <v>64</v>
      </c>
      <c r="B44" s="1" t="s">
        <v>65</v>
      </c>
      <c r="E44">
        <f>E43+1</f>
        <v>3</v>
      </c>
      <c r="F44" s="1"/>
    </row>
    <row r="45" spans="1:11" ht="19">
      <c r="A45" t="s">
        <v>67</v>
      </c>
      <c r="B45" s="1" t="s">
        <v>68</v>
      </c>
      <c r="F45" s="1"/>
    </row>
    <row r="46" spans="1:11" ht="19">
      <c r="A46" t="s">
        <v>70</v>
      </c>
      <c r="B46" s="1" t="s">
        <v>71</v>
      </c>
      <c r="E46" t="e">
        <f>#REF!+1</f>
        <v>#REF!</v>
      </c>
      <c r="F46" s="1"/>
    </row>
    <row r="47" spans="1:11" ht="19">
      <c r="A47" t="s">
        <v>73</v>
      </c>
      <c r="B47" s="1" t="s">
        <v>74</v>
      </c>
      <c r="E47" t="e">
        <f t="shared" ref="E47" si="2">E46+1</f>
        <v>#REF!</v>
      </c>
      <c r="F47" s="1"/>
    </row>
    <row r="48" spans="1:11" ht="19">
      <c r="B48" s="1" t="s">
        <v>76</v>
      </c>
      <c r="E48" s="1" t="s">
        <v>75</v>
      </c>
      <c r="F48" s="1"/>
    </row>
    <row r="49" spans="1:6" ht="19">
      <c r="A49" t="s">
        <v>78</v>
      </c>
      <c r="B49" s="1" t="s">
        <v>79</v>
      </c>
      <c r="E49" s="1" t="s">
        <v>77</v>
      </c>
      <c r="F49" s="1"/>
    </row>
    <row r="50" spans="1:6" ht="19">
      <c r="B50" s="1" t="s">
        <v>81</v>
      </c>
      <c r="E50" s="1" t="s">
        <v>80</v>
      </c>
      <c r="F50" s="1"/>
    </row>
    <row r="51" spans="1:6" ht="19">
      <c r="B51" s="1" t="s">
        <v>83</v>
      </c>
      <c r="E51" s="1" t="s">
        <v>82</v>
      </c>
      <c r="F51" s="1"/>
    </row>
    <row r="52" spans="1:6" ht="19">
      <c r="B52" s="1" t="s">
        <v>85</v>
      </c>
      <c r="E52" s="1" t="s">
        <v>84</v>
      </c>
      <c r="F52" s="1"/>
    </row>
    <row r="53" spans="1:6" ht="19">
      <c r="B53" s="1" t="s">
        <v>87</v>
      </c>
      <c r="E53" s="1" t="s">
        <v>86</v>
      </c>
      <c r="F53" s="1"/>
    </row>
    <row r="54" spans="1:6" ht="19">
      <c r="B54" s="1" t="s">
        <v>89</v>
      </c>
      <c r="E54" s="1" t="s">
        <v>88</v>
      </c>
      <c r="F54" s="1"/>
    </row>
    <row r="55" spans="1:6" ht="19">
      <c r="B55" s="1" t="s">
        <v>91</v>
      </c>
      <c r="E55" s="1" t="s">
        <v>90</v>
      </c>
      <c r="F55" s="1"/>
    </row>
    <row r="56" spans="1:6" ht="19">
      <c r="B56" s="1" t="s">
        <v>93</v>
      </c>
      <c r="E56" s="1" t="s">
        <v>92</v>
      </c>
      <c r="F56" s="1"/>
    </row>
    <row r="57" spans="1:6" ht="19">
      <c r="B57" s="1" t="s">
        <v>95</v>
      </c>
      <c r="E57" s="1" t="s">
        <v>94</v>
      </c>
      <c r="F57" s="1"/>
    </row>
    <row r="58" spans="1:6" ht="19">
      <c r="B58" s="1" t="s">
        <v>97</v>
      </c>
      <c r="E58" s="1" t="s">
        <v>96</v>
      </c>
      <c r="F58" s="1"/>
    </row>
    <row r="59" spans="1:6" ht="19">
      <c r="B59" s="1" t="s">
        <v>99</v>
      </c>
      <c r="E59" s="1" t="s">
        <v>98</v>
      </c>
      <c r="F59" s="1"/>
    </row>
    <row r="60" spans="1:6" ht="19">
      <c r="B60" s="1" t="s">
        <v>101</v>
      </c>
      <c r="E60" s="1" t="s">
        <v>100</v>
      </c>
      <c r="F60" s="1"/>
    </row>
    <row r="61" spans="1:6" ht="19">
      <c r="B61" s="1" t="s">
        <v>103</v>
      </c>
      <c r="E61" s="1" t="s">
        <v>102</v>
      </c>
      <c r="F61" s="1"/>
    </row>
    <row r="62" spans="1:6" ht="19">
      <c r="E62" s="1" t="s">
        <v>104</v>
      </c>
      <c r="F62" s="1"/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Roman,Regular"&amp;A</oddHeader>
    <oddFooter>&amp;C&amp;"Times New Roman,Regular"Page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07B20-13FC-1340-B171-6F7DDEED2EC0}">
  <dimension ref="A1:N31"/>
  <sheetViews>
    <sheetView tabSelected="1" topLeftCell="B1" workbookViewId="0">
      <selection activeCell="G18" sqref="G18"/>
    </sheetView>
  </sheetViews>
  <sheetFormatPr baseColWidth="10" defaultRowHeight="16"/>
  <cols>
    <col min="1" max="1" width="27.5" customWidth="1"/>
    <col min="2" max="2" width="18.1640625" customWidth="1"/>
    <col min="3" max="3" width="23.1640625" customWidth="1"/>
    <col min="4" max="4" width="28" customWidth="1"/>
    <col min="5" max="5" width="21" customWidth="1"/>
    <col min="6" max="6" width="21.6640625" customWidth="1"/>
    <col min="7" max="8" width="18.1640625" customWidth="1"/>
    <col min="9" max="9" width="19.6640625" customWidth="1"/>
    <col min="10" max="11" width="19.83203125" customWidth="1"/>
    <col min="12" max="12" width="21.33203125" customWidth="1"/>
    <col min="13" max="13" width="19.83203125" customWidth="1"/>
    <col min="14" max="14" width="20.5" customWidth="1"/>
  </cols>
  <sheetData>
    <row r="1" spans="1:14">
      <c r="N1" t="s">
        <v>119</v>
      </c>
    </row>
    <row r="2" spans="1:14" ht="19">
      <c r="L2" s="1" t="s">
        <v>5</v>
      </c>
      <c r="M2">
        <v>0</v>
      </c>
      <c r="N2" s="7"/>
    </row>
    <row r="3" spans="1:14" ht="19">
      <c r="A3" t="s">
        <v>134</v>
      </c>
      <c r="B3" t="s">
        <v>126</v>
      </c>
      <c r="C3" t="s">
        <v>127</v>
      </c>
      <c r="D3" t="s">
        <v>130</v>
      </c>
      <c r="E3" t="s">
        <v>131</v>
      </c>
      <c r="F3" t="s">
        <v>120</v>
      </c>
      <c r="G3" t="s">
        <v>132</v>
      </c>
      <c r="H3" t="s">
        <v>146</v>
      </c>
      <c r="I3" t="s">
        <v>121</v>
      </c>
      <c r="J3" t="s">
        <v>137</v>
      </c>
      <c r="L3" s="1" t="s">
        <v>8</v>
      </c>
      <c r="M3">
        <f t="shared" ref="M3:M31" si="0">M2+1</f>
        <v>1</v>
      </c>
    </row>
    <row r="4" spans="1:14" ht="19">
      <c r="A4" t="s">
        <v>135</v>
      </c>
      <c r="B4" t="s">
        <v>136</v>
      </c>
      <c r="C4" t="s">
        <v>128</v>
      </c>
      <c r="E4" t="s">
        <v>136</v>
      </c>
      <c r="F4" t="s">
        <v>136</v>
      </c>
      <c r="G4" t="s">
        <v>124</v>
      </c>
      <c r="H4">
        <v>1</v>
      </c>
      <c r="I4" s="14">
        <v>0.74880999999999998</v>
      </c>
      <c r="J4" s="17" t="s">
        <v>147</v>
      </c>
      <c r="L4" s="1" t="s">
        <v>9</v>
      </c>
      <c r="M4">
        <f t="shared" si="0"/>
        <v>2</v>
      </c>
    </row>
    <row r="5" spans="1:14" ht="19">
      <c r="A5" t="s">
        <v>135</v>
      </c>
      <c r="B5" t="s">
        <v>136</v>
      </c>
      <c r="C5" t="s">
        <v>129</v>
      </c>
      <c r="D5" t="s">
        <v>122</v>
      </c>
      <c r="E5" t="s">
        <v>136</v>
      </c>
      <c r="F5" t="s">
        <v>136</v>
      </c>
      <c r="G5" t="s">
        <v>124</v>
      </c>
      <c r="H5">
        <v>1</v>
      </c>
      <c r="I5" s="13">
        <v>0.75405</v>
      </c>
      <c r="J5" s="17" t="s">
        <v>155</v>
      </c>
      <c r="L5" s="1" t="s">
        <v>10</v>
      </c>
      <c r="M5">
        <f t="shared" si="0"/>
        <v>3</v>
      </c>
      <c r="N5" t="s">
        <v>107</v>
      </c>
    </row>
    <row r="6" spans="1:14" ht="19">
      <c r="A6" t="s">
        <v>135</v>
      </c>
      <c r="B6" t="s">
        <v>136</v>
      </c>
      <c r="C6" t="s">
        <v>129</v>
      </c>
      <c r="D6" t="s">
        <v>122</v>
      </c>
      <c r="E6" t="s">
        <v>123</v>
      </c>
      <c r="F6" t="s">
        <v>136</v>
      </c>
      <c r="G6" t="s">
        <v>124</v>
      </c>
      <c r="H6">
        <v>1</v>
      </c>
      <c r="I6" s="13">
        <v>0.73912</v>
      </c>
      <c r="J6" s="17" t="s">
        <v>157</v>
      </c>
      <c r="L6" s="1" t="s">
        <v>12</v>
      </c>
      <c r="M6">
        <f t="shared" si="0"/>
        <v>4</v>
      </c>
    </row>
    <row r="7" spans="1:14" ht="19">
      <c r="A7" t="s">
        <v>135</v>
      </c>
      <c r="B7" t="s">
        <v>136</v>
      </c>
      <c r="C7" t="s">
        <v>129</v>
      </c>
      <c r="D7" t="s">
        <v>122</v>
      </c>
      <c r="E7" t="s">
        <v>133</v>
      </c>
      <c r="F7" t="s">
        <v>136</v>
      </c>
      <c r="G7" t="s">
        <v>124</v>
      </c>
      <c r="H7">
        <v>1</v>
      </c>
      <c r="I7" s="15">
        <v>0.75561</v>
      </c>
      <c r="J7" s="17" t="s">
        <v>156</v>
      </c>
      <c r="L7" s="1" t="s">
        <v>14</v>
      </c>
      <c r="M7">
        <f t="shared" si="0"/>
        <v>5</v>
      </c>
      <c r="N7" t="s">
        <v>117</v>
      </c>
    </row>
    <row r="8" spans="1:14" ht="19">
      <c r="A8" t="s">
        <v>135</v>
      </c>
      <c r="B8" t="s">
        <v>136</v>
      </c>
      <c r="C8" t="s">
        <v>140</v>
      </c>
      <c r="D8" t="s">
        <v>136</v>
      </c>
      <c r="E8" t="s">
        <v>136</v>
      </c>
      <c r="G8" t="s">
        <v>124</v>
      </c>
      <c r="H8">
        <v>1</v>
      </c>
      <c r="J8" s="17" t="s">
        <v>151</v>
      </c>
      <c r="L8" s="1" t="s">
        <v>16</v>
      </c>
      <c r="M8">
        <f t="shared" si="0"/>
        <v>6</v>
      </c>
    </row>
    <row r="9" spans="1:14" ht="19">
      <c r="A9" t="s">
        <v>135</v>
      </c>
      <c r="B9" t="s">
        <v>143</v>
      </c>
      <c r="C9" t="s">
        <v>144</v>
      </c>
      <c r="D9" t="s">
        <v>136</v>
      </c>
      <c r="E9" t="s">
        <v>136</v>
      </c>
      <c r="G9" t="s">
        <v>124</v>
      </c>
      <c r="H9">
        <v>1</v>
      </c>
      <c r="J9" s="17" t="s">
        <v>152</v>
      </c>
      <c r="L9" s="1" t="s">
        <v>18</v>
      </c>
      <c r="M9">
        <f t="shared" si="0"/>
        <v>7</v>
      </c>
    </row>
    <row r="10" spans="1:14" ht="19">
      <c r="A10" t="s">
        <v>135</v>
      </c>
      <c r="B10" t="s">
        <v>136</v>
      </c>
      <c r="C10" t="s">
        <v>145</v>
      </c>
      <c r="D10" t="s">
        <v>136</v>
      </c>
      <c r="E10" t="s">
        <v>136</v>
      </c>
      <c r="G10" t="s">
        <v>124</v>
      </c>
      <c r="H10">
        <v>1</v>
      </c>
      <c r="J10" s="17" t="s">
        <v>151</v>
      </c>
      <c r="L10" s="1" t="s">
        <v>19</v>
      </c>
      <c r="M10">
        <f t="shared" si="0"/>
        <v>8</v>
      </c>
      <c r="N10" t="s">
        <v>108</v>
      </c>
    </row>
    <row r="11" spans="1:14" ht="19">
      <c r="A11" t="s">
        <v>135</v>
      </c>
      <c r="B11" t="s">
        <v>143</v>
      </c>
      <c r="C11" t="s">
        <v>145</v>
      </c>
      <c r="D11" t="s">
        <v>136</v>
      </c>
      <c r="E11" t="s">
        <v>136</v>
      </c>
      <c r="G11" t="s">
        <v>124</v>
      </c>
      <c r="H11">
        <v>1</v>
      </c>
      <c r="J11" s="17" t="s">
        <v>152</v>
      </c>
      <c r="L11" s="1" t="s">
        <v>20</v>
      </c>
      <c r="M11">
        <f t="shared" si="0"/>
        <v>9</v>
      </c>
      <c r="N11" t="s">
        <v>117</v>
      </c>
    </row>
    <row r="12" spans="1:14" ht="19">
      <c r="A12" t="s">
        <v>135</v>
      </c>
      <c r="B12" t="s">
        <v>143</v>
      </c>
      <c r="C12" t="s">
        <v>145</v>
      </c>
      <c r="D12" t="s">
        <v>136</v>
      </c>
      <c r="E12" t="s">
        <v>136</v>
      </c>
      <c r="F12" t="s">
        <v>125</v>
      </c>
      <c r="G12" t="s">
        <v>124</v>
      </c>
      <c r="H12">
        <v>1</v>
      </c>
      <c r="J12" s="17" t="s">
        <v>148</v>
      </c>
      <c r="L12" s="1" t="s">
        <v>22</v>
      </c>
      <c r="M12">
        <f t="shared" si="0"/>
        <v>10</v>
      </c>
    </row>
    <row r="13" spans="1:14" ht="19">
      <c r="A13" t="s">
        <v>149</v>
      </c>
      <c r="B13" t="s">
        <v>143</v>
      </c>
      <c r="C13" t="s">
        <v>145</v>
      </c>
      <c r="D13" t="s">
        <v>136</v>
      </c>
      <c r="E13" t="s">
        <v>136</v>
      </c>
      <c r="F13" t="s">
        <v>125</v>
      </c>
      <c r="G13" t="s">
        <v>124</v>
      </c>
      <c r="H13">
        <v>1</v>
      </c>
      <c r="J13" s="17" t="s">
        <v>150</v>
      </c>
      <c r="L13" s="18" t="s">
        <v>23</v>
      </c>
      <c r="M13">
        <f t="shared" si="0"/>
        <v>11</v>
      </c>
    </row>
    <row r="14" spans="1:14" ht="19">
      <c r="A14" t="s">
        <v>135</v>
      </c>
      <c r="B14" t="s">
        <v>136</v>
      </c>
      <c r="C14" t="s">
        <v>144</v>
      </c>
      <c r="D14" t="s">
        <v>136</v>
      </c>
      <c r="E14" t="s">
        <v>136</v>
      </c>
      <c r="F14" t="s">
        <v>136</v>
      </c>
      <c r="G14" t="s">
        <v>153</v>
      </c>
      <c r="H14">
        <v>1</v>
      </c>
      <c r="J14" s="17" t="s">
        <v>154</v>
      </c>
      <c r="L14" s="1" t="s">
        <v>25</v>
      </c>
      <c r="M14">
        <f t="shared" si="0"/>
        <v>12</v>
      </c>
    </row>
    <row r="15" spans="1:14" ht="19">
      <c r="L15" s="1" t="s">
        <v>26</v>
      </c>
      <c r="M15">
        <f t="shared" si="0"/>
        <v>13</v>
      </c>
      <c r="N15" t="s">
        <v>108</v>
      </c>
    </row>
    <row r="16" spans="1:14" ht="19">
      <c r="L16" s="10" t="s">
        <v>28</v>
      </c>
      <c r="M16">
        <f t="shared" si="0"/>
        <v>14</v>
      </c>
    </row>
    <row r="17" spans="12:14" ht="19">
      <c r="L17" s="11" t="s">
        <v>30</v>
      </c>
      <c r="M17">
        <f t="shared" si="0"/>
        <v>15</v>
      </c>
    </row>
    <row r="18" spans="12:14" ht="19">
      <c r="L18" s="1" t="s">
        <v>32</v>
      </c>
      <c r="M18">
        <f t="shared" si="0"/>
        <v>16</v>
      </c>
      <c r="N18" t="s">
        <v>108</v>
      </c>
    </row>
    <row r="19" spans="12:14" ht="19">
      <c r="L19" s="10" t="s">
        <v>34</v>
      </c>
      <c r="M19">
        <f t="shared" si="0"/>
        <v>17</v>
      </c>
    </row>
    <row r="20" spans="12:14" ht="19">
      <c r="L20" s="11" t="s">
        <v>36</v>
      </c>
      <c r="M20">
        <f t="shared" si="0"/>
        <v>18</v>
      </c>
    </row>
    <row r="21" spans="12:14" ht="19">
      <c r="L21" s="1" t="s">
        <v>38</v>
      </c>
      <c r="M21">
        <f t="shared" si="0"/>
        <v>19</v>
      </c>
      <c r="N21" t="s">
        <v>109</v>
      </c>
    </row>
    <row r="22" spans="12:14" ht="19">
      <c r="L22" s="11" t="s">
        <v>40</v>
      </c>
      <c r="M22">
        <f t="shared" si="0"/>
        <v>20</v>
      </c>
    </row>
    <row r="23" spans="12:14" ht="19">
      <c r="L23" s="11" t="s">
        <v>41</v>
      </c>
      <c r="M23">
        <f t="shared" si="0"/>
        <v>21</v>
      </c>
    </row>
    <row r="24" spans="12:14" ht="19">
      <c r="L24" s="1" t="s">
        <v>43</v>
      </c>
      <c r="M24">
        <f t="shared" si="0"/>
        <v>22</v>
      </c>
    </row>
    <row r="25" spans="12:14" ht="19">
      <c r="L25" s="1" t="s">
        <v>44</v>
      </c>
      <c r="M25">
        <f t="shared" si="0"/>
        <v>23</v>
      </c>
      <c r="N25" t="s">
        <v>109</v>
      </c>
    </row>
    <row r="26" spans="12:14" ht="19">
      <c r="L26" s="12" t="s">
        <v>46</v>
      </c>
      <c r="M26">
        <f t="shared" si="0"/>
        <v>24</v>
      </c>
    </row>
    <row r="27" spans="12:14" ht="19">
      <c r="L27" s="10" t="s">
        <v>48</v>
      </c>
      <c r="M27">
        <f t="shared" si="0"/>
        <v>25</v>
      </c>
    </row>
    <row r="28" spans="12:14" ht="19">
      <c r="L28" s="1" t="s">
        <v>50</v>
      </c>
      <c r="M28">
        <f t="shared" si="0"/>
        <v>26</v>
      </c>
      <c r="N28" t="s">
        <v>116</v>
      </c>
    </row>
    <row r="29" spans="12:14" ht="19">
      <c r="L29" s="10" t="s">
        <v>52</v>
      </c>
      <c r="M29">
        <f t="shared" si="0"/>
        <v>27</v>
      </c>
    </row>
    <row r="30" spans="12:14" ht="19">
      <c r="L30" s="10" t="s">
        <v>54</v>
      </c>
      <c r="M30">
        <f t="shared" si="0"/>
        <v>28</v>
      </c>
    </row>
    <row r="31" spans="12:14" ht="19">
      <c r="L31" s="1" t="s">
        <v>56</v>
      </c>
      <c r="M31">
        <f t="shared" si="0"/>
        <v>29</v>
      </c>
      <c r="N31" t="s">
        <v>108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10F3A-46DA-7B40-800D-0CCA7C91A5A0}">
  <dimension ref="A2:J43"/>
  <sheetViews>
    <sheetView topLeftCell="A15" workbookViewId="0">
      <selection activeCell="D13" sqref="D13"/>
    </sheetView>
  </sheetViews>
  <sheetFormatPr baseColWidth="10" defaultRowHeight="16"/>
  <cols>
    <col min="1" max="1" width="33.6640625" customWidth="1"/>
    <col min="2" max="2" width="20.6640625" customWidth="1"/>
    <col min="3" max="4" width="18.33203125" customWidth="1"/>
    <col min="5" max="5" width="21.6640625" customWidth="1"/>
    <col min="6" max="6" width="17.5" customWidth="1"/>
    <col min="7" max="7" width="26.1640625" customWidth="1"/>
  </cols>
  <sheetData>
    <row r="2" spans="1:10">
      <c r="C2" t="s">
        <v>126</v>
      </c>
      <c r="D2" t="s">
        <v>127</v>
      </c>
      <c r="E2" t="s">
        <v>130</v>
      </c>
      <c r="F2" t="s">
        <v>131</v>
      </c>
      <c r="G2" t="s">
        <v>120</v>
      </c>
      <c r="H2" t="s">
        <v>132</v>
      </c>
    </row>
    <row r="3" spans="1:10" ht="19">
      <c r="B3" t="s">
        <v>138</v>
      </c>
      <c r="C3" t="s">
        <v>139</v>
      </c>
      <c r="D3" t="s">
        <v>140</v>
      </c>
      <c r="E3" t="s">
        <v>136</v>
      </c>
      <c r="F3" t="s">
        <v>136</v>
      </c>
      <c r="G3" t="s">
        <v>136</v>
      </c>
      <c r="H3" t="s">
        <v>141</v>
      </c>
      <c r="J3" s="9"/>
    </row>
    <row r="4" spans="1:10" ht="19">
      <c r="B4" t="s">
        <v>142</v>
      </c>
      <c r="J4" s="9"/>
    </row>
    <row r="5" spans="1:10" ht="19">
      <c r="J5" s="9"/>
    </row>
    <row r="6" spans="1:10" ht="19">
      <c r="J6" s="9"/>
    </row>
    <row r="7" spans="1:10" ht="19">
      <c r="J7" s="9"/>
    </row>
    <row r="8" spans="1:10" ht="19">
      <c r="J8" s="9"/>
    </row>
    <row r="9" spans="1:10" ht="19">
      <c r="C9" t="s">
        <v>138</v>
      </c>
      <c r="J9" s="9"/>
    </row>
    <row r="10" spans="1:10" ht="19">
      <c r="A10" t="s">
        <v>106</v>
      </c>
      <c r="C10" s="16">
        <v>0.25322069000000003</v>
      </c>
      <c r="J10" s="9"/>
    </row>
    <row r="11" spans="1:10" ht="19">
      <c r="A11" s="1" t="s">
        <v>5</v>
      </c>
      <c r="B11">
        <v>0</v>
      </c>
      <c r="C11" s="16">
        <v>-1.89049734E-3</v>
      </c>
      <c r="J11" s="9"/>
    </row>
    <row r="12" spans="1:10" ht="19">
      <c r="A12" s="1" t="s">
        <v>8</v>
      </c>
      <c r="B12">
        <f>B11+1</f>
        <v>1</v>
      </c>
      <c r="C12" s="16">
        <v>-9.3841788699999998E-2</v>
      </c>
    </row>
    <row r="13" spans="1:10" ht="19">
      <c r="A13" s="1" t="s">
        <v>9</v>
      </c>
      <c r="B13">
        <f>B12+1</f>
        <v>2</v>
      </c>
      <c r="C13" s="16">
        <v>-2.9690276599999999E-2</v>
      </c>
    </row>
    <row r="14" spans="1:10" ht="19">
      <c r="A14" s="1" t="s">
        <v>10</v>
      </c>
      <c r="B14">
        <f>B13+1</f>
        <v>3</v>
      </c>
      <c r="C14" s="16">
        <v>1.4233881300000001E-2</v>
      </c>
    </row>
    <row r="15" spans="1:10" ht="19">
      <c r="A15" s="1" t="s">
        <v>12</v>
      </c>
      <c r="B15">
        <f>B14+1</f>
        <v>4</v>
      </c>
      <c r="C15" s="16">
        <v>2.19882694E-2</v>
      </c>
    </row>
    <row r="16" spans="1:10" ht="19">
      <c r="A16" s="1" t="s">
        <v>14</v>
      </c>
      <c r="B16">
        <f>B15+1</f>
        <v>5</v>
      </c>
      <c r="C16" s="16">
        <v>2.56154013E-2</v>
      </c>
    </row>
    <row r="17" spans="1:3" ht="19">
      <c r="A17" s="1" t="s">
        <v>16</v>
      </c>
      <c r="B17">
        <f>B16+1</f>
        <v>6</v>
      </c>
      <c r="C17" s="16">
        <v>-1.0807117099999999E-2</v>
      </c>
    </row>
    <row r="18" spans="1:3" ht="19">
      <c r="A18" s="1" t="s">
        <v>18</v>
      </c>
      <c r="B18">
        <f>B17+1</f>
        <v>7</v>
      </c>
      <c r="C18" s="16">
        <v>5.4188815299999998E-2</v>
      </c>
    </row>
    <row r="19" spans="1:3" ht="19">
      <c r="A19" s="1" t="s">
        <v>19</v>
      </c>
      <c r="B19">
        <f>B18+1</f>
        <v>8</v>
      </c>
      <c r="C19" s="16">
        <v>-1.7647392299999998E-2</v>
      </c>
    </row>
    <row r="20" spans="1:3" ht="19">
      <c r="A20" s="1" t="s">
        <v>20</v>
      </c>
      <c r="B20">
        <f>B19+1</f>
        <v>9</v>
      </c>
      <c r="C20" s="16">
        <v>1.0162499199999999E-2</v>
      </c>
    </row>
    <row r="21" spans="1:3" ht="19">
      <c r="A21" s="1" t="s">
        <v>22</v>
      </c>
      <c r="B21">
        <f>B20+1</f>
        <v>10</v>
      </c>
      <c r="C21" s="16">
        <v>-2.2274693799999998E-2</v>
      </c>
    </row>
    <row r="22" spans="1:3" ht="19">
      <c r="A22" s="1" t="s">
        <v>23</v>
      </c>
      <c r="B22">
        <f>B21+1</f>
        <v>11</v>
      </c>
      <c r="C22" s="16">
        <v>5.9328856499999999E-2</v>
      </c>
    </row>
    <row r="23" spans="1:3" ht="19">
      <c r="A23" s="1" t="s">
        <v>25</v>
      </c>
      <c r="B23">
        <f>B22+1</f>
        <v>12</v>
      </c>
      <c r="C23" s="16">
        <v>3.2265021400000003E-2</v>
      </c>
    </row>
    <row r="24" spans="1:3" ht="19">
      <c r="A24" s="1" t="s">
        <v>26</v>
      </c>
      <c r="B24">
        <f>B23+1</f>
        <v>13</v>
      </c>
      <c r="C24" s="16">
        <v>9.0089844200000005E-2</v>
      </c>
    </row>
    <row r="25" spans="1:3" ht="19">
      <c r="A25" s="10" t="s">
        <v>28</v>
      </c>
      <c r="B25">
        <f>B24+1</f>
        <v>14</v>
      </c>
      <c r="C25" s="16">
        <v>-5.9654998999999998E-4</v>
      </c>
    </row>
    <row r="26" spans="1:3" ht="19">
      <c r="A26" s="11" t="s">
        <v>30</v>
      </c>
      <c r="B26">
        <f>B25+1</f>
        <v>15</v>
      </c>
      <c r="C26" s="16">
        <v>-1.1589606499999999E-3</v>
      </c>
    </row>
    <row r="27" spans="1:3" ht="19">
      <c r="A27" s="1" t="s">
        <v>32</v>
      </c>
      <c r="B27">
        <f>B26+1</f>
        <v>16</v>
      </c>
      <c r="C27" s="16">
        <v>1.90126579E-2</v>
      </c>
    </row>
    <row r="28" spans="1:3" ht="19">
      <c r="A28" s="10" t="s">
        <v>34</v>
      </c>
      <c r="B28">
        <f>B27+1</f>
        <v>17</v>
      </c>
      <c r="C28" s="16">
        <v>-3.16311557E-4</v>
      </c>
    </row>
    <row r="29" spans="1:3" ht="19">
      <c r="A29" s="11" t="s">
        <v>36</v>
      </c>
      <c r="B29">
        <f>B28+1</f>
        <v>18</v>
      </c>
      <c r="C29" s="16">
        <v>1.2970284999999999E-3</v>
      </c>
    </row>
    <row r="30" spans="1:3" ht="19">
      <c r="A30" s="1" t="s">
        <v>38</v>
      </c>
      <c r="B30">
        <f>B29+1</f>
        <v>19</v>
      </c>
      <c r="C30" s="16">
        <v>-1.3811355500000001E-2</v>
      </c>
    </row>
    <row r="31" spans="1:3" ht="19">
      <c r="A31" s="11" t="s">
        <v>40</v>
      </c>
      <c r="B31">
        <f>B30+1</f>
        <v>20</v>
      </c>
      <c r="C31" s="16">
        <v>1.0364968500000001E-3</v>
      </c>
    </row>
    <row r="32" spans="1:3" ht="19">
      <c r="A32" s="11" t="s">
        <v>41</v>
      </c>
      <c r="B32">
        <f>B31+1</f>
        <v>21</v>
      </c>
      <c r="C32" s="16">
        <v>-2.22623033E-3</v>
      </c>
    </row>
    <row r="33" spans="1:3" ht="19">
      <c r="A33" s="1" t="s">
        <v>44</v>
      </c>
      <c r="B33">
        <v>23</v>
      </c>
      <c r="C33" s="16">
        <v>1.7403378000000001E-2</v>
      </c>
    </row>
    <row r="34" spans="1:3" ht="19">
      <c r="A34" s="12" t="s">
        <v>46</v>
      </c>
      <c r="B34">
        <f>B33+1</f>
        <v>24</v>
      </c>
      <c r="C34" s="16">
        <v>5.5889239E-5</v>
      </c>
    </row>
    <row r="35" spans="1:3" ht="19">
      <c r="A35" s="10" t="s">
        <v>48</v>
      </c>
      <c r="B35">
        <f>B34+1</f>
        <v>25</v>
      </c>
      <c r="C35" s="16">
        <v>2.63797982E-4</v>
      </c>
    </row>
    <row r="36" spans="1:3" ht="19">
      <c r="A36" s="1" t="s">
        <v>50</v>
      </c>
      <c r="B36">
        <f>B35+1</f>
        <v>26</v>
      </c>
      <c r="C36" s="16">
        <v>-1.6851817700000001E-2</v>
      </c>
    </row>
    <row r="37" spans="1:3" ht="19">
      <c r="A37" s="10" t="s">
        <v>52</v>
      </c>
      <c r="B37">
        <f>B36+1</f>
        <v>27</v>
      </c>
      <c r="C37" s="16">
        <v>8.0686783399999999E-4</v>
      </c>
    </row>
    <row r="38" spans="1:3" ht="19">
      <c r="A38" s="10" t="s">
        <v>54</v>
      </c>
      <c r="B38">
        <f>B37+1</f>
        <v>28</v>
      </c>
      <c r="C38" s="16">
        <v>-5.8486490000000003E-4</v>
      </c>
    </row>
    <row r="39" spans="1:3" ht="19">
      <c r="A39" s="1" t="s">
        <v>56</v>
      </c>
      <c r="B39">
        <f>B38+1</f>
        <v>29</v>
      </c>
      <c r="C39" s="16">
        <v>1.76212647E-2</v>
      </c>
    </row>
    <row r="40" spans="1:3" ht="19">
      <c r="A40" s="1" t="s">
        <v>110</v>
      </c>
      <c r="B40">
        <v>220</v>
      </c>
      <c r="C40" s="16">
        <v>9.4362713900000006E-2</v>
      </c>
    </row>
    <row r="41" spans="1:3" ht="19">
      <c r="A41" s="1" t="s">
        <v>111</v>
      </c>
      <c r="B41">
        <v>221</v>
      </c>
      <c r="C41" s="16">
        <v>7.2838641999999995E-2</v>
      </c>
    </row>
    <row r="42" spans="1:3" ht="19">
      <c r="A42" s="1" t="s">
        <v>112</v>
      </c>
      <c r="B42">
        <v>222</v>
      </c>
      <c r="C42" s="16">
        <v>7.5415721300000002E-2</v>
      </c>
    </row>
    <row r="43" spans="1:3" ht="19">
      <c r="A43" s="1" t="s">
        <v>113</v>
      </c>
      <c r="B43">
        <v>223</v>
      </c>
      <c r="C43" s="16">
        <v>1.0596128E-2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65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William</vt:lpstr>
      <vt:lpstr>Matrix</vt:lpstr>
      <vt:lpstr>Lasso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Microsoft Office User</cp:lastModifiedBy>
  <cp:revision>3</cp:revision>
  <dcterms:created xsi:type="dcterms:W3CDTF">2018-10-20T08:43:43Z</dcterms:created>
  <dcterms:modified xsi:type="dcterms:W3CDTF">2018-10-27T18:39:17Z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