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c\Downloads\"/>
    </mc:Choice>
  </mc:AlternateContent>
  <xr:revisionPtr revIDLastSave="0" documentId="13_ncr:1_{419C0DF4-3694-4ACE-965B-BF4CF25C08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tgomery_Fleet_Equipment_Inve" sheetId="1" r:id="rId1"/>
    <sheet name="Pivot1" sheetId="3" r:id="rId2"/>
    <sheet name="Pivot2" sheetId="4" r:id="rId3"/>
    <sheet name="Pivot3" sheetId="5" r:id="rId4"/>
  </sheets>
  <definedNames>
    <definedName name="_xlnm._FilterDatabase" localSheetId="0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C51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<sst xmlns="http://schemas.openxmlformats.org/spreadsheetml/2006/main" count="170" uniqueCount="40">
  <si>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</si>
  <si>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</si>
  <si>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</si>
  <si>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</si>
  <si>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</si>
  <si>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</si>
  <si>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</si>
  <si>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</si>
  <si>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</si>
  <si>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</si>
  <si>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</si>
  <si>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</si>
  <si>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</si>
  <si>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</si>
  <si>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</si>
  <si>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</si>
  <si>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</si>
  <si>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</si>
  <si>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</si>
  <si>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</si>
  <si>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</si>
  <si>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</si>
  <si>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</si>
  <si>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</si>
  <si>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</si>
  <si>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</si>
  <si>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</si>
  <si>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</si>
  <si>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</si>
  <si>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Total</t>
  </si>
  <si>
    <t>Row Labels</t>
  </si>
  <si>
    <t>Grand Total</t>
  </si>
  <si>
    <t>Sum of Equipment Count</t>
  </si>
  <si>
    <t>Descriptive Statistics</t>
  </si>
  <si>
    <t>Stat</t>
  </si>
  <si>
    <t>Average</t>
  </si>
  <si>
    <t>Min</t>
  </si>
  <si>
    <t>Max</t>
  </si>
  <si>
    <t># of Departments</t>
  </si>
  <si>
    <t>Count Over All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</si>
</sst>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Garamond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Chaudoin" refreshedDate="45043.90693287037" createdVersion="8" refreshedVersion="8" minRefreshableVersion="3" recordCount="49" xr:uid="{080052F9-EF70-4478-9B13-712F066D36B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32885-DD38-49D8-916F-2FBCE462EF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4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5DD15-BCFA-4A21-9FDC-4D059E0B7C0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3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4D80E-6511-4A81-89B0-4027C68A057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9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51F72-EE49-463D-B2B9-6FF4FC559B9F}" name="Table1" displayName="Table1" ref="A1:C51" totalsRowCount="1">
  <autoFilter ref="A1:C50" xr:uid="{5B451F72-EE49-463D-B2B9-6FF4FC559B9F}"/>
  <tableColumns count="3">
    <tableColumn id="1" xr3:uid="{E573D460-0020-4FC2-8B24-FE29DC954CC0}" name="Department" totalsRowLabel="Total"/>
    <tableColumn id="2" xr3:uid="{4056071D-BB1E-4CF1-A2C4-743E23FF5793}" name="Equipment Class"/>
    <tableColumn id="3" xr3:uid="{6A29E543-31FC-4639-AEEB-69F69B1E9224}" name="Equipment Count" totalsRowFunction="su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C2" sqref="C2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5" max="5" width="26.140625" customWidth="1"/>
    <col min="6" max="6" width="18.85546875" customWidth="1"/>
  </cols>
  <sheetData>
    <row r="1" spans="1:6" x14ac:dyDescent="0.25">
      <c r="A1" t="s">
        <v>0</v>
      </c>
      <c r="B1" t="s">
        <v>1</v>
      </c>
      <c r="C1" t="s">
        <v>2</v>
      </c>
      <c r="E1" s="7" t="s">
        <v>33</v>
      </c>
      <c r="F1" s="7"/>
    </row>
    <row r="2" spans="1:6" ht="15.75" x14ac:dyDescent="0.25">
      <c r="A2" t="s">
        <v>5</v>
      </c>
      <c r="B2" t="s">
        <v>6</v>
      </c>
      <c r="C2">
        <v>21</v>
      </c>
      <c r="E2" s="4" t="s">
        <v>34</v>
      </c>
      <c r="F2" s="4" t="s">
        <v>2</v>
      </c>
    </row>
    <row r="3" spans="1:6" ht="15.75" x14ac:dyDescent="0.25">
      <c r="A3" t="s">
        <v>5</v>
      </c>
      <c r="B3" t="s">
        <v>7</v>
      </c>
      <c r="C3">
        <v>1</v>
      </c>
      <c r="E3" s="4" t="s">
        <v>29</v>
      </c>
      <c r="F3" s="5">
        <f>SUBTOTAL(109, Table1[Equipment Count])</f>
        <v>1582</v>
      </c>
    </row>
    <row r="4" spans="1:6" ht="15.75" x14ac:dyDescent="0.25">
      <c r="A4" t="s">
        <v>5</v>
      </c>
      <c r="B4" t="s">
        <v>4</v>
      </c>
      <c r="C4">
        <v>23</v>
      </c>
      <c r="E4" s="4" t="s">
        <v>35</v>
      </c>
      <c r="F4" s="5">
        <f>SUBTOTAL(101, Table1[Equipment Count])</f>
        <v>32.285714285714285</v>
      </c>
    </row>
    <row r="5" spans="1:6" ht="15.75" x14ac:dyDescent="0.25">
      <c r="A5" t="s">
        <v>8</v>
      </c>
      <c r="B5" t="s">
        <v>4</v>
      </c>
      <c r="C5">
        <v>2</v>
      </c>
      <c r="E5" s="4" t="s">
        <v>36</v>
      </c>
      <c r="F5" s="5">
        <f>SUBTOTAL(105, Table1[Equipment Count])</f>
        <v>1</v>
      </c>
    </row>
    <row r="6" spans="1:6" ht="15.75" x14ac:dyDescent="0.25">
      <c r="A6" t="s">
        <v>9</v>
      </c>
      <c r="B6" t="s">
        <v>6</v>
      </c>
      <c r="C6">
        <v>3</v>
      </c>
      <c r="E6" s="4" t="s">
        <v>37</v>
      </c>
      <c r="F6" s="5">
        <f>SUBTOTAL(104, Table1[Equipment Count])</f>
        <v>379</v>
      </c>
    </row>
    <row r="7" spans="1:6" ht="15.75" x14ac:dyDescent="0.25">
      <c r="A7" t="s">
        <v>9</v>
      </c>
      <c r="B7" t="s">
        <v>10</v>
      </c>
      <c r="C7">
        <v>2</v>
      </c>
      <c r="E7" s="4" t="s">
        <v>38</v>
      </c>
      <c r="F7" s="5">
        <f>COUNTA(_xlfn.UNIQUE(Table1[Department]))</f>
        <v>12</v>
      </c>
    </row>
    <row r="8" spans="1:6" x14ac:dyDescent="0.25">
      <c r="A8" t="s">
        <v>9</v>
      </c>
      <c r="B8" t="s">
        <v>11</v>
      </c>
      <c r="C8">
        <v>1</v>
      </c>
      <c r="E8" s="6" t="s">
        <v>39</v>
      </c>
      <c r="F8" s="5">
        <f>SUBTOTAL(103, Table1[Equipment Count])</f>
        <v>49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1" spans="1:3" x14ac:dyDescent="0.25">
      <c r="A51" t="s">
        <v>29</v>
      </c>
      <c r="C51">
        <f>SUBTOTAL(109,Table1[Equipment Count])</f>
        <v>1582</v>
      </c>
    </row>
  </sheetData>
  <mergeCells count="1">
    <mergeCell ref="E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F6B1-A157-43A5-8B41-1A4CED4FEC1D}">
  <dimension ref="A1:B14"/>
  <sheetViews>
    <sheetView workbookViewId="0"/>
  </sheetViews>
  <sheetFormatPr defaultRowHeight="15" x14ac:dyDescent="0.25"/>
  <cols>
    <col min="1" max="1" width="29.42578125" bestFit="1" customWidth="1"/>
    <col min="2" max="2" width="23.42578125" bestFit="1" customWidth="1"/>
  </cols>
  <sheetData>
    <row r="1" spans="1:2" x14ac:dyDescent="0.25">
      <c r="A1" s="1" t="s">
        <v>30</v>
      </c>
      <c r="B1" t="s">
        <v>32</v>
      </c>
    </row>
    <row r="2" spans="1:2" x14ac:dyDescent="0.25">
      <c r="A2" s="2" t="s">
        <v>26</v>
      </c>
      <c r="B2">
        <v>1221</v>
      </c>
    </row>
    <row r="3" spans="1:2" x14ac:dyDescent="0.25">
      <c r="A3" s="2" t="s">
        <v>15</v>
      </c>
      <c r="B3">
        <v>109</v>
      </c>
    </row>
    <row r="4" spans="1:2" x14ac:dyDescent="0.25">
      <c r="A4" s="2" t="s">
        <v>19</v>
      </c>
      <c r="B4">
        <v>85</v>
      </c>
    </row>
    <row r="5" spans="1:2" x14ac:dyDescent="0.25">
      <c r="A5" s="2" t="s">
        <v>12</v>
      </c>
      <c r="B5">
        <v>56</v>
      </c>
    </row>
    <row r="6" spans="1:2" x14ac:dyDescent="0.25">
      <c r="A6" s="2" t="s">
        <v>5</v>
      </c>
      <c r="B6">
        <v>45</v>
      </c>
    </row>
    <row r="7" spans="1:2" x14ac:dyDescent="0.25">
      <c r="A7" s="2" t="s">
        <v>18</v>
      </c>
      <c r="B7">
        <v>35</v>
      </c>
    </row>
    <row r="8" spans="1:2" x14ac:dyDescent="0.25">
      <c r="A8" s="2" t="s">
        <v>25</v>
      </c>
      <c r="B8">
        <v>16</v>
      </c>
    </row>
    <row r="9" spans="1:2" x14ac:dyDescent="0.25">
      <c r="A9" s="2" t="s">
        <v>9</v>
      </c>
      <c r="B9">
        <v>6</v>
      </c>
    </row>
    <row r="10" spans="1:2" x14ac:dyDescent="0.25">
      <c r="A10" s="2" t="s">
        <v>24</v>
      </c>
      <c r="B10">
        <v>5</v>
      </c>
    </row>
    <row r="11" spans="1:2" x14ac:dyDescent="0.25">
      <c r="A11" s="2" t="s">
        <v>8</v>
      </c>
      <c r="B11">
        <v>2</v>
      </c>
    </row>
    <row r="12" spans="1:2" x14ac:dyDescent="0.25">
      <c r="A12" s="2" t="s">
        <v>14</v>
      </c>
      <c r="B12">
        <v>1</v>
      </c>
    </row>
    <row r="13" spans="1:2" x14ac:dyDescent="0.25">
      <c r="A13" s="2" t="s">
        <v>17</v>
      </c>
      <c r="B13">
        <v>1</v>
      </c>
    </row>
    <row r="14" spans="1:2" x14ac:dyDescent="0.25">
      <c r="A14" s="2" t="s">
        <v>31</v>
      </c>
      <c r="B1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3B42-1954-44E9-8596-E5D9FCD2537F}">
  <dimension ref="A1:B23"/>
  <sheetViews>
    <sheetView workbookViewId="0">
      <selection activeCell="A22" sqref="A22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1" spans="1:2" x14ac:dyDescent="0.25">
      <c r="A1" s="1" t="s">
        <v>30</v>
      </c>
      <c r="B1" t="s">
        <v>32</v>
      </c>
    </row>
    <row r="2" spans="1:2" x14ac:dyDescent="0.25">
      <c r="A2" s="2" t="s">
        <v>26</v>
      </c>
      <c r="B2">
        <v>1221</v>
      </c>
    </row>
    <row r="3" spans="1:2" x14ac:dyDescent="0.25">
      <c r="A3" s="3" t="s">
        <v>16</v>
      </c>
      <c r="B3">
        <v>5</v>
      </c>
    </row>
    <row r="4" spans="1:2" x14ac:dyDescent="0.25">
      <c r="A4" s="3" t="s">
        <v>13</v>
      </c>
      <c r="B4">
        <v>248</v>
      </c>
    </row>
    <row r="5" spans="1:2" x14ac:dyDescent="0.25">
      <c r="A5" s="3" t="s">
        <v>11</v>
      </c>
      <c r="B5">
        <v>98</v>
      </c>
    </row>
    <row r="6" spans="1:2" x14ac:dyDescent="0.25">
      <c r="A6" s="3" t="s">
        <v>28</v>
      </c>
      <c r="B6">
        <v>276</v>
      </c>
    </row>
    <row r="7" spans="1:2" x14ac:dyDescent="0.25">
      <c r="A7" s="3" t="s">
        <v>6</v>
      </c>
      <c r="B7">
        <v>93</v>
      </c>
    </row>
    <row r="8" spans="1:2" x14ac:dyDescent="0.25">
      <c r="A8" s="3" t="s">
        <v>4</v>
      </c>
      <c r="B8">
        <v>37</v>
      </c>
    </row>
    <row r="9" spans="1:2" x14ac:dyDescent="0.25">
      <c r="A9" s="3" t="s">
        <v>7</v>
      </c>
      <c r="B9">
        <v>53</v>
      </c>
    </row>
    <row r="10" spans="1:2" x14ac:dyDescent="0.25">
      <c r="A10" s="3" t="s">
        <v>27</v>
      </c>
      <c r="B10">
        <v>379</v>
      </c>
    </row>
    <row r="11" spans="1:2" x14ac:dyDescent="0.25">
      <c r="A11" s="3" t="s">
        <v>10</v>
      </c>
      <c r="B11">
        <v>32</v>
      </c>
    </row>
    <row r="12" spans="1:2" x14ac:dyDescent="0.25">
      <c r="A12" s="2" t="s">
        <v>15</v>
      </c>
      <c r="B12">
        <v>109</v>
      </c>
    </row>
    <row r="13" spans="1:2" x14ac:dyDescent="0.25">
      <c r="A13" s="2" t="s">
        <v>19</v>
      </c>
      <c r="B13">
        <v>85</v>
      </c>
    </row>
    <row r="14" spans="1:2" x14ac:dyDescent="0.25">
      <c r="A14" s="2" t="s">
        <v>12</v>
      </c>
      <c r="B14">
        <v>56</v>
      </c>
    </row>
    <row r="15" spans="1:2" x14ac:dyDescent="0.25">
      <c r="A15" s="2" t="s">
        <v>5</v>
      </c>
      <c r="B15">
        <v>45</v>
      </c>
    </row>
    <row r="16" spans="1:2" x14ac:dyDescent="0.25">
      <c r="A16" s="2" t="s">
        <v>18</v>
      </c>
      <c r="B16">
        <v>35</v>
      </c>
    </row>
    <row r="17" spans="1:2" x14ac:dyDescent="0.25">
      <c r="A17" s="2" t="s">
        <v>25</v>
      </c>
      <c r="B17">
        <v>16</v>
      </c>
    </row>
    <row r="18" spans="1:2" x14ac:dyDescent="0.25">
      <c r="A18" s="2" t="s">
        <v>9</v>
      </c>
      <c r="B18">
        <v>6</v>
      </c>
    </row>
    <row r="19" spans="1:2" x14ac:dyDescent="0.25">
      <c r="A19" s="2" t="s">
        <v>24</v>
      </c>
      <c r="B19">
        <v>5</v>
      </c>
    </row>
    <row r="20" spans="1:2" x14ac:dyDescent="0.25">
      <c r="A20" s="2" t="s">
        <v>8</v>
      </c>
      <c r="B20">
        <v>2</v>
      </c>
    </row>
    <row r="21" spans="1:2" x14ac:dyDescent="0.25">
      <c r="A21" s="2" t="s">
        <v>14</v>
      </c>
      <c r="B21">
        <v>1</v>
      </c>
    </row>
    <row r="22" spans="1:2" x14ac:dyDescent="0.25">
      <c r="A22" s="2" t="s">
        <v>17</v>
      </c>
      <c r="B22">
        <v>1</v>
      </c>
    </row>
    <row r="23" spans="1:2" x14ac:dyDescent="0.25">
      <c r="A23" s="2" t="s">
        <v>31</v>
      </c>
      <c r="B2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96D9-550E-49C2-86A4-A35757C5587A}">
  <dimension ref="A1:B19"/>
  <sheetViews>
    <sheetView workbookViewId="0">
      <selection activeCell="A6" sqref="A6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1" spans="1:2" x14ac:dyDescent="0.25">
      <c r="A1" s="1" t="s">
        <v>30</v>
      </c>
      <c r="B1" t="s">
        <v>32</v>
      </c>
    </row>
    <row r="2" spans="1:2" x14ac:dyDescent="0.25">
      <c r="A2" s="2" t="s">
        <v>16</v>
      </c>
      <c r="B2">
        <v>15</v>
      </c>
    </row>
    <row r="3" spans="1:2" x14ac:dyDescent="0.25">
      <c r="A3" s="3" t="s">
        <v>15</v>
      </c>
      <c r="B3">
        <v>9</v>
      </c>
    </row>
    <row r="4" spans="1:2" x14ac:dyDescent="0.25">
      <c r="A4" s="3" t="s">
        <v>26</v>
      </c>
      <c r="B4">
        <v>5</v>
      </c>
    </row>
    <row r="5" spans="1:2" x14ac:dyDescent="0.25">
      <c r="A5" s="3" t="s">
        <v>25</v>
      </c>
      <c r="B5">
        <v>1</v>
      </c>
    </row>
    <row r="6" spans="1:2" x14ac:dyDescent="0.25">
      <c r="A6" s="2" t="s">
        <v>13</v>
      </c>
      <c r="B6">
        <v>290</v>
      </c>
    </row>
    <row r="7" spans="1:2" x14ac:dyDescent="0.25">
      <c r="A7" s="2" t="s">
        <v>11</v>
      </c>
      <c r="B7">
        <v>100</v>
      </c>
    </row>
    <row r="8" spans="1:2" x14ac:dyDescent="0.25">
      <c r="A8" s="2" t="s">
        <v>28</v>
      </c>
      <c r="B8">
        <v>283</v>
      </c>
    </row>
    <row r="9" spans="1:2" x14ac:dyDescent="0.25">
      <c r="A9" s="2" t="s">
        <v>6</v>
      </c>
      <c r="B9">
        <v>150</v>
      </c>
    </row>
    <row r="10" spans="1:2" x14ac:dyDescent="0.25">
      <c r="A10" s="2" t="s">
        <v>21</v>
      </c>
      <c r="B10">
        <v>4</v>
      </c>
    </row>
    <row r="11" spans="1:2" x14ac:dyDescent="0.25">
      <c r="A11" s="2" t="s">
        <v>23</v>
      </c>
      <c r="B11">
        <v>1</v>
      </c>
    </row>
    <row r="12" spans="1:2" x14ac:dyDescent="0.25">
      <c r="A12" s="2" t="s">
        <v>22</v>
      </c>
      <c r="B12">
        <v>47</v>
      </c>
    </row>
    <row r="13" spans="1:2" x14ac:dyDescent="0.25">
      <c r="A13" s="2" t="s">
        <v>3</v>
      </c>
      <c r="B13">
        <v>20</v>
      </c>
    </row>
    <row r="14" spans="1:2" x14ac:dyDescent="0.25">
      <c r="A14" s="2" t="s">
        <v>20</v>
      </c>
      <c r="B14">
        <v>8</v>
      </c>
    </row>
    <row r="15" spans="1:2" x14ac:dyDescent="0.25">
      <c r="A15" s="2" t="s">
        <v>4</v>
      </c>
      <c r="B15">
        <v>130</v>
      </c>
    </row>
    <row r="16" spans="1:2" x14ac:dyDescent="0.25">
      <c r="A16" s="2" t="s">
        <v>7</v>
      </c>
      <c r="B16">
        <v>90</v>
      </c>
    </row>
    <row r="17" spans="1:2" x14ac:dyDescent="0.25">
      <c r="A17" s="2" t="s">
        <v>27</v>
      </c>
      <c r="B17">
        <v>379</v>
      </c>
    </row>
    <row r="18" spans="1:2" x14ac:dyDescent="0.25">
      <c r="A18" s="2" t="s">
        <v>10</v>
      </c>
      <c r="B18">
        <v>65</v>
      </c>
    </row>
    <row r="19" spans="1:2" x14ac:dyDescent="0.25">
      <c r="A19" s="2" t="s">
        <v>31</v>
      </c>
      <c r="B19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Chaudoin</cp:lastModifiedBy>
  <dcterms:created xsi:type="dcterms:W3CDTF">2020-09-01T17:18:12Z</dcterms:created>
  <dcterms:modified xsi:type="dcterms:W3CDTF">2023-04-28T17:25:32Z</dcterms:modified>
</cp:coreProperties>
</file>