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Github\PyFightTactics\Fight_engine\"/>
    </mc:Choice>
  </mc:AlternateContent>
  <xr:revisionPtr revIDLastSave="0" documentId="13_ncr:1_{A07A0883-1C53-4698-90A3-2A8011D856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tch_12_11" sheetId="1" r:id="rId1"/>
    <sheet name="Feuil5" sheetId="6" r:id="rId2"/>
  </sheets>
  <definedNames>
    <definedName name="solver_adj" localSheetId="0" hidden="1">Patch_12_11!$Q$2:$Q$5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Patch_12_11!$Q$8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6" i="1"/>
  <c r="J3" i="1"/>
  <c r="J4" i="1"/>
  <c r="J5" i="1"/>
  <c r="J6" i="1"/>
  <c r="J7" i="1"/>
  <c r="J8" i="1"/>
  <c r="J9" i="1"/>
  <c r="J10" i="1"/>
  <c r="J11" i="1"/>
  <c r="J12" i="1"/>
  <c r="J13" i="1"/>
  <c r="J14" i="1"/>
  <c r="J15" i="1"/>
</calcChain>
</file>

<file path=xl/sharedStrings.xml><?xml version="1.0" encoding="utf-8"?>
<sst xmlns="http://schemas.openxmlformats.org/spreadsheetml/2006/main" count="16" uniqueCount="16">
  <si>
    <t>MR</t>
  </si>
  <si>
    <t>ARMOR</t>
  </si>
  <si>
    <t>% AD Reduction</t>
  </si>
  <si>
    <t>% AP Reduction</t>
  </si>
  <si>
    <t>Flat</t>
  </si>
  <si>
    <t>% Reduction</t>
  </si>
  <si>
    <t>Reduction by</t>
  </si>
  <si>
    <t>1 / (1+(ARMOR/100))</t>
  </si>
  <si>
    <t>Dmg taking</t>
  </si>
  <si>
    <t>Reduction</t>
  </si>
  <si>
    <t>1 - Dmg taking</t>
  </si>
  <si>
    <t>Take from game</t>
  </si>
  <si>
    <t>*100 and rounded</t>
  </si>
  <si>
    <t>Diff expected and real</t>
  </si>
  <si>
    <t xml:space="preserve">Formula take from : </t>
  </si>
  <si>
    <t xml:space="preserve"> https://leagueoflegends.fandom.com/wiki/Armor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</si>
</sst>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Patch_12_11!$B$2</c:f>
              <c:strCache>
                <c:ptCount val="1"/>
                <c:pt idx="0">
                  <c:v>% AD Reduction</c:v>
                </c:pt>
              </c:strCache>
            </c:strRef>
          </c:tx>
          <c:spPr>
            <a:ln w="19050">
              <a:noFill/>
            </a:ln>
          </c:spPr>
          <c:xVal>
            <c:numRef>
              <c:f>Patch_12_11!$A$3:$A$19</c:f>
              <c:numCache>
                <c:formatCode>General</c:formatCode>
                <c:ptCount val="17"/>
                <c:pt idx="0">
                  <c:v>260</c:v>
                </c:pt>
                <c:pt idx="1">
                  <c:v>150</c:v>
                </c:pt>
                <c:pt idx="2">
                  <c:v>100</c:v>
                </c:pt>
                <c:pt idx="3">
                  <c:v>125</c:v>
                </c:pt>
                <c:pt idx="4">
                  <c:v>250</c:v>
                </c:pt>
                <c:pt idx="5">
                  <c:v>73</c:v>
                </c:pt>
                <c:pt idx="6">
                  <c:v>145</c:v>
                </c:pt>
                <c:pt idx="7">
                  <c:v>160</c:v>
                </c:pt>
                <c:pt idx="8">
                  <c:v>200</c:v>
                </c:pt>
                <c:pt idx="9">
                  <c:v>15</c:v>
                </c:pt>
                <c:pt idx="10">
                  <c:v>20</c:v>
                </c:pt>
                <c:pt idx="11">
                  <c:v>40</c:v>
                </c:pt>
                <c:pt idx="12">
                  <c:v>20</c:v>
                </c:pt>
                <c:pt idx="13">
                  <c:v>45</c:v>
                </c:pt>
                <c:pt idx="14">
                  <c:v>30</c:v>
                </c:pt>
                <c:pt idx="15">
                  <c:v>60</c:v>
                </c:pt>
                <c:pt idx="16">
                  <c:v>65</c:v>
                </c:pt>
              </c:numCache>
            </c:numRef>
          </c:xVal>
          <c:yVal>
            <c:numRef>
              <c:f>Patch_12_11!$B$3:$B$19</c:f>
              <c:numCache>
                <c:formatCode>General</c:formatCode>
                <c:ptCount val="17"/>
                <c:pt idx="0">
                  <c:v>72</c:v>
                </c:pt>
                <c:pt idx="1">
                  <c:v>60</c:v>
                </c:pt>
                <c:pt idx="2">
                  <c:v>50</c:v>
                </c:pt>
                <c:pt idx="3">
                  <c:v>56</c:v>
                </c:pt>
                <c:pt idx="4">
                  <c:v>71</c:v>
                </c:pt>
                <c:pt idx="5">
                  <c:v>42</c:v>
                </c:pt>
                <c:pt idx="6">
                  <c:v>59</c:v>
                </c:pt>
                <c:pt idx="7">
                  <c:v>62</c:v>
                </c:pt>
                <c:pt idx="8">
                  <c:v>67</c:v>
                </c:pt>
                <c:pt idx="9">
                  <c:v>13</c:v>
                </c:pt>
                <c:pt idx="10">
                  <c:v>17</c:v>
                </c:pt>
                <c:pt idx="11">
                  <c:v>29</c:v>
                </c:pt>
                <c:pt idx="12">
                  <c:v>17</c:v>
                </c:pt>
                <c:pt idx="13">
                  <c:v>31</c:v>
                </c:pt>
                <c:pt idx="14">
                  <c:v>23</c:v>
                </c:pt>
                <c:pt idx="15">
                  <c:v>38</c:v>
                </c:pt>
                <c:pt idx="16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4A-451F-A865-5381C4FEF744}"/>
            </c:ext>
          </c:extLst>
        </c:ser>
        <c:ser>
          <c:idx val="0"/>
          <c:order val="1"/>
          <c:tx>
            <c:strRef>
              <c:f>Patch_12_11!$E$2</c:f>
              <c:strCache>
                <c:ptCount val="1"/>
                <c:pt idx="0">
                  <c:v>% AP Reduction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Patch_12_11!$D$3:$D$14</c:f>
              <c:numCache>
                <c:formatCode>General</c:formatCode>
                <c:ptCount val="12"/>
                <c:pt idx="0">
                  <c:v>330</c:v>
                </c:pt>
                <c:pt idx="1">
                  <c:v>190</c:v>
                </c:pt>
                <c:pt idx="2">
                  <c:v>200</c:v>
                </c:pt>
                <c:pt idx="3">
                  <c:v>300</c:v>
                </c:pt>
                <c:pt idx="4">
                  <c:v>175</c:v>
                </c:pt>
                <c:pt idx="5">
                  <c:v>210</c:v>
                </c:pt>
                <c:pt idx="6">
                  <c:v>220</c:v>
                </c:pt>
                <c:pt idx="7">
                  <c:v>230</c:v>
                </c:pt>
                <c:pt idx="8">
                  <c:v>65</c:v>
                </c:pt>
                <c:pt idx="9">
                  <c:v>70</c:v>
                </c:pt>
                <c:pt idx="10">
                  <c:v>20</c:v>
                </c:pt>
                <c:pt idx="11">
                  <c:v>45</c:v>
                </c:pt>
              </c:numCache>
            </c:numRef>
          </c:xVal>
          <c:yVal>
            <c:numRef>
              <c:f>Patch_12_11!$E$3:$E$14</c:f>
              <c:numCache>
                <c:formatCode>General</c:formatCode>
                <c:ptCount val="12"/>
                <c:pt idx="0">
                  <c:v>77</c:v>
                </c:pt>
                <c:pt idx="1">
                  <c:v>66</c:v>
                </c:pt>
                <c:pt idx="2">
                  <c:v>67</c:v>
                </c:pt>
                <c:pt idx="3">
                  <c:v>75</c:v>
                </c:pt>
                <c:pt idx="4">
                  <c:v>64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39</c:v>
                </c:pt>
                <c:pt idx="9">
                  <c:v>41</c:v>
                </c:pt>
                <c:pt idx="10">
                  <c:v>17</c:v>
                </c:pt>
                <c:pt idx="1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4A-451F-A865-5381C4FEF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79136"/>
        <c:axId val="608979464"/>
      </c:scatterChart>
      <c:valAx>
        <c:axId val="60897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8979464"/>
        <c:crosses val="autoZero"/>
        <c:crossBetween val="midCat"/>
      </c:valAx>
      <c:valAx>
        <c:axId val="60897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89791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9</xdr:row>
      <xdr:rowOff>90487</xdr:rowOff>
    </xdr:from>
    <xdr:to>
      <xdr:col>8</xdr:col>
      <xdr:colOff>123825</xdr:colOff>
      <xdr:row>23</xdr:row>
      <xdr:rowOff>166687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245FCFB-9C2F-A21E-379D-9D08D3FD1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workbookViewId="0">
      <selection activeCell="L7" sqref="L7"/>
    </sheetView>
  </sheetViews>
  <sheetFormatPr baseColWidth="10" defaultColWidth="9.140625" defaultRowHeight="15" x14ac:dyDescent="0.25"/>
  <cols>
    <col min="2" max="2" width="15" bestFit="1" customWidth="1"/>
    <col min="4" max="4" width="4" bestFit="1" customWidth="1"/>
    <col min="5" max="5" width="15" bestFit="1" customWidth="1"/>
    <col min="7" max="7" width="4.28515625" bestFit="1" customWidth="1"/>
    <col min="8" max="8" width="12" bestFit="1" customWidth="1"/>
    <col min="9" max="9" width="12.5703125" bestFit="1" customWidth="1"/>
    <col min="10" max="10" width="19.28515625" bestFit="1" customWidth="1"/>
    <col min="11" max="11" width="14" customWidth="1"/>
    <col min="12" max="12" width="16.85546875" bestFit="1" customWidth="1"/>
    <col min="13" max="13" width="23.140625" customWidth="1"/>
    <col min="16" max="16" width="15.85546875" bestFit="1" customWidth="1"/>
  </cols>
  <sheetData>
    <row r="1" spans="1:13" x14ac:dyDescent="0.25">
      <c r="A1" s="1" t="s">
        <v>11</v>
      </c>
      <c r="B1" s="1"/>
      <c r="C1" s="1"/>
      <c r="D1" s="1"/>
      <c r="E1" s="1"/>
      <c r="J1" s="2" t="s">
        <v>7</v>
      </c>
      <c r="K1" t="s">
        <v>10</v>
      </c>
    </row>
    <row r="2" spans="1:13" x14ac:dyDescent="0.25">
      <c r="A2" t="s">
        <v>1</v>
      </c>
      <c r="B2" t="s">
        <v>2</v>
      </c>
      <c r="D2" t="s">
        <v>0</v>
      </c>
      <c r="E2" t="s">
        <v>3</v>
      </c>
      <c r="G2" t="s">
        <v>4</v>
      </c>
      <c r="H2" t="s">
        <v>5</v>
      </c>
      <c r="I2" t="s">
        <v>6</v>
      </c>
      <c r="J2" s="2" t="s">
        <v>8</v>
      </c>
      <c r="K2" t="s">
        <v>9</v>
      </c>
      <c r="L2" t="s">
        <v>12</v>
      </c>
      <c r="M2" t="s">
        <v>13</v>
      </c>
    </row>
    <row r="3" spans="1:13" x14ac:dyDescent="0.25">
      <c r="A3">
        <v>260</v>
      </c>
      <c r="B3">
        <v>72</v>
      </c>
      <c r="D3">
        <v>330</v>
      </c>
      <c r="E3">
        <v>77</v>
      </c>
      <c r="G3">
        <v>15</v>
      </c>
      <c r="H3">
        <v>13</v>
      </c>
      <c r="I3">
        <f>H3/100</f>
        <v>0.13</v>
      </c>
      <c r="J3" s="2">
        <f t="shared" ref="J3:J15" si="0">1/(1 + (G3 / 100 ))</f>
        <v>0.86956521739130443</v>
      </c>
      <c r="K3">
        <f>1-J3</f>
        <v>0.13043478260869557</v>
      </c>
      <c r="L3">
        <f>ROUND(K3*100,0)</f>
        <v>13</v>
      </c>
      <c r="M3">
        <f>H3-L3</f>
        <v>0</v>
      </c>
    </row>
    <row r="4" spans="1:13" x14ac:dyDescent="0.25">
      <c r="A4">
        <v>150</v>
      </c>
      <c r="B4">
        <v>60</v>
      </c>
      <c r="D4">
        <v>190</v>
      </c>
      <c r="E4">
        <v>66</v>
      </c>
      <c r="G4">
        <v>20</v>
      </c>
      <c r="H4">
        <v>17</v>
      </c>
      <c r="I4">
        <f t="shared" ref="I4:I31" si="1">H4/100</f>
        <v>0.17</v>
      </c>
      <c r="J4" s="2">
        <f t="shared" si="0"/>
        <v>0.83333333333333337</v>
      </c>
      <c r="K4">
        <f t="shared" ref="K4:K31" si="2">1-J4</f>
        <v>0.16666666666666663</v>
      </c>
      <c r="L4">
        <f t="shared" ref="L4:L31" si="3">ROUND(K4*100,0)</f>
        <v>17</v>
      </c>
      <c r="M4">
        <f t="shared" ref="M4:M31" si="4">H4-L4</f>
        <v>0</v>
      </c>
    </row>
    <row r="5" spans="1:13" x14ac:dyDescent="0.25">
      <c r="A5">
        <v>100</v>
      </c>
      <c r="B5">
        <v>50</v>
      </c>
      <c r="D5">
        <v>200</v>
      </c>
      <c r="E5">
        <v>67</v>
      </c>
      <c r="G5">
        <v>20</v>
      </c>
      <c r="H5">
        <v>17</v>
      </c>
      <c r="I5">
        <f t="shared" si="1"/>
        <v>0.17</v>
      </c>
      <c r="J5" s="2">
        <f t="shared" si="0"/>
        <v>0.83333333333333337</v>
      </c>
      <c r="K5">
        <f t="shared" si="2"/>
        <v>0.16666666666666663</v>
      </c>
      <c r="L5">
        <f t="shared" si="3"/>
        <v>17</v>
      </c>
      <c r="M5">
        <f t="shared" si="4"/>
        <v>0</v>
      </c>
    </row>
    <row r="6" spans="1:13" x14ac:dyDescent="0.25">
      <c r="A6">
        <v>125</v>
      </c>
      <c r="B6">
        <v>56</v>
      </c>
      <c r="D6">
        <v>300</v>
      </c>
      <c r="E6">
        <v>75</v>
      </c>
      <c r="G6">
        <v>20</v>
      </c>
      <c r="H6">
        <v>17</v>
      </c>
      <c r="I6">
        <f t="shared" si="1"/>
        <v>0.17</v>
      </c>
      <c r="J6" s="2">
        <f t="shared" si="0"/>
        <v>0.83333333333333337</v>
      </c>
      <c r="K6">
        <f t="shared" si="2"/>
        <v>0.16666666666666663</v>
      </c>
      <c r="L6">
        <f t="shared" si="3"/>
        <v>17</v>
      </c>
      <c r="M6">
        <f t="shared" si="4"/>
        <v>0</v>
      </c>
    </row>
    <row r="7" spans="1:13" x14ac:dyDescent="0.25">
      <c r="A7">
        <v>250</v>
      </c>
      <c r="B7">
        <v>71</v>
      </c>
      <c r="D7">
        <v>175</v>
      </c>
      <c r="E7">
        <v>64</v>
      </c>
      <c r="G7">
        <v>30</v>
      </c>
      <c r="H7">
        <v>23</v>
      </c>
      <c r="I7">
        <f t="shared" si="1"/>
        <v>0.23</v>
      </c>
      <c r="J7" s="2">
        <f t="shared" si="0"/>
        <v>0.76923076923076916</v>
      </c>
      <c r="K7">
        <f t="shared" si="2"/>
        <v>0.23076923076923084</v>
      </c>
      <c r="L7">
        <f t="shared" si="3"/>
        <v>23</v>
      </c>
      <c r="M7">
        <f t="shared" si="4"/>
        <v>0</v>
      </c>
    </row>
    <row r="8" spans="1:13" x14ac:dyDescent="0.25">
      <c r="A8">
        <v>73</v>
      </c>
      <c r="B8">
        <v>42</v>
      </c>
      <c r="D8">
        <v>210</v>
      </c>
      <c r="E8">
        <v>68</v>
      </c>
      <c r="G8">
        <v>40</v>
      </c>
      <c r="H8">
        <v>29</v>
      </c>
      <c r="I8">
        <f t="shared" si="1"/>
        <v>0.28999999999999998</v>
      </c>
      <c r="J8" s="2">
        <f t="shared" si="0"/>
        <v>0.7142857142857143</v>
      </c>
      <c r="K8">
        <f t="shared" si="2"/>
        <v>0.2857142857142857</v>
      </c>
      <c r="L8">
        <f t="shared" si="3"/>
        <v>29</v>
      </c>
      <c r="M8">
        <f t="shared" si="4"/>
        <v>0</v>
      </c>
    </row>
    <row r="9" spans="1:13" x14ac:dyDescent="0.25">
      <c r="A9">
        <v>145</v>
      </c>
      <c r="B9">
        <v>59</v>
      </c>
      <c r="D9">
        <v>220</v>
      </c>
      <c r="E9">
        <v>69</v>
      </c>
      <c r="G9">
        <v>45</v>
      </c>
      <c r="H9">
        <v>31</v>
      </c>
      <c r="I9">
        <f t="shared" si="1"/>
        <v>0.31</v>
      </c>
      <c r="J9" s="2">
        <f t="shared" si="0"/>
        <v>0.68965517241379315</v>
      </c>
      <c r="K9">
        <f t="shared" si="2"/>
        <v>0.31034482758620685</v>
      </c>
      <c r="L9">
        <f t="shared" si="3"/>
        <v>31</v>
      </c>
      <c r="M9">
        <f t="shared" si="4"/>
        <v>0</v>
      </c>
    </row>
    <row r="10" spans="1:13" x14ac:dyDescent="0.25">
      <c r="A10">
        <v>160</v>
      </c>
      <c r="B10">
        <v>62</v>
      </c>
      <c r="D10">
        <v>230</v>
      </c>
      <c r="E10">
        <v>70</v>
      </c>
      <c r="G10">
        <v>45</v>
      </c>
      <c r="H10">
        <v>31</v>
      </c>
      <c r="I10">
        <f t="shared" si="1"/>
        <v>0.31</v>
      </c>
      <c r="J10" s="2">
        <f t="shared" si="0"/>
        <v>0.68965517241379315</v>
      </c>
      <c r="K10">
        <f t="shared" si="2"/>
        <v>0.31034482758620685</v>
      </c>
      <c r="L10">
        <f t="shared" si="3"/>
        <v>31</v>
      </c>
      <c r="M10">
        <f t="shared" si="4"/>
        <v>0</v>
      </c>
    </row>
    <row r="11" spans="1:13" x14ac:dyDescent="0.25">
      <c r="A11">
        <v>200</v>
      </c>
      <c r="B11">
        <v>67</v>
      </c>
      <c r="D11">
        <v>65</v>
      </c>
      <c r="E11">
        <v>39</v>
      </c>
      <c r="G11">
        <v>60</v>
      </c>
      <c r="H11">
        <v>38</v>
      </c>
      <c r="I11">
        <f t="shared" si="1"/>
        <v>0.38</v>
      </c>
      <c r="J11" s="2">
        <f t="shared" si="0"/>
        <v>0.625</v>
      </c>
      <c r="K11">
        <f t="shared" si="2"/>
        <v>0.375</v>
      </c>
      <c r="L11">
        <f t="shared" si="3"/>
        <v>38</v>
      </c>
      <c r="M11">
        <f t="shared" si="4"/>
        <v>0</v>
      </c>
    </row>
    <row r="12" spans="1:13" x14ac:dyDescent="0.25">
      <c r="A12">
        <v>15</v>
      </c>
      <c r="B12">
        <v>13</v>
      </c>
      <c r="D12">
        <v>70</v>
      </c>
      <c r="E12">
        <v>41</v>
      </c>
      <c r="G12">
        <v>65</v>
      </c>
      <c r="H12">
        <v>39</v>
      </c>
      <c r="I12">
        <f t="shared" si="1"/>
        <v>0.39</v>
      </c>
      <c r="J12" s="2">
        <f t="shared" si="0"/>
        <v>0.60606060606060608</v>
      </c>
      <c r="K12">
        <f t="shared" si="2"/>
        <v>0.39393939393939392</v>
      </c>
      <c r="L12">
        <f t="shared" si="3"/>
        <v>39</v>
      </c>
      <c r="M12">
        <f t="shared" si="4"/>
        <v>0</v>
      </c>
    </row>
    <row r="13" spans="1:13" x14ac:dyDescent="0.25">
      <c r="A13">
        <v>20</v>
      </c>
      <c r="B13">
        <v>17</v>
      </c>
      <c r="D13">
        <v>20</v>
      </c>
      <c r="E13">
        <v>17</v>
      </c>
      <c r="G13">
        <v>65</v>
      </c>
      <c r="H13">
        <v>39</v>
      </c>
      <c r="I13">
        <f t="shared" si="1"/>
        <v>0.39</v>
      </c>
      <c r="J13" s="2">
        <f t="shared" si="0"/>
        <v>0.60606060606060608</v>
      </c>
      <c r="K13">
        <f t="shared" si="2"/>
        <v>0.39393939393939392</v>
      </c>
      <c r="L13">
        <f t="shared" si="3"/>
        <v>39</v>
      </c>
      <c r="M13">
        <f t="shared" si="4"/>
        <v>0</v>
      </c>
    </row>
    <row r="14" spans="1:13" x14ac:dyDescent="0.25">
      <c r="A14">
        <v>40</v>
      </c>
      <c r="B14">
        <v>29</v>
      </c>
      <c r="D14">
        <v>45</v>
      </c>
      <c r="E14">
        <v>31</v>
      </c>
      <c r="G14">
        <v>70</v>
      </c>
      <c r="H14">
        <v>41</v>
      </c>
      <c r="I14">
        <f t="shared" si="1"/>
        <v>0.41</v>
      </c>
      <c r="J14" s="2">
        <f t="shared" si="0"/>
        <v>0.58823529411764708</v>
      </c>
      <c r="K14">
        <f t="shared" si="2"/>
        <v>0.41176470588235292</v>
      </c>
      <c r="L14">
        <f t="shared" si="3"/>
        <v>41</v>
      </c>
      <c r="M14">
        <f t="shared" si="4"/>
        <v>0</v>
      </c>
    </row>
    <row r="15" spans="1:13" x14ac:dyDescent="0.25">
      <c r="A15">
        <v>20</v>
      </c>
      <c r="B15">
        <v>17</v>
      </c>
      <c r="G15">
        <v>73</v>
      </c>
      <c r="H15">
        <v>42</v>
      </c>
      <c r="I15">
        <f t="shared" si="1"/>
        <v>0.42</v>
      </c>
      <c r="J15" s="2">
        <f t="shared" si="0"/>
        <v>0.5780346820809249</v>
      </c>
      <c r="K15">
        <f t="shared" si="2"/>
        <v>0.4219653179190751</v>
      </c>
      <c r="L15">
        <f t="shared" si="3"/>
        <v>42</v>
      </c>
      <c r="M15">
        <f t="shared" si="4"/>
        <v>0</v>
      </c>
    </row>
    <row r="16" spans="1:13" x14ac:dyDescent="0.25">
      <c r="A16">
        <v>45</v>
      </c>
      <c r="B16">
        <v>31</v>
      </c>
      <c r="G16">
        <v>100</v>
      </c>
      <c r="H16">
        <v>50</v>
      </c>
      <c r="I16">
        <f t="shared" si="1"/>
        <v>0.5</v>
      </c>
      <c r="J16" s="2">
        <f>1/(1 + (G16 / 100 ))</f>
        <v>0.5</v>
      </c>
      <c r="K16">
        <f t="shared" si="2"/>
        <v>0.5</v>
      </c>
      <c r="L16">
        <f t="shared" si="3"/>
        <v>50</v>
      </c>
      <c r="M16">
        <f t="shared" si="4"/>
        <v>0</v>
      </c>
    </row>
    <row r="17" spans="1:13" x14ac:dyDescent="0.25">
      <c r="A17">
        <v>30</v>
      </c>
      <c r="B17">
        <v>23</v>
      </c>
      <c r="G17">
        <v>125</v>
      </c>
      <c r="H17">
        <v>56</v>
      </c>
      <c r="I17">
        <f t="shared" si="1"/>
        <v>0.56000000000000005</v>
      </c>
      <c r="J17" s="2">
        <f t="shared" ref="J17:J31" si="5">1/(1 + (G17 / 100 ))</f>
        <v>0.44444444444444442</v>
      </c>
      <c r="K17">
        <f t="shared" si="2"/>
        <v>0.55555555555555558</v>
      </c>
      <c r="L17">
        <f t="shared" si="3"/>
        <v>56</v>
      </c>
      <c r="M17">
        <f t="shared" si="4"/>
        <v>0</v>
      </c>
    </row>
    <row r="18" spans="1:13" x14ac:dyDescent="0.25">
      <c r="A18">
        <v>60</v>
      </c>
      <c r="B18">
        <v>38</v>
      </c>
      <c r="G18">
        <v>145</v>
      </c>
      <c r="H18">
        <v>59</v>
      </c>
      <c r="I18">
        <f t="shared" si="1"/>
        <v>0.59</v>
      </c>
      <c r="J18" s="2">
        <f t="shared" si="5"/>
        <v>0.4081632653061224</v>
      </c>
      <c r="K18">
        <f t="shared" si="2"/>
        <v>0.59183673469387754</v>
      </c>
      <c r="L18">
        <f t="shared" si="3"/>
        <v>59</v>
      </c>
      <c r="M18">
        <f t="shared" si="4"/>
        <v>0</v>
      </c>
    </row>
    <row r="19" spans="1:13" x14ac:dyDescent="0.25">
      <c r="A19">
        <v>65</v>
      </c>
      <c r="B19">
        <v>39</v>
      </c>
      <c r="G19">
        <v>150</v>
      </c>
      <c r="H19">
        <v>60</v>
      </c>
      <c r="I19">
        <f t="shared" si="1"/>
        <v>0.6</v>
      </c>
      <c r="J19" s="2">
        <f t="shared" si="5"/>
        <v>0.4</v>
      </c>
      <c r="K19">
        <f t="shared" si="2"/>
        <v>0.6</v>
      </c>
      <c r="L19">
        <f t="shared" si="3"/>
        <v>60</v>
      </c>
      <c r="M19">
        <f t="shared" si="4"/>
        <v>0</v>
      </c>
    </row>
    <row r="20" spans="1:13" x14ac:dyDescent="0.25">
      <c r="G20">
        <v>160</v>
      </c>
      <c r="H20">
        <v>62</v>
      </c>
      <c r="I20">
        <f t="shared" si="1"/>
        <v>0.62</v>
      </c>
      <c r="J20" s="2">
        <f t="shared" si="5"/>
        <v>0.38461538461538458</v>
      </c>
      <c r="K20">
        <f t="shared" si="2"/>
        <v>0.61538461538461542</v>
      </c>
      <c r="L20">
        <f t="shared" si="3"/>
        <v>62</v>
      </c>
      <c r="M20">
        <f t="shared" si="4"/>
        <v>0</v>
      </c>
    </row>
    <row r="21" spans="1:13" x14ac:dyDescent="0.25">
      <c r="G21">
        <v>175</v>
      </c>
      <c r="H21">
        <v>64</v>
      </c>
      <c r="I21">
        <f t="shared" si="1"/>
        <v>0.64</v>
      </c>
      <c r="J21" s="2">
        <f t="shared" si="5"/>
        <v>0.36363636363636365</v>
      </c>
      <c r="K21">
        <f t="shared" si="2"/>
        <v>0.63636363636363635</v>
      </c>
      <c r="L21">
        <f t="shared" si="3"/>
        <v>64</v>
      </c>
      <c r="M21">
        <f t="shared" si="4"/>
        <v>0</v>
      </c>
    </row>
    <row r="22" spans="1:13" x14ac:dyDescent="0.25">
      <c r="G22">
        <v>190</v>
      </c>
      <c r="H22">
        <v>66</v>
      </c>
      <c r="I22">
        <f t="shared" si="1"/>
        <v>0.66</v>
      </c>
      <c r="J22" s="2">
        <f t="shared" si="5"/>
        <v>0.34482758620689657</v>
      </c>
      <c r="K22">
        <f t="shared" si="2"/>
        <v>0.65517241379310343</v>
      </c>
      <c r="L22">
        <f t="shared" si="3"/>
        <v>66</v>
      </c>
      <c r="M22">
        <f t="shared" si="4"/>
        <v>0</v>
      </c>
    </row>
    <row r="23" spans="1:13" x14ac:dyDescent="0.25">
      <c r="G23">
        <v>200</v>
      </c>
      <c r="H23">
        <v>67</v>
      </c>
      <c r="I23">
        <f t="shared" si="1"/>
        <v>0.67</v>
      </c>
      <c r="J23" s="2">
        <f t="shared" si="5"/>
        <v>0.33333333333333331</v>
      </c>
      <c r="K23">
        <f t="shared" si="2"/>
        <v>0.66666666666666674</v>
      </c>
      <c r="L23">
        <f t="shared" si="3"/>
        <v>67</v>
      </c>
      <c r="M23">
        <f t="shared" si="4"/>
        <v>0</v>
      </c>
    </row>
    <row r="24" spans="1:13" x14ac:dyDescent="0.25">
      <c r="A24" t="s">
        <v>14</v>
      </c>
      <c r="G24">
        <v>200</v>
      </c>
      <c r="H24">
        <v>67</v>
      </c>
      <c r="I24">
        <f t="shared" si="1"/>
        <v>0.67</v>
      </c>
      <c r="J24" s="2">
        <f t="shared" si="5"/>
        <v>0.33333333333333331</v>
      </c>
      <c r="K24">
        <f t="shared" si="2"/>
        <v>0.66666666666666674</v>
      </c>
      <c r="L24">
        <f t="shared" si="3"/>
        <v>67</v>
      </c>
      <c r="M24">
        <f t="shared" si="4"/>
        <v>0</v>
      </c>
    </row>
    <row r="25" spans="1:13" x14ac:dyDescent="0.25">
      <c r="A25" t="s">
        <v>15</v>
      </c>
      <c r="G25">
        <v>210</v>
      </c>
      <c r="H25">
        <v>68</v>
      </c>
      <c r="I25">
        <f t="shared" si="1"/>
        <v>0.68</v>
      </c>
      <c r="J25" s="2">
        <f t="shared" si="5"/>
        <v>0.32258064516129031</v>
      </c>
      <c r="K25">
        <f t="shared" si="2"/>
        <v>0.67741935483870974</v>
      </c>
      <c r="L25">
        <f t="shared" si="3"/>
        <v>68</v>
      </c>
      <c r="M25">
        <f t="shared" si="4"/>
        <v>0</v>
      </c>
    </row>
    <row r="26" spans="1:13" x14ac:dyDescent="0.25">
      <c r="G26">
        <v>220</v>
      </c>
      <c r="H26">
        <v>69</v>
      </c>
      <c r="I26">
        <f t="shared" si="1"/>
        <v>0.69</v>
      </c>
      <c r="J26" s="2">
        <f t="shared" si="5"/>
        <v>0.3125</v>
      </c>
      <c r="K26">
        <f t="shared" si="2"/>
        <v>0.6875</v>
      </c>
      <c r="L26">
        <f t="shared" si="3"/>
        <v>69</v>
      </c>
      <c r="M26">
        <f t="shared" si="4"/>
        <v>0</v>
      </c>
    </row>
    <row r="27" spans="1:13" x14ac:dyDescent="0.25">
      <c r="G27">
        <v>230</v>
      </c>
      <c r="H27">
        <v>70</v>
      </c>
      <c r="I27">
        <f t="shared" si="1"/>
        <v>0.7</v>
      </c>
      <c r="J27" s="2">
        <f t="shared" si="5"/>
        <v>0.30303030303030304</v>
      </c>
      <c r="K27">
        <f t="shared" si="2"/>
        <v>0.69696969696969702</v>
      </c>
      <c r="L27">
        <f t="shared" si="3"/>
        <v>70</v>
      </c>
      <c r="M27">
        <f t="shared" si="4"/>
        <v>0</v>
      </c>
    </row>
    <row r="28" spans="1:13" x14ac:dyDescent="0.25">
      <c r="G28">
        <v>250</v>
      </c>
      <c r="H28">
        <v>71</v>
      </c>
      <c r="I28">
        <f t="shared" si="1"/>
        <v>0.71</v>
      </c>
      <c r="J28" s="2">
        <f t="shared" si="5"/>
        <v>0.2857142857142857</v>
      </c>
      <c r="K28">
        <f t="shared" si="2"/>
        <v>0.7142857142857143</v>
      </c>
      <c r="L28">
        <f t="shared" si="3"/>
        <v>71</v>
      </c>
      <c r="M28">
        <f t="shared" si="4"/>
        <v>0</v>
      </c>
    </row>
    <row r="29" spans="1:13" x14ac:dyDescent="0.25">
      <c r="G29">
        <v>260</v>
      </c>
      <c r="H29">
        <v>72</v>
      </c>
      <c r="I29">
        <f t="shared" si="1"/>
        <v>0.72</v>
      </c>
      <c r="J29" s="2">
        <f t="shared" si="5"/>
        <v>0.27777777777777779</v>
      </c>
      <c r="K29">
        <f t="shared" si="2"/>
        <v>0.72222222222222221</v>
      </c>
      <c r="L29">
        <f t="shared" si="3"/>
        <v>72</v>
      </c>
      <c r="M29">
        <f t="shared" si="4"/>
        <v>0</v>
      </c>
    </row>
    <row r="30" spans="1:13" x14ac:dyDescent="0.25">
      <c r="G30">
        <v>300</v>
      </c>
      <c r="H30">
        <v>75</v>
      </c>
      <c r="I30">
        <f t="shared" si="1"/>
        <v>0.75</v>
      </c>
      <c r="J30" s="2">
        <f t="shared" si="5"/>
        <v>0.25</v>
      </c>
      <c r="K30">
        <f t="shared" si="2"/>
        <v>0.75</v>
      </c>
      <c r="L30">
        <f t="shared" si="3"/>
        <v>75</v>
      </c>
      <c r="M30">
        <f t="shared" si="4"/>
        <v>0</v>
      </c>
    </row>
    <row r="31" spans="1:13" x14ac:dyDescent="0.25">
      <c r="G31">
        <v>330</v>
      </c>
      <c r="H31">
        <v>77</v>
      </c>
      <c r="I31">
        <f t="shared" si="1"/>
        <v>0.77</v>
      </c>
      <c r="J31" s="2">
        <f t="shared" si="5"/>
        <v>0.23255813953488372</v>
      </c>
      <c r="K31">
        <f t="shared" si="2"/>
        <v>0.76744186046511631</v>
      </c>
      <c r="L31">
        <f t="shared" si="3"/>
        <v>77</v>
      </c>
      <c r="M31">
        <f t="shared" si="4"/>
        <v>0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BC16-EFDB-47B5-AF78-E8FADCD6BAB9}">
  <dimension ref="A1:B29"/>
  <sheetViews>
    <sheetView workbookViewId="0">
      <selection activeCell="B29" sqref="A1:B29"/>
    </sheetView>
  </sheetViews>
  <sheetFormatPr baseColWidth="10" defaultRowHeight="15" x14ac:dyDescent="0.25"/>
  <sheetData>
    <row r="1" spans="1:2" x14ac:dyDescent="0.25">
      <c r="A1">
        <v>15</v>
      </c>
      <c r="B1">
        <v>13</v>
      </c>
    </row>
    <row r="2" spans="1:2" x14ac:dyDescent="0.25">
      <c r="A2">
        <v>20</v>
      </c>
      <c r="B2">
        <v>17</v>
      </c>
    </row>
    <row r="3" spans="1:2" x14ac:dyDescent="0.25">
      <c r="A3">
        <v>20</v>
      </c>
      <c r="B3">
        <v>17</v>
      </c>
    </row>
    <row r="4" spans="1:2" x14ac:dyDescent="0.25">
      <c r="A4">
        <v>20</v>
      </c>
      <c r="B4">
        <v>17</v>
      </c>
    </row>
    <row r="5" spans="1:2" x14ac:dyDescent="0.25">
      <c r="A5">
        <v>30</v>
      </c>
      <c r="B5">
        <v>23</v>
      </c>
    </row>
    <row r="6" spans="1:2" x14ac:dyDescent="0.25">
      <c r="A6">
        <v>40</v>
      </c>
      <c r="B6">
        <v>29</v>
      </c>
    </row>
    <row r="7" spans="1:2" x14ac:dyDescent="0.25">
      <c r="A7">
        <v>45</v>
      </c>
      <c r="B7">
        <v>31</v>
      </c>
    </row>
    <row r="8" spans="1:2" x14ac:dyDescent="0.25">
      <c r="A8">
        <v>45</v>
      </c>
      <c r="B8">
        <v>31</v>
      </c>
    </row>
    <row r="9" spans="1:2" x14ac:dyDescent="0.25">
      <c r="A9">
        <v>60</v>
      </c>
      <c r="B9">
        <v>38</v>
      </c>
    </row>
    <row r="10" spans="1:2" x14ac:dyDescent="0.25">
      <c r="A10">
        <v>65</v>
      </c>
      <c r="B10">
        <v>39</v>
      </c>
    </row>
    <row r="11" spans="1:2" x14ac:dyDescent="0.25">
      <c r="A11">
        <v>65</v>
      </c>
      <c r="B11">
        <v>39</v>
      </c>
    </row>
    <row r="12" spans="1:2" x14ac:dyDescent="0.25">
      <c r="A12">
        <v>70</v>
      </c>
      <c r="B12">
        <v>41</v>
      </c>
    </row>
    <row r="13" spans="1:2" x14ac:dyDescent="0.25">
      <c r="A13">
        <v>73</v>
      </c>
      <c r="B13">
        <v>42</v>
      </c>
    </row>
    <row r="14" spans="1:2" x14ac:dyDescent="0.25">
      <c r="A14">
        <v>100</v>
      </c>
      <c r="B14">
        <v>50</v>
      </c>
    </row>
    <row r="15" spans="1:2" x14ac:dyDescent="0.25">
      <c r="A15">
        <v>125</v>
      </c>
      <c r="B15">
        <v>56</v>
      </c>
    </row>
    <row r="16" spans="1:2" x14ac:dyDescent="0.25">
      <c r="A16">
        <v>145</v>
      </c>
      <c r="B16">
        <v>59</v>
      </c>
    </row>
    <row r="17" spans="1:2" x14ac:dyDescent="0.25">
      <c r="A17">
        <v>150</v>
      </c>
      <c r="B17">
        <v>60</v>
      </c>
    </row>
    <row r="18" spans="1:2" x14ac:dyDescent="0.25">
      <c r="A18">
        <v>160</v>
      </c>
      <c r="B18">
        <v>62</v>
      </c>
    </row>
    <row r="19" spans="1:2" x14ac:dyDescent="0.25">
      <c r="A19">
        <v>175</v>
      </c>
      <c r="B19">
        <v>64</v>
      </c>
    </row>
    <row r="20" spans="1:2" x14ac:dyDescent="0.25">
      <c r="A20">
        <v>190</v>
      </c>
      <c r="B20">
        <v>66</v>
      </c>
    </row>
    <row r="21" spans="1:2" x14ac:dyDescent="0.25">
      <c r="A21">
        <v>200</v>
      </c>
      <c r="B21">
        <v>67</v>
      </c>
    </row>
    <row r="22" spans="1:2" x14ac:dyDescent="0.25">
      <c r="A22">
        <v>200</v>
      </c>
      <c r="B22">
        <v>67</v>
      </c>
    </row>
    <row r="23" spans="1:2" x14ac:dyDescent="0.25">
      <c r="A23">
        <v>210</v>
      </c>
      <c r="B23">
        <v>68</v>
      </c>
    </row>
    <row r="24" spans="1:2" x14ac:dyDescent="0.25">
      <c r="A24">
        <v>220</v>
      </c>
      <c r="B24">
        <v>69</v>
      </c>
    </row>
    <row r="25" spans="1:2" x14ac:dyDescent="0.25">
      <c r="A25">
        <v>230</v>
      </c>
      <c r="B25">
        <v>70</v>
      </c>
    </row>
    <row r="26" spans="1:2" x14ac:dyDescent="0.25">
      <c r="A26">
        <v>250</v>
      </c>
      <c r="B26">
        <v>71</v>
      </c>
    </row>
    <row r="27" spans="1:2" x14ac:dyDescent="0.25">
      <c r="A27">
        <v>260</v>
      </c>
      <c r="B27">
        <v>72</v>
      </c>
    </row>
    <row r="28" spans="1:2" x14ac:dyDescent="0.25">
      <c r="A28">
        <v>300</v>
      </c>
      <c r="B28">
        <v>75</v>
      </c>
    </row>
    <row r="29" spans="1:2" x14ac:dyDescent="0.25">
      <c r="A29">
        <v>330</v>
      </c>
      <c r="B29">
        <v>77</v>
      </c>
    </row>
  </sheetData>
  <sortState xmlns:xlrd2="http://schemas.microsoft.com/office/spreadsheetml/2017/richdata2" ref="A1:B29">
    <sortCondition ref="A1:A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Patch_12_11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</dc:creator>
  <cp:lastModifiedBy>William D</cp:lastModifiedBy>
  <dcterms:created xsi:type="dcterms:W3CDTF">2015-06-05T18:19:34Z</dcterms:created>
  <dcterms:modified xsi:type="dcterms:W3CDTF">2022-06-12T15:50:57Z</dcterms:modified>
</cp:coreProperties>
</file>