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tables/table5.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G:\My Drive\EDUCATION\DATA SCIENCE\ZZZZ ALL PROJECTS\00 EXCEL\MTA DATA TRAINEE PROJECT\Data\"/>
    </mc:Choice>
  </mc:AlternateContent>
  <xr:revisionPtr revIDLastSave="0" documentId="8_{985A0CE9-0729-4777-BD1C-D19D8B850C53}" xr6:coauthVersionLast="47" xr6:coauthVersionMax="47" xr10:uidLastSave="{00000000-0000-0000-0000-000000000000}"/>
  <bookViews>
    <workbookView xWindow="-21720" yWindow="-120" windowWidth="21840" windowHeight="13140" activeTab="6" xr2:uid="{00000000-000D-0000-FFFF-FFFF00000000}"/>
  </bookViews>
  <sheets>
    <sheet name="Subway Summons and Arrests" sheetId="1" r:id="rId1"/>
    <sheet name="Subway Ridership" sheetId="3" r:id="rId2"/>
    <sheet name="Bus Fare Evasion" sheetId="15" r:id="rId3"/>
    <sheet name="Date" sheetId="2" r:id="rId4"/>
    <sheet name="Calc2" sheetId="14" r:id="rId5"/>
    <sheet name="Scatterplot Calculations" sheetId="12" r:id="rId6"/>
    <sheet name="Dashboard" sheetId="5" r:id="rId7"/>
  </sheets>
  <definedNames>
    <definedName name="_xlcn.WorksheetConnection_NYCTFareEvasionProjectCopy.xlsxDateTable1" hidden="1">DateTable[]</definedName>
    <definedName name="_xlcn.WorksheetConnection_NYCTFareEvasionProjectCopy.xlsxRidershipTable1" hidden="1">RidershipTable[]</definedName>
    <definedName name="_xlcn.WorksheetConnection_NYCTFareEvasionProjectCopy.xlsxSummonsArrestsTable1" hidden="1">SummonsArrestsTable[]</definedName>
    <definedName name="_xlcn.WorksheetConnection_NYCTFareEvasionProjectCopy.xlsxTable41" hidden="1">Table4[]</definedName>
    <definedName name="_xlcn.WorksheetConnection_NYCTFareEvasionProjectCopy.xlsxTable51" hidden="1">Table5[]</definedName>
    <definedName name="_xlcn.WorksheetConnection_NYCTFareEvasionProjectCopy.xlsxTable81" hidden="1">Table8</definedName>
    <definedName name="Slicer_Metric">#N/A</definedName>
    <definedName name="Slicer_Metric1">#N/A</definedName>
  </definedNames>
  <calcPr calcId="191029"/>
  <pivotCaches>
    <pivotCache cacheId="0" r:id="rId8"/>
    <pivotCache cacheId="1" r:id="rId9"/>
    <pivotCache cacheId="125" r:id="rId10"/>
    <pivotCache cacheId="128" r:id="rId11"/>
    <pivotCache cacheId="131" r:id="rId12"/>
  </pivotCaches>
  <extLst>
    <ext xmlns:x14="http://schemas.microsoft.com/office/spreadsheetml/2009/9/main" uri="{876F7934-8845-4945-9796-88D515C7AA90}">
      <x14:pivotCaches>
        <pivotCache cacheId="5"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8" name="Table8" connection="WorksheetConnection_NYCT Fare Evasion Project - Copy.xlsx!Table8"/>
          <x15:modelTable id="Table5" name="Table5" connection="WorksheetConnection_NYCT Fare Evasion Project - Copy.xlsx!Table5"/>
          <x15:modelTable id="Table4" name="Table4" connection="WorksheetConnection_NYCT Fare Evasion Project - Copy.xlsx!Table4"/>
          <x15:modelTable id="SummonsArrestsTable" name="SummonsArrestsTable" connection="WorksheetConnection_NYCT Fare Evasion Project - Copy.xlsx!SummonsArrestsTable"/>
          <x15:modelTable id="RidershipTable" name="RidershipTable" connection="WorksheetConnection_NYCT Fare Evasion Project - Copy.xlsx!RidershipTable"/>
          <x15:modelTable id="DateTable" name="DateTable" connection="WorksheetConnection_NYCT Fare Evasion Project - Copy.xlsx!DateTable"/>
        </x15:modelTables>
        <x15:modelRelationships>
          <x15:modelRelationship fromTable="DateTable" fromColumn="Month" toTable="RidershipTable" toColumn="Month"/>
          <x15:modelRelationship fromTable="SummonsArrestsTable" fromColumn="Month" toTable="DateTable" toColumn="Month"/>
        </x15:modelRelationships>
        <x15:extLst>
          <ext xmlns:x16="http://schemas.microsoft.com/office/spreadsheetml/2014/11/main" uri="{9835A34E-60A6-4A7C-AAB8-D5F71C897F49}">
            <x16:modelTimeGroupings>
              <x16:modelTimeGrouping tableName="DateTable" columnName="Month" columnId="Month">
                <x16:calculatedTimeColumn columnName="Month (Year)" columnId="Month (Year)" contentType="years" isSelected="1"/>
                <x16:calculatedTimeColumn columnName="Month (Quarter)" columnId="Month (Quarter)" contentType="quarters" isSelected="1"/>
                <x16:calculatedTimeColumn columnName="Month (Month Index)" columnId="Month (Month Index)" contentType="monthsindex" isSelected="1"/>
                <x16:calculatedTimeColumn columnName="Month (Month)" columnId="Month (Month)" contentType="months" isSelected="1"/>
              </x16:modelTimeGrouping>
              <x16:modelTimeGrouping tableName="RidershipTable" columnName="Month" columnId="Month">
                <x16:calculatedTimeColumn columnName="Month (Year)" columnId="Month (Year)" contentType="years" isSelected="1"/>
                <x16:calculatedTimeColumn columnName="Month (Quarter)" columnId="Month (Quarter)" contentType="quarters" isSelected="1"/>
                <x16:calculatedTimeColumn columnName="Month (Month Index)" columnId="Month (Month Index)" contentType="monthsindex" isSelected="1"/>
                <x16:calculatedTimeColumn columnName="Month (Month)" columnId="Month (Month)" contentType="months" isSelected="1"/>
              </x16:modelTimeGrouping>
              <x16:modelTimeGrouping tableName="SummonsArrestsTable" columnName="Month" columnId="Month">
                <x16:calculatedTimeColumn columnName="Month (Year)" columnId="Month (Year)" contentType="years" isSelected="1"/>
                <x16:calculatedTimeColumn columnName="Month (Quarter)" columnId="Month (Quarter)" contentType="quarters" isSelected="1"/>
                <x16:calculatedTimeColumn columnName="Month (Month Index)" columnId="Month (Month Index)" contentType="monthsindex" isSelected="1"/>
                <x16:calculatedTimeColumn columnName="Month (Month)" columnId="Month (Month)" contentType="months" isSelected="1"/>
              </x16:modelTimeGrouping>
              <x16:modelTimeGrouping tableName="Table5" columnName="Month" columnId="Month">
                <x16:calculatedTimeColumn columnName="Month (Year)" columnId="Month (Year)" contentType="years" isSelected="1"/>
                <x16:calculatedTimeColumn columnName="Month (Quarter)" columnId="Month (Quarter)" contentType="quarters" isSelected="1"/>
                <x16:calculatedTimeColumn columnName="Month (Month Index)" columnId="Month (Month Index)" contentType="monthsindex" isSelected="1"/>
                <x16:calculatedTimeColumn columnName="Month (Month)" columnId="Month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5" l="1"/>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2" i="15"/>
  <c r="D2" i="12"/>
  <c r="D3" i="12"/>
  <c r="D4" i="12"/>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91" i="12"/>
  <c r="D92" i="12"/>
  <c r="D93" i="12"/>
  <c r="D94" i="12"/>
  <c r="D95" i="12"/>
  <c r="D96" i="12"/>
  <c r="D97" i="12"/>
  <c r="D98" i="12"/>
  <c r="D99" i="12"/>
  <c r="D100" i="12"/>
  <c r="D101" i="12"/>
  <c r="D102" i="12"/>
  <c r="D103" i="12"/>
  <c r="D104" i="12"/>
  <c r="D105" i="12"/>
  <c r="D106" i="12"/>
  <c r="D107" i="12"/>
  <c r="D108" i="12"/>
  <c r="D109" i="12"/>
  <c r="D110" i="12"/>
  <c r="D111" i="12"/>
  <c r="D112" i="12"/>
  <c r="D113" i="12"/>
  <c r="D114" i="12"/>
  <c r="D115" i="12"/>
  <c r="D116" i="12"/>
  <c r="D117" i="12"/>
  <c r="D118" i="12"/>
  <c r="D119" i="12"/>
  <c r="D120" i="12"/>
  <c r="D121" i="12"/>
  <c r="D122" i="12"/>
  <c r="D123" i="12"/>
  <c r="D124" i="12"/>
  <c r="D125" i="12"/>
  <c r="D126" i="12"/>
  <c r="D127" i="12"/>
  <c r="D128" i="12"/>
  <c r="D129" i="12"/>
  <c r="D130" i="12"/>
  <c r="D131" i="12"/>
  <c r="D132" i="12"/>
  <c r="D133" i="12"/>
  <c r="D134" i="12"/>
  <c r="D135" i="12"/>
  <c r="D136" i="12"/>
  <c r="D137" i="12"/>
  <c r="D138" i="12"/>
  <c r="D139" i="12"/>
  <c r="D140" i="12"/>
  <c r="D141" i="12"/>
  <c r="D142" i="12"/>
  <c r="D143" i="12"/>
  <c r="D144" i="12"/>
  <c r="D145" i="12"/>
  <c r="D146" i="12"/>
  <c r="D147" i="12"/>
  <c r="D148" i="12"/>
  <c r="D149" i="12"/>
  <c r="D150" i="12"/>
  <c r="D151" i="12"/>
  <c r="D152" i="12"/>
  <c r="D153" i="12"/>
  <c r="D154" i="12"/>
  <c r="D155" i="12"/>
  <c r="D156" i="12"/>
  <c r="D157" i="12"/>
  <c r="D158" i="12"/>
  <c r="D159" i="12"/>
  <c r="D160" i="12"/>
  <c r="D161" i="12"/>
  <c r="D162" i="12"/>
  <c r="D163" i="12"/>
  <c r="D164" i="12"/>
  <c r="D165" i="12"/>
  <c r="D166" i="12"/>
  <c r="D167" i="12"/>
  <c r="D168" i="12"/>
  <c r="D169" i="12"/>
  <c r="D170" i="12"/>
  <c r="D171" i="12"/>
  <c r="D172" i="12"/>
  <c r="D173" i="12"/>
  <c r="D174" i="12"/>
  <c r="D175" i="12"/>
  <c r="D176" i="12"/>
  <c r="D177" i="12"/>
  <c r="D178" i="12"/>
  <c r="D179" i="12"/>
  <c r="D180" i="12"/>
  <c r="D181" i="12"/>
  <c r="D182" i="12"/>
  <c r="D183" i="12"/>
  <c r="D184" i="12"/>
  <c r="D185" i="12"/>
  <c r="D186" i="12"/>
  <c r="D187" i="12"/>
  <c r="D188" i="12"/>
  <c r="D189" i="12"/>
  <c r="D190" i="12"/>
  <c r="D191" i="12"/>
  <c r="D192" i="12"/>
  <c r="D193" i="12"/>
  <c r="D194" i="12"/>
  <c r="D195" i="12"/>
  <c r="D196" i="12"/>
  <c r="D197" i="12"/>
  <c r="D198" i="12"/>
  <c r="D199" i="12"/>
  <c r="D200" i="12"/>
  <c r="D201" i="12"/>
  <c r="D202" i="12"/>
  <c r="D203" i="12"/>
  <c r="D204" i="12"/>
  <c r="D205" i="12"/>
  <c r="D206" i="12"/>
  <c r="D207" i="12"/>
  <c r="D208" i="12"/>
  <c r="D209" i="12"/>
  <c r="D210" i="12"/>
  <c r="D211" i="12"/>
  <c r="D212" i="12"/>
  <c r="D213" i="12"/>
  <c r="D214" i="12"/>
  <c r="D215" i="12"/>
  <c r="D216" i="12"/>
  <c r="D217" i="12"/>
  <c r="D218" i="12"/>
  <c r="D219" i="12"/>
  <c r="D220" i="12"/>
  <c r="D221" i="12"/>
  <c r="D222" i="12"/>
  <c r="D223" i="12"/>
  <c r="D224" i="12"/>
  <c r="D225" i="12"/>
  <c r="D226" i="12"/>
  <c r="D227" i="12"/>
  <c r="D228" i="12"/>
  <c r="D229" i="12"/>
  <c r="D230" i="12"/>
  <c r="D231" i="12"/>
  <c r="D232" i="12"/>
  <c r="D233" i="12"/>
  <c r="D234" i="12"/>
  <c r="D235" i="12"/>
  <c r="D236" i="12"/>
  <c r="D237" i="12"/>
  <c r="D238" i="12"/>
  <c r="D239" i="12"/>
  <c r="D240" i="12"/>
  <c r="D241" i="12"/>
  <c r="D242" i="12"/>
  <c r="D243" i="12"/>
  <c r="D244" i="12"/>
  <c r="D245" i="12"/>
  <c r="D246" i="12"/>
  <c r="D247" i="12"/>
  <c r="D248" i="12"/>
  <c r="D249" i="12"/>
  <c r="D250" i="12"/>
  <c r="D251" i="12"/>
  <c r="D252" i="12"/>
  <c r="D253" i="12"/>
  <c r="D254" i="12"/>
  <c r="D255" i="12"/>
  <c r="D256" i="12"/>
  <c r="D257" i="12"/>
  <c r="D258" i="12"/>
  <c r="D259" i="12"/>
  <c r="D260" i="12"/>
  <c r="D261" i="12"/>
  <c r="D262" i="12"/>
  <c r="D263" i="12"/>
  <c r="D264" i="12"/>
  <c r="D265" i="12"/>
  <c r="D266" i="12"/>
  <c r="D267" i="12"/>
  <c r="D268" i="12"/>
  <c r="D269" i="12"/>
  <c r="D270" i="12"/>
  <c r="D271" i="12"/>
  <c r="D272" i="12"/>
  <c r="D273" i="12"/>
  <c r="D274" i="12"/>
  <c r="D275" i="12"/>
  <c r="D276" i="12"/>
  <c r="D277" i="12"/>
  <c r="D278" i="12"/>
  <c r="D279" i="12"/>
  <c r="D280" i="12"/>
  <c r="D281" i="12"/>
  <c r="D282" i="12"/>
  <c r="D283" i="12"/>
  <c r="D284" i="12"/>
  <c r="D285" i="12"/>
  <c r="D286" i="12"/>
  <c r="D287" i="12"/>
  <c r="D288" i="12"/>
  <c r="D289" i="12"/>
  <c r="D290" i="12"/>
  <c r="D291" i="12"/>
  <c r="D292" i="12"/>
  <c r="D293" i="12"/>
  <c r="D294" i="12"/>
  <c r="D295" i="12"/>
  <c r="D296" i="12"/>
  <c r="D297" i="12"/>
  <c r="D298" i="12"/>
  <c r="D299" i="12"/>
  <c r="D300" i="12"/>
  <c r="D301" i="12"/>
  <c r="D302" i="12"/>
  <c r="D303" i="12"/>
  <c r="D304" i="12"/>
  <c r="D305" i="12"/>
  <c r="D306" i="12"/>
  <c r="D307" i="12"/>
  <c r="D308" i="12"/>
  <c r="D309" i="12"/>
  <c r="D310" i="12"/>
  <c r="D311" i="12"/>
  <c r="D312" i="12"/>
  <c r="D313" i="12"/>
  <c r="D314" i="12"/>
  <c r="D315" i="12"/>
  <c r="D316" i="12"/>
  <c r="D317" i="12"/>
  <c r="D318" i="12"/>
  <c r="D319" i="12"/>
  <c r="D320" i="12"/>
  <c r="D321" i="12"/>
  <c r="D322" i="12"/>
  <c r="D323" i="12"/>
  <c r="D324" i="12"/>
  <c r="D325" i="12"/>
  <c r="D326" i="12"/>
  <c r="D327" i="12"/>
  <c r="D328" i="12"/>
  <c r="D329" i="12"/>
  <c r="D330" i="12"/>
  <c r="D331" i="12"/>
  <c r="D332" i="12"/>
  <c r="D333" i="12"/>
  <c r="D334" i="12"/>
  <c r="D335" i="12"/>
  <c r="D336" i="12"/>
  <c r="D337" i="12"/>
  <c r="D338" i="12"/>
  <c r="D339" i="12"/>
  <c r="D340" i="12"/>
  <c r="D341" i="12"/>
  <c r="D342" i="12"/>
  <c r="D343" i="12"/>
  <c r="D344" i="12"/>
  <c r="D345" i="12"/>
  <c r="D346" i="12"/>
  <c r="D347" i="12"/>
  <c r="D348" i="12"/>
  <c r="D349" i="12"/>
  <c r="D350" i="12"/>
  <c r="D351" i="12"/>
  <c r="D352" i="12"/>
  <c r="D353" i="12"/>
  <c r="D354" i="12"/>
  <c r="D355" i="12"/>
  <c r="D356"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1E03FF6-B72C-4057-B721-BEBE15A1BB7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8738C86E-5C9F-4641-9138-925456E69604}" name="WorksheetConnection_NYCT Fare Evasion Project - Copy.xlsx!DateTable" type="102" refreshedVersion="8" minRefreshableVersion="5">
    <extLst>
      <ext xmlns:x15="http://schemas.microsoft.com/office/spreadsheetml/2010/11/main" uri="{DE250136-89BD-433C-8126-D09CA5730AF9}">
        <x15:connection id="DateTable">
          <x15:rangePr sourceName="_xlcn.WorksheetConnection_NYCTFareEvasionProjectCopy.xlsxDateTable1"/>
        </x15:connection>
      </ext>
    </extLst>
  </connection>
  <connection id="3" xr16:uid="{69150A25-21AD-44E8-B6B1-122231356814}" name="WorksheetConnection_NYCT Fare Evasion Project - Copy.xlsx!RidershipTable" type="102" refreshedVersion="8" minRefreshableVersion="5">
    <extLst>
      <ext xmlns:x15="http://schemas.microsoft.com/office/spreadsheetml/2010/11/main" uri="{DE250136-89BD-433C-8126-D09CA5730AF9}">
        <x15:connection id="RidershipTable">
          <x15:rangePr sourceName="_xlcn.WorksheetConnection_NYCTFareEvasionProjectCopy.xlsxRidershipTable1"/>
        </x15:connection>
      </ext>
    </extLst>
  </connection>
  <connection id="4" xr16:uid="{5755AF8D-93A9-4AB5-93D3-6814099B6742}" name="WorksheetConnection_NYCT Fare Evasion Project - Copy.xlsx!SummonsArrestsTable" type="102" refreshedVersion="8" minRefreshableVersion="5">
    <extLst>
      <ext xmlns:x15="http://schemas.microsoft.com/office/spreadsheetml/2010/11/main" uri="{DE250136-89BD-433C-8126-D09CA5730AF9}">
        <x15:connection id="SummonsArrestsTable">
          <x15:rangePr sourceName="_xlcn.WorksheetConnection_NYCTFareEvasionProjectCopy.xlsxSummonsArrestsTable1"/>
        </x15:connection>
      </ext>
    </extLst>
  </connection>
  <connection id="5" xr16:uid="{E06E70E1-16B5-49E4-A25C-ABEFE435489E}" name="WorksheetConnection_NYCT Fare Evasion Project - Copy.xlsx!Table4" type="102" refreshedVersion="8" minRefreshableVersion="5">
    <extLst>
      <ext xmlns:x15="http://schemas.microsoft.com/office/spreadsheetml/2010/11/main" uri="{DE250136-89BD-433C-8126-D09CA5730AF9}">
        <x15:connection id="Table4" autoDelete="1">
          <x15:rangePr sourceName="_xlcn.WorksheetConnection_NYCTFareEvasionProjectCopy.xlsxTable41"/>
        </x15:connection>
      </ext>
    </extLst>
  </connection>
  <connection id="6" xr16:uid="{F4C02B8A-8AAA-4752-9E0C-9E46D7569A04}" name="WorksheetConnection_NYCT Fare Evasion Project - Copy.xlsx!Table5" type="102" refreshedVersion="8" minRefreshableVersion="5">
    <extLst>
      <ext xmlns:x15="http://schemas.microsoft.com/office/spreadsheetml/2010/11/main" uri="{DE250136-89BD-433C-8126-D09CA5730AF9}">
        <x15:connection id="Table5" autoDelete="1">
          <x15:rangePr sourceName="_xlcn.WorksheetConnection_NYCTFareEvasionProjectCopy.xlsxTable51"/>
        </x15:connection>
      </ext>
    </extLst>
  </connection>
  <connection id="7" xr16:uid="{8FE80680-229A-445B-8BBE-695F258F809A}" name="WorksheetConnection_NYCT Fare Evasion Project - Copy.xlsx!Table8" type="102" refreshedVersion="8" minRefreshableVersion="5">
    <extLst>
      <ext xmlns:x15="http://schemas.microsoft.com/office/spreadsheetml/2010/11/main" uri="{DE250136-89BD-433C-8126-D09CA5730AF9}">
        <x15:connection id="Table8">
          <x15:rangePr sourceName="_xlcn.WorksheetConnection_NYCTFareEvasionProjectCopy.xlsxTable8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Table5].[Metric].[All]}"/>
    <s v="{[Table4].[Trip Type].[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<sst xmlns="http://schemas.openxmlformats.org/spreadsheetml/2006/main" count="1714" uniqueCount="64">
  <si>
    <t>Month</t>
  </si>
  <si>
    <t>Agency</t>
  </si>
  <si>
    <t>Police Force</t>
  </si>
  <si>
    <t>Metric</t>
  </si>
  <si>
    <t>Total</t>
  </si>
  <si>
    <t>NYCT Subway</t>
  </si>
  <si>
    <t>NYPD</t>
  </si>
  <si>
    <t>Fare Evasion TABS Summons</t>
  </si>
  <si>
    <t>Other Arrests</t>
  </si>
  <si>
    <t>All Other Summons</t>
  </si>
  <si>
    <t>Fare Evasion Arrests</t>
  </si>
  <si>
    <t>Fare Evasion Criminal Summons</t>
  </si>
  <si>
    <t>Ridership</t>
  </si>
  <si>
    <t>Subway</t>
  </si>
  <si>
    <t>Column Labels</t>
  </si>
  <si>
    <t>Grand Total</t>
  </si>
  <si>
    <t>2019</t>
  </si>
  <si>
    <t>2020</t>
  </si>
  <si>
    <t>2021</t>
  </si>
  <si>
    <t>2022</t>
  </si>
  <si>
    <t>2023</t>
  </si>
  <si>
    <t>2024</t>
  </si>
  <si>
    <t>Qtr1</t>
  </si>
  <si>
    <t>Qtr2</t>
  </si>
  <si>
    <t>Qtr3</t>
  </si>
  <si>
    <t>Qtr4</t>
  </si>
  <si>
    <t>Row Labels</t>
  </si>
  <si>
    <t>Sum of Total</t>
  </si>
  <si>
    <t>Adj Ridership</t>
  </si>
  <si>
    <t>Sum of Adj Ridership</t>
  </si>
  <si>
    <t>All</t>
  </si>
  <si>
    <t>(All)</t>
  </si>
  <si>
    <t>Time Period</t>
  </si>
  <si>
    <t>Trip Type</t>
  </si>
  <si>
    <t>Fare Evasion</t>
  </si>
  <si>
    <t>2019-Q1</t>
  </si>
  <si>
    <t>Local</t>
  </si>
  <si>
    <t>2019-Q2</t>
  </si>
  <si>
    <t>2019-Q3</t>
  </si>
  <si>
    <t>2019-Q4</t>
  </si>
  <si>
    <t>2020-Q1</t>
  </si>
  <si>
    <t>2020-Q2</t>
  </si>
  <si>
    <t>2020-Q3</t>
  </si>
  <si>
    <t>2020-Q4</t>
  </si>
  <si>
    <t>Express</t>
  </si>
  <si>
    <t>2021-Q1</t>
  </si>
  <si>
    <t>SBS</t>
  </si>
  <si>
    <t>2021-Q2</t>
  </si>
  <si>
    <t>2021-Q3</t>
  </si>
  <si>
    <t>2021-Q4</t>
  </si>
  <si>
    <t>2022-Q1</t>
  </si>
  <si>
    <t>2022-Q2</t>
  </si>
  <si>
    <t>2022-Q3</t>
  </si>
  <si>
    <t>2022-Q4</t>
  </si>
  <si>
    <t>2023-Q1</t>
  </si>
  <si>
    <t>2023-Q2</t>
  </si>
  <si>
    <t>2023-Q3</t>
  </si>
  <si>
    <t>2023-Q4</t>
  </si>
  <si>
    <t>2024-Q1</t>
  </si>
  <si>
    <t>2024-Q2</t>
  </si>
  <si>
    <t>2024-Q3</t>
  </si>
  <si>
    <t>Total Evasion</t>
  </si>
  <si>
    <t>Sum of Ridership</t>
  </si>
  <si>
    <t>Sum of Total Evasion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</si>
</sst>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2">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14" fontId="0" fillId="0" borderId="0" xfId="0" applyNumberFormat="1" applyAlignment="1">
      <alignment horizontal="left"/>
    </xf>
    <xf numFmtId="4" fontId="0" fillId="0" borderId="0" xfId="0" applyNumberFormat="1"/>
    <xf numFmtId="0" fontId="1" fillId="0" borderId="0" xfId="0" applyFont="1"/>
    <xf numFmtId="0" fontId="1" fillId="0" borderId="0" xfId="0" applyFont="1" applyAlignment="1">
      <alignment horizontal="left"/>
    </xf>
    <xf numFmtId="3" fontId="0" fillId="0" borderId="0" xfId="0" applyNumberFormat="1"/>
    <xf numFmtId="0" fontId="0" fillId="0" borderId="0" xfId="0" applyNumberFormat="1"/>
  </cellXfs>
  <cellStyles count="1">
    <cellStyle name="Normal" xfId="0" builtinId="0"/>
  </cellStyles>
  <dxfs count="8">
    <dxf>
      <numFmt numFmtId="4" formatCode="#,##0.00"/>
    </dxf>
    <dxf>
      <numFmt numFmtId="19" formatCode="m/d/yyyy"/>
    </dxf>
    <dxf>
      <numFmt numFmtId="19" formatCode="m/d/yyyy"/>
    </dxf>
    <dxf>
      <numFmt numFmtId="4" formatCode="#,##0.00"/>
    </dxf>
    <dxf>
      <numFmt numFmtId="3" formatCode="#,##0"/>
    </dxf>
    <dxf>
      <numFmt numFmtId="19" formatCode="m/d/yyyy"/>
    </dxf>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styles" Target="styles.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powerPivotData" Target="model/item.data"/><Relationship Id="rId34" Type="http://schemas.openxmlformats.org/officeDocument/2006/relationships/customXml" Target="../customXml/item12.xml"/><Relationship Id="rId42" Type="http://schemas.openxmlformats.org/officeDocument/2006/relationships/customXml" Target="../customXml/item2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theme" Target="theme/theme1.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3.xml"/><Relationship Id="rId19" Type="http://schemas.openxmlformats.org/officeDocument/2006/relationships/sharedStrings" Target="sharedStrings.xml"/><Relationship Id="rId31" Type="http://schemas.openxmlformats.org/officeDocument/2006/relationships/customXml" Target="../customXml/item9.xml"/><Relationship Id="rId44" Type="http://schemas.openxmlformats.org/officeDocument/2006/relationships/customXml" Target="../customXml/item22.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1.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connections" Target="connections.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0" Type="http://schemas.openxmlformats.org/officeDocument/2006/relationships/sheetMetadata" Target="metadata.xml"/><Relationship Id="rId41"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[NYCT Fare Evasion Project.xlsx]Calc2!NewPTSumm</c:name>
    <c:fmtId val="3"/>
  </c:pivotSource>
  <c:chart>
    <c:title>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Calc2!$C$3</c:f>
              <c:strCache>
                <c:ptCount val="1"/>
                <c:pt idx="0">
                  <c:v>Sum of Total</c:v>
                </c:pt>
              </c:strCache>
            </c:strRef>
          </c:tx>
          <c:spPr>
            <a:solidFill>
              <a:schemeClr val="accent2"/>
            </a:solidFill>
            <a:ln>
              <a:noFill/>
            </a:ln>
            <a:effectLst/>
          </c:spPr>
          <c:invertIfNegative val="0"/>
          <c:cat>
            <c:multiLvlStrRef>
              <c:f>Calc2!$A$4:$A$33</c:f>
              <c:multiLvlStrCache>
                <c:ptCount val="24"/>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pt idx="20">
                    <c:v>Qtr1</c:v>
                  </c:pt>
                  <c:pt idx="21">
                    <c:v>Qtr2</c:v>
                  </c:pt>
                  <c:pt idx="22">
                    <c:v>Qtr3</c:v>
                  </c:pt>
                  <c:pt idx="23">
                    <c:v>Qtr4</c:v>
                  </c:pt>
                </c:lvl>
                <c:lvl>
                  <c:pt idx="0">
                    <c:v>2019</c:v>
                  </c:pt>
                  <c:pt idx="4">
                    <c:v>2020</c:v>
                  </c:pt>
                  <c:pt idx="8">
                    <c:v>2021</c:v>
                  </c:pt>
                  <c:pt idx="12">
                    <c:v>2022</c:v>
                  </c:pt>
                  <c:pt idx="16">
                    <c:v>2023</c:v>
                  </c:pt>
                  <c:pt idx="20">
                    <c:v>2024</c:v>
                  </c:pt>
                </c:lvl>
              </c:multiLvlStrCache>
            </c:multiLvlStrRef>
          </c:cat>
          <c:val>
            <c:numRef>
              <c:f>Calc2!$C$4:$C$33</c:f>
              <c:numCache>
                <c:formatCode>General</c:formatCode>
                <c:ptCount val="24"/>
                <c:pt idx="0">
                  <c:v>30135</c:v>
                </c:pt>
                <c:pt idx="1">
                  <c:v>25367</c:v>
                </c:pt>
                <c:pt idx="2">
                  <c:v>24247</c:v>
                </c:pt>
                <c:pt idx="3">
                  <c:v>25433</c:v>
                </c:pt>
                <c:pt idx="4">
                  <c:v>27704</c:v>
                </c:pt>
                <c:pt idx="5">
                  <c:v>2031</c:v>
                </c:pt>
                <c:pt idx="6">
                  <c:v>1699</c:v>
                </c:pt>
                <c:pt idx="7">
                  <c:v>12777</c:v>
                </c:pt>
                <c:pt idx="8">
                  <c:v>22550</c:v>
                </c:pt>
                <c:pt idx="9">
                  <c:v>20283</c:v>
                </c:pt>
                <c:pt idx="10">
                  <c:v>18263</c:v>
                </c:pt>
                <c:pt idx="11">
                  <c:v>20189</c:v>
                </c:pt>
                <c:pt idx="12">
                  <c:v>24463</c:v>
                </c:pt>
                <c:pt idx="13">
                  <c:v>34179</c:v>
                </c:pt>
                <c:pt idx="14">
                  <c:v>33830</c:v>
                </c:pt>
                <c:pt idx="15">
                  <c:v>36200</c:v>
                </c:pt>
                <c:pt idx="16">
                  <c:v>42302</c:v>
                </c:pt>
                <c:pt idx="17">
                  <c:v>49893</c:v>
                </c:pt>
                <c:pt idx="18">
                  <c:v>50305</c:v>
                </c:pt>
                <c:pt idx="19">
                  <c:v>48043</c:v>
                </c:pt>
                <c:pt idx="20">
                  <c:v>54739</c:v>
                </c:pt>
                <c:pt idx="21">
                  <c:v>59016</c:v>
                </c:pt>
                <c:pt idx="22">
                  <c:v>61089</c:v>
                </c:pt>
                <c:pt idx="23">
                  <c:v>40624</c:v>
                </c:pt>
              </c:numCache>
            </c:numRef>
          </c:val>
          <c:extLst>
            <c:ext xmlns:c16="http://schemas.microsoft.com/office/drawing/2014/chart" uri="{C3380CC4-5D6E-409C-BE32-E72D297353CC}">
              <c16:uniqueId val="{00000001-0A2F-427F-96C3-62B1E2A88E66}"/>
            </c:ext>
          </c:extLst>
        </c:ser>
        <c:dLbls>
          <c:showLegendKey val="0"/>
          <c:showVal val="0"/>
          <c:showCatName val="0"/>
          <c:showSerName val="0"/>
          <c:showPercent val="0"/>
          <c:showBubbleSize val="0"/>
        </c:dLbls>
        <c:gapWidth val="219"/>
        <c:axId val="928901856"/>
        <c:axId val="928886976"/>
      </c:barChart>
      <c:lineChart>
        <c:grouping val="standard"/>
        <c:varyColors val="0"/>
        <c:ser>
          <c:idx val="0"/>
          <c:order val="0"/>
          <c:tx>
            <c:strRef>
              <c:f>Calc2!$B$3</c:f>
              <c:strCache>
                <c:ptCount val="1"/>
                <c:pt idx="0">
                  <c:v>Sum of Adj Ridership</c:v>
                </c:pt>
              </c:strCache>
            </c:strRef>
          </c:tx>
          <c:spPr>
            <a:ln w="28575" cap="rnd">
              <a:solidFill>
                <a:schemeClr val="accent1"/>
              </a:solidFill>
              <a:round/>
            </a:ln>
            <a:effectLst/>
          </c:spPr>
          <c:marker>
            <c:symbol val="none"/>
          </c:marker>
          <c:cat>
            <c:multiLvlStrRef>
              <c:f>Calc2!$A$4:$A$33</c:f>
              <c:multiLvlStrCache>
                <c:ptCount val="24"/>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pt idx="20">
                    <c:v>Qtr1</c:v>
                  </c:pt>
                  <c:pt idx="21">
                    <c:v>Qtr2</c:v>
                  </c:pt>
                  <c:pt idx="22">
                    <c:v>Qtr3</c:v>
                  </c:pt>
                  <c:pt idx="23">
                    <c:v>Qtr4</c:v>
                  </c:pt>
                </c:lvl>
                <c:lvl>
                  <c:pt idx="0">
                    <c:v>2019</c:v>
                  </c:pt>
                  <c:pt idx="4">
                    <c:v>2020</c:v>
                  </c:pt>
                  <c:pt idx="8">
                    <c:v>2021</c:v>
                  </c:pt>
                  <c:pt idx="12">
                    <c:v>2022</c:v>
                  </c:pt>
                  <c:pt idx="16">
                    <c:v>2023</c:v>
                  </c:pt>
                  <c:pt idx="20">
                    <c:v>2024</c:v>
                  </c:pt>
                </c:lvl>
              </c:multiLvlStrCache>
            </c:multiLvlStrRef>
          </c:cat>
          <c:val>
            <c:numRef>
              <c:f>Calc2!$B$4:$B$33</c:f>
              <c:numCache>
                <c:formatCode>#,##0.00</c:formatCode>
                <c:ptCount val="24"/>
                <c:pt idx="0">
                  <c:v>404590198</c:v>
                </c:pt>
                <c:pt idx="1">
                  <c:v>437242155</c:v>
                </c:pt>
                <c:pt idx="2">
                  <c:v>420017329.00000006</c:v>
                </c:pt>
                <c:pt idx="3">
                  <c:v>435937320</c:v>
                </c:pt>
                <c:pt idx="4">
                  <c:v>342987759.99999988</c:v>
                </c:pt>
                <c:pt idx="5">
                  <c:v>51022964</c:v>
                </c:pt>
                <c:pt idx="6">
                  <c:v>110295987.99999996</c:v>
                </c:pt>
                <c:pt idx="7">
                  <c:v>135234317</c:v>
                </c:pt>
                <c:pt idx="8">
                  <c:v>131689280.00000001</c:v>
                </c:pt>
                <c:pt idx="9">
                  <c:v>177110354</c:v>
                </c:pt>
                <c:pt idx="10">
                  <c:v>206797250.99999997</c:v>
                </c:pt>
                <c:pt idx="11">
                  <c:v>244379836.00000003</c:v>
                </c:pt>
                <c:pt idx="12">
                  <c:v>220872124.00000003</c:v>
                </c:pt>
                <c:pt idx="13">
                  <c:v>259329446.99999997</c:v>
                </c:pt>
                <c:pt idx="14">
                  <c:v>254883993.00000006</c:v>
                </c:pt>
                <c:pt idx="15">
                  <c:v>278339901</c:v>
                </c:pt>
                <c:pt idx="16">
                  <c:v>274509689</c:v>
                </c:pt>
                <c:pt idx="17">
                  <c:v>296623572</c:v>
                </c:pt>
                <c:pt idx="18">
                  <c:v>280704927</c:v>
                </c:pt>
                <c:pt idx="19">
                  <c:v>300159970</c:v>
                </c:pt>
                <c:pt idx="20">
                  <c:v>281824922</c:v>
                </c:pt>
                <c:pt idx="21">
                  <c:v>302724864</c:v>
                </c:pt>
                <c:pt idx="22">
                  <c:v>289600023.00000006</c:v>
                </c:pt>
                <c:pt idx="23">
                  <c:v>215854536</c:v>
                </c:pt>
              </c:numCache>
            </c:numRef>
          </c:val>
          <c:smooth val="0"/>
          <c:extLst>
            <c:ext xmlns:c16="http://schemas.microsoft.com/office/drawing/2014/chart" uri="{C3380CC4-5D6E-409C-BE32-E72D297353CC}">
              <c16:uniqueId val="{00000000-0A2F-427F-96C3-62B1E2A88E66}"/>
            </c:ext>
          </c:extLst>
        </c:ser>
        <c:dLbls>
          <c:showLegendKey val="0"/>
          <c:showVal val="0"/>
          <c:showCatName val="0"/>
          <c:showSerName val="0"/>
          <c:showPercent val="0"/>
          <c:showBubbleSize val="0"/>
        </c:dLbls>
        <c:marker val="1"/>
        <c:smooth val="0"/>
        <c:axId val="928900416"/>
        <c:axId val="928895616"/>
      </c:lineChart>
      <c:catAx>
        <c:axId val="92890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895616"/>
        <c:crosses val="autoZero"/>
        <c:auto val="1"/>
        <c:lblAlgn val="ctr"/>
        <c:lblOffset val="100"/>
        <c:noMultiLvlLbl val="0"/>
      </c:catAx>
      <c:valAx>
        <c:axId val="9288956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900416"/>
        <c:crosses val="autoZero"/>
        <c:crossBetween val="between"/>
      </c:valAx>
      <c:valAx>
        <c:axId val="92888697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901856"/>
        <c:crosses val="max"/>
        <c:crossBetween val="between"/>
      </c:valAx>
      <c:catAx>
        <c:axId val="928901856"/>
        <c:scaling>
          <c:orientation val="minMax"/>
        </c:scaling>
        <c:delete val="1"/>
        <c:axPos val="b"/>
        <c:numFmt formatCode="General" sourceLinked="1"/>
        <c:majorTickMark val="out"/>
        <c:minorTickMark val="none"/>
        <c:tickLblPos val="nextTo"/>
        <c:crossAx val="92888697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'Scatterplot Calculations'!$I$4:$I$74</c:f>
              <c:numCache>
                <c:formatCode>General</c:formatCode>
                <c:ptCount val="71"/>
                <c:pt idx="0">
                  <c:v>134509588</c:v>
                </c:pt>
                <c:pt idx="1">
                  <c:v>126352020</c:v>
                </c:pt>
                <c:pt idx="2">
                  <c:v>143728590</c:v>
                </c:pt>
                <c:pt idx="3">
                  <c:v>145010815</c:v>
                </c:pt>
                <c:pt idx="4">
                  <c:v>150784681</c:v>
                </c:pt>
                <c:pt idx="5">
                  <c:v>141446659</c:v>
                </c:pt>
                <c:pt idx="6">
                  <c:v>139447012</c:v>
                </c:pt>
                <c:pt idx="7">
                  <c:v>137301528</c:v>
                </c:pt>
                <c:pt idx="8">
                  <c:v>143268789</c:v>
                </c:pt>
                <c:pt idx="9">
                  <c:v>155315738</c:v>
                </c:pt>
                <c:pt idx="10">
                  <c:v>140724722</c:v>
                </c:pt>
                <c:pt idx="11">
                  <c:v>139896860</c:v>
                </c:pt>
                <c:pt idx="12">
                  <c:v>138446295</c:v>
                </c:pt>
                <c:pt idx="13">
                  <c:v>130902123</c:v>
                </c:pt>
                <c:pt idx="14">
                  <c:v>73639342</c:v>
                </c:pt>
                <c:pt idx="15">
                  <c:v>11795394</c:v>
                </c:pt>
                <c:pt idx="16">
                  <c:v>15316407</c:v>
                </c:pt>
                <c:pt idx="17">
                  <c:v>23911163</c:v>
                </c:pt>
                <c:pt idx="18">
                  <c:v>32482176</c:v>
                </c:pt>
                <c:pt idx="19">
                  <c:v>35153119</c:v>
                </c:pt>
                <c:pt idx="20">
                  <c:v>42660693</c:v>
                </c:pt>
                <c:pt idx="21">
                  <c:v>47957127</c:v>
                </c:pt>
                <c:pt idx="22">
                  <c:v>43618698</c:v>
                </c:pt>
                <c:pt idx="23">
                  <c:v>43658492</c:v>
                </c:pt>
                <c:pt idx="24">
                  <c:v>41123531</c:v>
                </c:pt>
                <c:pt idx="25">
                  <c:v>39170408</c:v>
                </c:pt>
                <c:pt idx="26">
                  <c:v>51395341</c:v>
                </c:pt>
                <c:pt idx="27">
                  <c:v>53236649</c:v>
                </c:pt>
                <c:pt idx="28">
                  <c:v>58397777</c:v>
                </c:pt>
                <c:pt idx="29">
                  <c:v>65475928</c:v>
                </c:pt>
                <c:pt idx="30">
                  <c:v>66973313</c:v>
                </c:pt>
                <c:pt idx="31">
                  <c:v>66418585</c:v>
                </c:pt>
                <c:pt idx="32">
                  <c:v>73405353</c:v>
                </c:pt>
                <c:pt idx="33">
                  <c:v>83415225</c:v>
                </c:pt>
                <c:pt idx="34">
                  <c:v>82331344</c:v>
                </c:pt>
                <c:pt idx="35">
                  <c:v>78633267</c:v>
                </c:pt>
                <c:pt idx="36">
                  <c:v>63547386</c:v>
                </c:pt>
                <c:pt idx="37">
                  <c:v>70027806</c:v>
                </c:pt>
                <c:pt idx="38">
                  <c:v>87296932</c:v>
                </c:pt>
                <c:pt idx="39">
                  <c:v>83458044</c:v>
                </c:pt>
                <c:pt idx="40">
                  <c:v>87807398</c:v>
                </c:pt>
                <c:pt idx="41">
                  <c:v>88064005</c:v>
                </c:pt>
                <c:pt idx="42">
                  <c:v>80700784</c:v>
                </c:pt>
                <c:pt idx="43">
                  <c:v>83116207</c:v>
                </c:pt>
                <c:pt idx="44">
                  <c:v>91067002</c:v>
                </c:pt>
                <c:pt idx="45">
                  <c:v>95228073</c:v>
                </c:pt>
                <c:pt idx="46">
                  <c:v>90951945</c:v>
                </c:pt>
                <c:pt idx="47">
                  <c:v>92159883</c:v>
                </c:pt>
                <c:pt idx="48">
                  <c:v>88997973</c:v>
                </c:pt>
                <c:pt idx="49">
                  <c:v>84364006</c:v>
                </c:pt>
                <c:pt idx="50">
                  <c:v>101147710</c:v>
                </c:pt>
                <c:pt idx="51">
                  <c:v>94267491</c:v>
                </c:pt>
                <c:pt idx="52">
                  <c:v>104532854</c:v>
                </c:pt>
                <c:pt idx="53">
                  <c:v>97823227</c:v>
                </c:pt>
                <c:pt idx="54">
                  <c:v>91228642</c:v>
                </c:pt>
                <c:pt idx="55">
                  <c:v>94151472</c:v>
                </c:pt>
                <c:pt idx="56">
                  <c:v>95324813</c:v>
                </c:pt>
                <c:pt idx="57">
                  <c:v>104418785</c:v>
                </c:pt>
                <c:pt idx="58">
                  <c:v>98545501</c:v>
                </c:pt>
                <c:pt idx="59">
                  <c:v>97195684</c:v>
                </c:pt>
                <c:pt idx="60">
                  <c:v>91506179</c:v>
                </c:pt>
                <c:pt idx="61">
                  <c:v>90320025</c:v>
                </c:pt>
                <c:pt idx="62">
                  <c:v>99998718</c:v>
                </c:pt>
                <c:pt idx="63">
                  <c:v>100170784</c:v>
                </c:pt>
                <c:pt idx="64">
                  <c:v>105912354</c:v>
                </c:pt>
                <c:pt idx="65">
                  <c:v>96641726</c:v>
                </c:pt>
                <c:pt idx="66">
                  <c:v>93909621</c:v>
                </c:pt>
                <c:pt idx="67">
                  <c:v>92279864</c:v>
                </c:pt>
                <c:pt idx="68">
                  <c:v>103410538</c:v>
                </c:pt>
                <c:pt idx="69">
                  <c:v>113310626</c:v>
                </c:pt>
                <c:pt idx="70">
                  <c:v>102543910</c:v>
                </c:pt>
              </c:numCache>
            </c:numRef>
          </c:xVal>
          <c:yVal>
            <c:numRef>
              <c:f>'Scatterplot Calculations'!$H$4:$H$74</c:f>
              <c:numCache>
                <c:formatCode>General</c:formatCode>
                <c:ptCount val="71"/>
                <c:pt idx="0">
                  <c:v>10644</c:v>
                </c:pt>
                <c:pt idx="1">
                  <c:v>9966</c:v>
                </c:pt>
                <c:pt idx="2">
                  <c:v>9525</c:v>
                </c:pt>
                <c:pt idx="3">
                  <c:v>8859</c:v>
                </c:pt>
                <c:pt idx="4">
                  <c:v>8614</c:v>
                </c:pt>
                <c:pt idx="5">
                  <c:v>7894</c:v>
                </c:pt>
                <c:pt idx="6">
                  <c:v>8897</c:v>
                </c:pt>
                <c:pt idx="7">
                  <c:v>7607</c:v>
                </c:pt>
                <c:pt idx="8">
                  <c:v>7743</c:v>
                </c:pt>
                <c:pt idx="9">
                  <c:v>9286</c:v>
                </c:pt>
                <c:pt idx="10">
                  <c:v>8354</c:v>
                </c:pt>
                <c:pt idx="11">
                  <c:v>7793</c:v>
                </c:pt>
                <c:pt idx="12">
                  <c:v>10825</c:v>
                </c:pt>
                <c:pt idx="13">
                  <c:v>10422</c:v>
                </c:pt>
                <c:pt idx="14">
                  <c:v>6457</c:v>
                </c:pt>
                <c:pt idx="15">
                  <c:v>448</c:v>
                </c:pt>
                <c:pt idx="16">
                  <c:v>1154</c:v>
                </c:pt>
                <c:pt idx="17">
                  <c:v>429</c:v>
                </c:pt>
                <c:pt idx="18">
                  <c:v>231</c:v>
                </c:pt>
                <c:pt idx="19">
                  <c:v>452</c:v>
                </c:pt>
                <c:pt idx="20">
                  <c:v>1016</c:v>
                </c:pt>
                <c:pt idx="21">
                  <c:v>2298</c:v>
                </c:pt>
                <c:pt idx="22">
                  <c:v>3584</c:v>
                </c:pt>
                <c:pt idx="23">
                  <c:v>6895</c:v>
                </c:pt>
                <c:pt idx="24">
                  <c:v>6857</c:v>
                </c:pt>
                <c:pt idx="25">
                  <c:v>6661</c:v>
                </c:pt>
                <c:pt idx="26">
                  <c:v>9032</c:v>
                </c:pt>
                <c:pt idx="27">
                  <c:v>7018</c:v>
                </c:pt>
                <c:pt idx="28">
                  <c:v>7424</c:v>
                </c:pt>
                <c:pt idx="29">
                  <c:v>5841</c:v>
                </c:pt>
                <c:pt idx="30">
                  <c:v>6016</c:v>
                </c:pt>
                <c:pt idx="31">
                  <c:v>6039</c:v>
                </c:pt>
                <c:pt idx="32">
                  <c:v>6208</c:v>
                </c:pt>
                <c:pt idx="33">
                  <c:v>7224</c:v>
                </c:pt>
                <c:pt idx="34">
                  <c:v>6559</c:v>
                </c:pt>
                <c:pt idx="35">
                  <c:v>6406</c:v>
                </c:pt>
                <c:pt idx="36">
                  <c:v>7642</c:v>
                </c:pt>
                <c:pt idx="37">
                  <c:v>7804</c:v>
                </c:pt>
                <c:pt idx="38">
                  <c:v>9017</c:v>
                </c:pt>
                <c:pt idx="39">
                  <c:v>11304</c:v>
                </c:pt>
                <c:pt idx="40">
                  <c:v>12098</c:v>
                </c:pt>
                <c:pt idx="41">
                  <c:v>10777</c:v>
                </c:pt>
                <c:pt idx="42">
                  <c:v>10369</c:v>
                </c:pt>
                <c:pt idx="43">
                  <c:v>11677</c:v>
                </c:pt>
                <c:pt idx="44">
                  <c:v>11784</c:v>
                </c:pt>
                <c:pt idx="45">
                  <c:v>12555</c:v>
                </c:pt>
                <c:pt idx="46">
                  <c:v>11777</c:v>
                </c:pt>
                <c:pt idx="47">
                  <c:v>11868</c:v>
                </c:pt>
                <c:pt idx="48">
                  <c:v>14970</c:v>
                </c:pt>
                <c:pt idx="49">
                  <c:v>13111</c:v>
                </c:pt>
                <c:pt idx="50">
                  <c:v>14221</c:v>
                </c:pt>
                <c:pt idx="51">
                  <c:v>15693</c:v>
                </c:pt>
                <c:pt idx="52">
                  <c:v>17574</c:v>
                </c:pt>
                <c:pt idx="53">
                  <c:v>16626</c:v>
                </c:pt>
                <c:pt idx="54">
                  <c:v>16118</c:v>
                </c:pt>
                <c:pt idx="55">
                  <c:v>17072</c:v>
                </c:pt>
                <c:pt idx="56">
                  <c:v>17115</c:v>
                </c:pt>
                <c:pt idx="57">
                  <c:v>17216</c:v>
                </c:pt>
                <c:pt idx="58">
                  <c:v>16196</c:v>
                </c:pt>
                <c:pt idx="59">
                  <c:v>14631</c:v>
                </c:pt>
                <c:pt idx="60">
                  <c:v>18057</c:v>
                </c:pt>
                <c:pt idx="61">
                  <c:v>17620</c:v>
                </c:pt>
                <c:pt idx="62">
                  <c:v>19062</c:v>
                </c:pt>
                <c:pt idx="63">
                  <c:v>18342</c:v>
                </c:pt>
                <c:pt idx="64">
                  <c:v>20071</c:v>
                </c:pt>
                <c:pt idx="65">
                  <c:v>20603</c:v>
                </c:pt>
                <c:pt idx="66">
                  <c:v>20070</c:v>
                </c:pt>
                <c:pt idx="67">
                  <c:v>21289</c:v>
                </c:pt>
                <c:pt idx="68">
                  <c:v>19730</c:v>
                </c:pt>
                <c:pt idx="69">
                  <c:v>21581</c:v>
                </c:pt>
                <c:pt idx="70">
                  <c:v>19043</c:v>
                </c:pt>
              </c:numCache>
            </c:numRef>
          </c:yVal>
          <c:smooth val="0"/>
          <c:extLst>
            <c:ext xmlns:c16="http://schemas.microsoft.com/office/drawing/2014/chart" uri="{C3380CC4-5D6E-409C-BE32-E72D297353CC}">
              <c16:uniqueId val="{00000001-68B1-4E9A-9EBB-45241DDABBB6}"/>
            </c:ext>
          </c:extLst>
        </c:ser>
        <c:dLbls>
          <c:showLegendKey val="0"/>
          <c:showVal val="0"/>
          <c:showCatName val="0"/>
          <c:showSerName val="0"/>
          <c:showPercent val="0"/>
          <c:showBubbleSize val="0"/>
        </c:dLbls>
        <c:axId val="1401471423"/>
        <c:axId val="1401481023"/>
      </c:scatterChart>
      <c:valAx>
        <c:axId val="14014714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481023"/>
        <c:crosses val="autoZero"/>
        <c:crossBetween val="midCat"/>
      </c:valAx>
      <c:valAx>
        <c:axId val="1401481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4714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[NYCT Fare Evasion Project.xlsx]Calc2!PivotTable3</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Calc2!$B$60:$B$61</c:f>
              <c:strCache>
                <c:ptCount val="1"/>
                <c:pt idx="0">
                  <c:v>All Other Summons</c:v>
                </c:pt>
              </c:strCache>
            </c:strRef>
          </c:tx>
          <c:spPr>
            <a:solidFill>
              <a:schemeClr val="accent1"/>
            </a:solidFill>
            <a:ln>
              <a:noFill/>
            </a:ln>
            <a:effectLst/>
          </c:spPr>
          <c:invertIfNegative val="0"/>
          <c:cat>
            <c:strRef>
              <c:f>Calc2!$A$62:$A$68</c:f>
              <c:strCache>
                <c:ptCount val="6"/>
                <c:pt idx="0">
                  <c:v>2019</c:v>
                </c:pt>
                <c:pt idx="1">
                  <c:v>2020</c:v>
                </c:pt>
                <c:pt idx="2">
                  <c:v>2021</c:v>
                </c:pt>
                <c:pt idx="3">
                  <c:v>2022</c:v>
                </c:pt>
                <c:pt idx="4">
                  <c:v>2023</c:v>
                </c:pt>
                <c:pt idx="5">
                  <c:v>2024</c:v>
                </c:pt>
              </c:strCache>
            </c:strRef>
          </c:cat>
          <c:val>
            <c:numRef>
              <c:f>Calc2!$B$62:$B$68</c:f>
              <c:numCache>
                <c:formatCode>General</c:formatCode>
                <c:ptCount val="6"/>
                <c:pt idx="0">
                  <c:v>19162</c:v>
                </c:pt>
                <c:pt idx="1">
                  <c:v>11219</c:v>
                </c:pt>
                <c:pt idx="2">
                  <c:v>13005</c:v>
                </c:pt>
                <c:pt idx="3">
                  <c:v>32006</c:v>
                </c:pt>
                <c:pt idx="4">
                  <c:v>50406</c:v>
                </c:pt>
                <c:pt idx="5">
                  <c:v>62073</c:v>
                </c:pt>
              </c:numCache>
            </c:numRef>
          </c:val>
          <c:extLst>
            <c:ext xmlns:c16="http://schemas.microsoft.com/office/drawing/2014/chart" uri="{C3380CC4-5D6E-409C-BE32-E72D297353CC}">
              <c16:uniqueId val="{00000000-90EE-475F-95A6-DFC052BD8DDA}"/>
            </c:ext>
          </c:extLst>
        </c:ser>
        <c:ser>
          <c:idx val="1"/>
          <c:order val="1"/>
          <c:tx>
            <c:strRef>
              <c:f>Calc2!$C$60:$C$61</c:f>
              <c:strCache>
                <c:ptCount val="1"/>
                <c:pt idx="0">
                  <c:v>Fare Evasion Arrests</c:v>
                </c:pt>
              </c:strCache>
            </c:strRef>
          </c:tx>
          <c:spPr>
            <a:solidFill>
              <a:schemeClr val="accent2"/>
            </a:solidFill>
            <a:ln>
              <a:noFill/>
            </a:ln>
            <a:effectLst/>
          </c:spPr>
          <c:invertIfNegative val="0"/>
          <c:cat>
            <c:strRef>
              <c:f>Calc2!$A$62:$A$68</c:f>
              <c:strCache>
                <c:ptCount val="6"/>
                <c:pt idx="0">
                  <c:v>2019</c:v>
                </c:pt>
                <c:pt idx="1">
                  <c:v>2020</c:v>
                </c:pt>
                <c:pt idx="2">
                  <c:v>2021</c:v>
                </c:pt>
                <c:pt idx="3">
                  <c:v>2022</c:v>
                </c:pt>
                <c:pt idx="4">
                  <c:v>2023</c:v>
                </c:pt>
                <c:pt idx="5">
                  <c:v>2024</c:v>
                </c:pt>
              </c:strCache>
            </c:strRef>
          </c:cat>
          <c:val>
            <c:numRef>
              <c:f>Calc2!$C$62:$C$68</c:f>
              <c:numCache>
                <c:formatCode>General</c:formatCode>
                <c:ptCount val="6"/>
                <c:pt idx="0">
                  <c:v>3113</c:v>
                </c:pt>
                <c:pt idx="1">
                  <c:v>491</c:v>
                </c:pt>
                <c:pt idx="2">
                  <c:v>1043</c:v>
                </c:pt>
                <c:pt idx="3">
                  <c:v>2103</c:v>
                </c:pt>
                <c:pt idx="4">
                  <c:v>4850</c:v>
                </c:pt>
                <c:pt idx="5">
                  <c:v>9576</c:v>
                </c:pt>
              </c:numCache>
            </c:numRef>
          </c:val>
          <c:extLst>
            <c:ext xmlns:c16="http://schemas.microsoft.com/office/drawing/2014/chart" uri="{C3380CC4-5D6E-409C-BE32-E72D297353CC}">
              <c16:uniqueId val="{00000000-DDDA-4523-B3EA-E1AED3B37077}"/>
            </c:ext>
          </c:extLst>
        </c:ser>
        <c:ser>
          <c:idx val="2"/>
          <c:order val="2"/>
          <c:tx>
            <c:strRef>
              <c:f>Calc2!$D$60:$D$61</c:f>
              <c:strCache>
                <c:ptCount val="1"/>
                <c:pt idx="0">
                  <c:v>Fare Evasion Criminal Summons</c:v>
                </c:pt>
              </c:strCache>
            </c:strRef>
          </c:tx>
          <c:spPr>
            <a:solidFill>
              <a:schemeClr val="accent3"/>
            </a:solidFill>
            <a:ln>
              <a:noFill/>
            </a:ln>
            <a:effectLst/>
          </c:spPr>
          <c:invertIfNegative val="0"/>
          <c:cat>
            <c:strRef>
              <c:f>Calc2!$A$62:$A$68</c:f>
              <c:strCache>
                <c:ptCount val="6"/>
                <c:pt idx="0">
                  <c:v>2019</c:v>
                </c:pt>
                <c:pt idx="1">
                  <c:v>2020</c:v>
                </c:pt>
                <c:pt idx="2">
                  <c:v>2021</c:v>
                </c:pt>
                <c:pt idx="3">
                  <c:v>2022</c:v>
                </c:pt>
                <c:pt idx="4">
                  <c:v>2023</c:v>
                </c:pt>
                <c:pt idx="5">
                  <c:v>2024</c:v>
                </c:pt>
              </c:strCache>
            </c:strRef>
          </c:cat>
          <c:val>
            <c:numRef>
              <c:f>Calc2!$D$62:$D$68</c:f>
              <c:numCache>
                <c:formatCode>General</c:formatCode>
                <c:ptCount val="6"/>
                <c:pt idx="0">
                  <c:v>2461</c:v>
                </c:pt>
                <c:pt idx="1">
                  <c:v>612</c:v>
                </c:pt>
                <c:pt idx="2">
                  <c:v>954</c:v>
                </c:pt>
                <c:pt idx="3">
                  <c:v>1101</c:v>
                </c:pt>
                <c:pt idx="4">
                  <c:v>1302</c:v>
                </c:pt>
                <c:pt idx="5">
                  <c:v>1583</c:v>
                </c:pt>
              </c:numCache>
            </c:numRef>
          </c:val>
          <c:extLst>
            <c:ext xmlns:c16="http://schemas.microsoft.com/office/drawing/2014/chart" uri="{C3380CC4-5D6E-409C-BE32-E72D297353CC}">
              <c16:uniqueId val="{00000001-DDDA-4523-B3EA-E1AED3B37077}"/>
            </c:ext>
          </c:extLst>
        </c:ser>
        <c:ser>
          <c:idx val="3"/>
          <c:order val="3"/>
          <c:tx>
            <c:strRef>
              <c:f>Calc2!$E$60:$E$61</c:f>
              <c:strCache>
                <c:ptCount val="1"/>
                <c:pt idx="0">
                  <c:v>Fare Evasion TABS Summons</c:v>
                </c:pt>
              </c:strCache>
            </c:strRef>
          </c:tx>
          <c:spPr>
            <a:solidFill>
              <a:schemeClr val="accent4"/>
            </a:solidFill>
            <a:ln>
              <a:noFill/>
            </a:ln>
            <a:effectLst>
              <a:outerShdw blurRad="50800" dist="38100" dir="2700000" algn="tl" rotWithShape="0">
                <a:prstClr val="black">
                  <a:alpha val="40000"/>
                </a:prstClr>
              </a:outerShdw>
            </a:effectLst>
          </c:spPr>
          <c:invertIfNegative val="0"/>
          <c:cat>
            <c:strRef>
              <c:f>Calc2!$A$62:$A$68</c:f>
              <c:strCache>
                <c:ptCount val="6"/>
                <c:pt idx="0">
                  <c:v>2019</c:v>
                </c:pt>
                <c:pt idx="1">
                  <c:v>2020</c:v>
                </c:pt>
                <c:pt idx="2">
                  <c:v>2021</c:v>
                </c:pt>
                <c:pt idx="3">
                  <c:v>2022</c:v>
                </c:pt>
                <c:pt idx="4">
                  <c:v>2023</c:v>
                </c:pt>
                <c:pt idx="5">
                  <c:v>2024</c:v>
                </c:pt>
              </c:strCache>
            </c:strRef>
          </c:cat>
          <c:val>
            <c:numRef>
              <c:f>Calc2!$E$62:$E$68</c:f>
              <c:numCache>
                <c:formatCode>General</c:formatCode>
                <c:ptCount val="6"/>
                <c:pt idx="0">
                  <c:v>73065</c:v>
                </c:pt>
                <c:pt idx="1">
                  <c:v>28515</c:v>
                </c:pt>
                <c:pt idx="2">
                  <c:v>61311</c:v>
                </c:pt>
                <c:pt idx="3">
                  <c:v>86662</c:v>
                </c:pt>
                <c:pt idx="4">
                  <c:v>125207</c:v>
                </c:pt>
                <c:pt idx="5">
                  <c:v>131301</c:v>
                </c:pt>
              </c:numCache>
            </c:numRef>
          </c:val>
          <c:extLst>
            <c:ext xmlns:c16="http://schemas.microsoft.com/office/drawing/2014/chart" uri="{C3380CC4-5D6E-409C-BE32-E72D297353CC}">
              <c16:uniqueId val="{00000002-DDDA-4523-B3EA-E1AED3B37077}"/>
            </c:ext>
          </c:extLst>
        </c:ser>
        <c:ser>
          <c:idx val="4"/>
          <c:order val="4"/>
          <c:tx>
            <c:strRef>
              <c:f>Calc2!$F$60:$F$61</c:f>
              <c:strCache>
                <c:ptCount val="1"/>
                <c:pt idx="0">
                  <c:v>Other Arrests</c:v>
                </c:pt>
              </c:strCache>
            </c:strRef>
          </c:tx>
          <c:spPr>
            <a:solidFill>
              <a:schemeClr val="accent5"/>
            </a:solidFill>
            <a:ln>
              <a:noFill/>
            </a:ln>
            <a:effectLst/>
          </c:spPr>
          <c:invertIfNegative val="0"/>
          <c:cat>
            <c:strRef>
              <c:f>Calc2!$A$62:$A$68</c:f>
              <c:strCache>
                <c:ptCount val="6"/>
                <c:pt idx="0">
                  <c:v>2019</c:v>
                </c:pt>
                <c:pt idx="1">
                  <c:v>2020</c:v>
                </c:pt>
                <c:pt idx="2">
                  <c:v>2021</c:v>
                </c:pt>
                <c:pt idx="3">
                  <c:v>2022</c:v>
                </c:pt>
                <c:pt idx="4">
                  <c:v>2023</c:v>
                </c:pt>
                <c:pt idx="5">
                  <c:v>2024</c:v>
                </c:pt>
              </c:strCache>
            </c:strRef>
          </c:cat>
          <c:val>
            <c:numRef>
              <c:f>Calc2!$F$62:$F$68</c:f>
              <c:numCache>
                <c:formatCode>General</c:formatCode>
                <c:ptCount val="6"/>
                <c:pt idx="0">
                  <c:v>7381</c:v>
                </c:pt>
                <c:pt idx="1">
                  <c:v>3374</c:v>
                </c:pt>
                <c:pt idx="2">
                  <c:v>4972</c:v>
                </c:pt>
                <c:pt idx="3">
                  <c:v>6800</c:v>
                </c:pt>
                <c:pt idx="4">
                  <c:v>8778</c:v>
                </c:pt>
                <c:pt idx="5">
                  <c:v>10935</c:v>
                </c:pt>
              </c:numCache>
            </c:numRef>
          </c:val>
          <c:extLst>
            <c:ext xmlns:c16="http://schemas.microsoft.com/office/drawing/2014/chart" uri="{C3380CC4-5D6E-409C-BE32-E72D297353CC}">
              <c16:uniqueId val="{00000003-DDDA-4523-B3EA-E1AED3B37077}"/>
            </c:ext>
          </c:extLst>
        </c:ser>
        <c:dLbls>
          <c:showLegendKey val="0"/>
          <c:showVal val="0"/>
          <c:showCatName val="0"/>
          <c:showSerName val="0"/>
          <c:showPercent val="0"/>
          <c:showBubbleSize val="0"/>
        </c:dLbls>
        <c:gapWidth val="20"/>
        <c:overlap val="-27"/>
        <c:axId val="928933536"/>
        <c:axId val="928936416"/>
      </c:barChart>
      <c:catAx>
        <c:axId val="928933536"/>
        <c:scaling>
          <c:orientation val="minMax"/>
        </c:scaling>
        <c:delete val="0"/>
        <c:axPos val="b"/>
        <c:numFmt formatCode="#,##0.0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936416"/>
        <c:crosses val="autoZero"/>
        <c:auto val="1"/>
        <c:lblAlgn val="ctr"/>
        <c:lblOffset val="100"/>
        <c:noMultiLvlLbl val="0"/>
      </c:catAx>
      <c:valAx>
        <c:axId val="92893641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933536"/>
        <c:crosses val="autoZero"/>
        <c:crossBetween val="between"/>
      </c:valAx>
      <c:spPr>
        <a:noFill/>
        <a:ln w="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[NYCT Fare Evasion Project.xlsx]Calc2!PivotTable5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MTA Bus Total Ridership</a:t>
            </a:r>
            <a:r>
              <a:rPr lang="en-US" baseline="0"/>
              <a:t> and Evasion</a:t>
            </a:r>
            <a:endParaRPr lang="en-US"/>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Calc2!$B$86</c:f>
              <c:strCache>
                <c:ptCount val="1"/>
                <c:pt idx="0">
                  <c:v>Sum of Total Evasion</c:v>
                </c:pt>
              </c:strCache>
            </c:strRef>
          </c:tx>
          <c:spPr>
            <a:solidFill>
              <a:schemeClr val="accent2"/>
            </a:solidFill>
            <a:ln>
              <a:noFill/>
            </a:ln>
            <a:effectLst/>
          </c:spPr>
          <c:invertIfNegative val="0"/>
          <c:cat>
            <c:strRef>
              <c:f>Calc2!$A$87:$A$110</c:f>
              <c:strCache>
                <c:ptCount val="23"/>
                <c:pt idx="0">
                  <c:v>2019-Q1</c:v>
                </c:pt>
                <c:pt idx="1">
                  <c:v>2019-Q2</c:v>
                </c:pt>
                <c:pt idx="2">
                  <c:v>2019-Q3</c:v>
                </c:pt>
                <c:pt idx="3">
                  <c:v>2019-Q4</c:v>
                </c:pt>
                <c:pt idx="4">
                  <c:v>2020-Q1</c:v>
                </c:pt>
                <c:pt idx="5">
                  <c:v>2020-Q2</c:v>
                </c:pt>
                <c:pt idx="6">
                  <c:v>2020-Q3</c:v>
                </c:pt>
                <c:pt idx="7">
                  <c:v>2020-Q4</c:v>
                </c:pt>
                <c:pt idx="8">
                  <c:v>2021-Q1</c:v>
                </c:pt>
                <c:pt idx="9">
                  <c:v>2021-Q2</c:v>
                </c:pt>
                <c:pt idx="10">
                  <c:v>2021-Q3</c:v>
                </c:pt>
                <c:pt idx="11">
                  <c:v>2021-Q4</c:v>
                </c:pt>
                <c:pt idx="12">
                  <c:v>2022-Q1</c:v>
                </c:pt>
                <c:pt idx="13">
                  <c:v>2022-Q2</c:v>
                </c:pt>
                <c:pt idx="14">
                  <c:v>2022-Q3</c:v>
                </c:pt>
                <c:pt idx="15">
                  <c:v>2022-Q4</c:v>
                </c:pt>
                <c:pt idx="16">
                  <c:v>2023-Q1</c:v>
                </c:pt>
                <c:pt idx="17">
                  <c:v>2023-Q2</c:v>
                </c:pt>
                <c:pt idx="18">
                  <c:v>2023-Q3</c:v>
                </c:pt>
                <c:pt idx="19">
                  <c:v>2023-Q4</c:v>
                </c:pt>
                <c:pt idx="20">
                  <c:v>2024-Q1</c:v>
                </c:pt>
                <c:pt idx="21">
                  <c:v>2024-Q2</c:v>
                </c:pt>
                <c:pt idx="22">
                  <c:v>2024-Q3</c:v>
                </c:pt>
              </c:strCache>
            </c:strRef>
          </c:cat>
          <c:val>
            <c:numRef>
              <c:f>Calc2!$B$87:$B$110</c:f>
              <c:numCache>
                <c:formatCode>General</c:formatCode>
                <c:ptCount val="23"/>
                <c:pt idx="0">
                  <c:v>28664242</c:v>
                </c:pt>
                <c:pt idx="1">
                  <c:v>33762186.738000005</c:v>
                </c:pt>
                <c:pt idx="2">
                  <c:v>24324385.469999999</c:v>
                </c:pt>
                <c:pt idx="3">
                  <c:v>23640250.175999999</c:v>
                </c:pt>
                <c:pt idx="4">
                  <c:v>19943052.184999999</c:v>
                </c:pt>
                <c:pt idx="5">
                  <c:v>0</c:v>
                </c:pt>
                <c:pt idx="6">
                  <c:v>0</c:v>
                </c:pt>
                <c:pt idx="7">
                  <c:v>13652066.283</c:v>
                </c:pt>
                <c:pt idx="8">
                  <c:v>15839346.757999999</c:v>
                </c:pt>
                <c:pt idx="9">
                  <c:v>19100802.368000001</c:v>
                </c:pt>
                <c:pt idx="10">
                  <c:v>21345727.111000001</c:v>
                </c:pt>
                <c:pt idx="11">
                  <c:v>26050209.533999998</c:v>
                </c:pt>
                <c:pt idx="12">
                  <c:v>25314858.069000002</c:v>
                </c:pt>
                <c:pt idx="13">
                  <c:v>29375791.671999998</c:v>
                </c:pt>
                <c:pt idx="14">
                  <c:v>29362485.447999999</c:v>
                </c:pt>
                <c:pt idx="15">
                  <c:v>32122591.086999997</c:v>
                </c:pt>
                <c:pt idx="16">
                  <c:v>33056492.359000001</c:v>
                </c:pt>
                <c:pt idx="17">
                  <c:v>35458274.166000001</c:v>
                </c:pt>
                <c:pt idx="18">
                  <c:v>34643118.184</c:v>
                </c:pt>
                <c:pt idx="19">
                  <c:v>36484431.145000003</c:v>
                </c:pt>
                <c:pt idx="20">
                  <c:v>36017755.708999999</c:v>
                </c:pt>
                <c:pt idx="21">
                  <c:v>38720255.114</c:v>
                </c:pt>
                <c:pt idx="22">
                  <c:v>37961045.213</c:v>
                </c:pt>
              </c:numCache>
            </c:numRef>
          </c:val>
          <c:extLst>
            <c:ext xmlns:c16="http://schemas.microsoft.com/office/drawing/2014/chart" uri="{C3380CC4-5D6E-409C-BE32-E72D297353CC}">
              <c16:uniqueId val="{00000000-6C8F-49B2-AE10-13FBFCFE8768}"/>
            </c:ext>
          </c:extLst>
        </c:ser>
        <c:ser>
          <c:idx val="1"/>
          <c:order val="1"/>
          <c:tx>
            <c:strRef>
              <c:f>Calc2!$C$86</c:f>
              <c:strCache>
                <c:ptCount val="1"/>
                <c:pt idx="0">
                  <c:v>Sum of Ridership</c:v>
                </c:pt>
              </c:strCache>
            </c:strRef>
          </c:tx>
          <c:spPr>
            <a:solidFill>
              <a:schemeClr val="accent1">
                <a:lumMod val="75000"/>
              </a:schemeClr>
            </a:solidFill>
            <a:ln>
              <a:noFill/>
            </a:ln>
            <a:effectLst>
              <a:outerShdw blurRad="50800" dist="38100" dir="2700000" algn="tl" rotWithShape="0">
                <a:prstClr val="black">
                  <a:alpha val="40000"/>
                </a:prstClr>
              </a:outerShdw>
            </a:effectLst>
          </c:spPr>
          <c:invertIfNegative val="0"/>
          <c:cat>
            <c:strRef>
              <c:f>Calc2!$A$87:$A$110</c:f>
              <c:strCache>
                <c:ptCount val="23"/>
                <c:pt idx="0">
                  <c:v>2019-Q1</c:v>
                </c:pt>
                <c:pt idx="1">
                  <c:v>2019-Q2</c:v>
                </c:pt>
                <c:pt idx="2">
                  <c:v>2019-Q3</c:v>
                </c:pt>
                <c:pt idx="3">
                  <c:v>2019-Q4</c:v>
                </c:pt>
                <c:pt idx="4">
                  <c:v>2020-Q1</c:v>
                </c:pt>
                <c:pt idx="5">
                  <c:v>2020-Q2</c:v>
                </c:pt>
                <c:pt idx="6">
                  <c:v>2020-Q3</c:v>
                </c:pt>
                <c:pt idx="7">
                  <c:v>2020-Q4</c:v>
                </c:pt>
                <c:pt idx="8">
                  <c:v>2021-Q1</c:v>
                </c:pt>
                <c:pt idx="9">
                  <c:v>2021-Q2</c:v>
                </c:pt>
                <c:pt idx="10">
                  <c:v>2021-Q3</c:v>
                </c:pt>
                <c:pt idx="11">
                  <c:v>2021-Q4</c:v>
                </c:pt>
                <c:pt idx="12">
                  <c:v>2022-Q1</c:v>
                </c:pt>
                <c:pt idx="13">
                  <c:v>2022-Q2</c:v>
                </c:pt>
                <c:pt idx="14">
                  <c:v>2022-Q3</c:v>
                </c:pt>
                <c:pt idx="15">
                  <c:v>2022-Q4</c:v>
                </c:pt>
                <c:pt idx="16">
                  <c:v>2023-Q1</c:v>
                </c:pt>
                <c:pt idx="17">
                  <c:v>2023-Q2</c:v>
                </c:pt>
                <c:pt idx="18">
                  <c:v>2023-Q3</c:v>
                </c:pt>
                <c:pt idx="19">
                  <c:v>2023-Q4</c:v>
                </c:pt>
                <c:pt idx="20">
                  <c:v>2024-Q1</c:v>
                </c:pt>
                <c:pt idx="21">
                  <c:v>2024-Q2</c:v>
                </c:pt>
                <c:pt idx="22">
                  <c:v>2024-Q3</c:v>
                </c:pt>
              </c:strCache>
            </c:strRef>
          </c:cat>
          <c:val>
            <c:numRef>
              <c:f>Calc2!$C$87:$C$110</c:f>
              <c:numCache>
                <c:formatCode>General</c:formatCode>
                <c:ptCount val="23"/>
                <c:pt idx="0">
                  <c:v>114656968</c:v>
                </c:pt>
                <c:pt idx="1">
                  <c:v>121011422</c:v>
                </c:pt>
                <c:pt idx="2">
                  <c:v>115830407</c:v>
                </c:pt>
                <c:pt idx="3">
                  <c:v>114758496</c:v>
                </c:pt>
                <c:pt idx="4">
                  <c:v>94516835</c:v>
                </c:pt>
                <c:pt idx="5">
                  <c:v>50240</c:v>
                </c:pt>
                <c:pt idx="6">
                  <c:v>20319469</c:v>
                </c:pt>
                <c:pt idx="7">
                  <c:v>59314869</c:v>
                </c:pt>
                <c:pt idx="8">
                  <c:v>64125135</c:v>
                </c:pt>
                <c:pt idx="9">
                  <c:v>77895659</c:v>
                </c:pt>
                <c:pt idx="10">
                  <c:v>82573950</c:v>
                </c:pt>
                <c:pt idx="11">
                  <c:v>87298845</c:v>
                </c:pt>
                <c:pt idx="12">
                  <c:v>78768067</c:v>
                </c:pt>
                <c:pt idx="13">
                  <c:v>89228492</c:v>
                </c:pt>
                <c:pt idx="14">
                  <c:v>87855578</c:v>
                </c:pt>
                <c:pt idx="15">
                  <c:v>87240826</c:v>
                </c:pt>
                <c:pt idx="16">
                  <c:v>86768765</c:v>
                </c:pt>
                <c:pt idx="17">
                  <c:v>89487196</c:v>
                </c:pt>
                <c:pt idx="18">
                  <c:v>84261880</c:v>
                </c:pt>
                <c:pt idx="19">
                  <c:v>80227217</c:v>
                </c:pt>
                <c:pt idx="20">
                  <c:v>76692031</c:v>
                </c:pt>
                <c:pt idx="21">
                  <c:v>79677564</c:v>
                </c:pt>
                <c:pt idx="22">
                  <c:v>80212115</c:v>
                </c:pt>
              </c:numCache>
            </c:numRef>
          </c:val>
          <c:extLst>
            <c:ext xmlns:c16="http://schemas.microsoft.com/office/drawing/2014/chart" uri="{C3380CC4-5D6E-409C-BE32-E72D297353CC}">
              <c16:uniqueId val="{00000001-6C8F-49B2-AE10-13FBFCFE8768}"/>
            </c:ext>
          </c:extLst>
        </c:ser>
        <c:dLbls>
          <c:showLegendKey val="0"/>
          <c:showVal val="0"/>
          <c:showCatName val="0"/>
          <c:showSerName val="0"/>
          <c:showPercent val="0"/>
          <c:showBubbleSize val="0"/>
        </c:dLbls>
        <c:gapWidth val="30"/>
        <c:overlap val="100"/>
        <c:axId val="1579277184"/>
        <c:axId val="1579281504"/>
      </c:barChart>
      <c:catAx>
        <c:axId val="1579277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281504"/>
        <c:crosses val="autoZero"/>
        <c:auto val="1"/>
        <c:lblAlgn val="ctr"/>
        <c:lblOffset val="100"/>
        <c:noMultiLvlLbl val="0"/>
      </c:catAx>
      <c:valAx>
        <c:axId val="157928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277184"/>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'Scatterplot Calculations'!$I$4:$I$74</c:f>
              <c:numCache>
                <c:formatCode>General</c:formatCode>
                <c:ptCount val="71"/>
                <c:pt idx="0">
                  <c:v>134509588</c:v>
                </c:pt>
                <c:pt idx="1">
                  <c:v>126352020</c:v>
                </c:pt>
                <c:pt idx="2">
                  <c:v>143728590</c:v>
                </c:pt>
                <c:pt idx="3">
                  <c:v>145010815</c:v>
                </c:pt>
                <c:pt idx="4">
                  <c:v>150784681</c:v>
                </c:pt>
                <c:pt idx="5">
                  <c:v>141446659</c:v>
                </c:pt>
                <c:pt idx="6">
                  <c:v>139447012</c:v>
                </c:pt>
                <c:pt idx="7">
                  <c:v>137301528</c:v>
                </c:pt>
                <c:pt idx="8">
                  <c:v>143268789</c:v>
                </c:pt>
                <c:pt idx="9">
                  <c:v>155315738</c:v>
                </c:pt>
                <c:pt idx="10">
                  <c:v>140724722</c:v>
                </c:pt>
                <c:pt idx="11">
                  <c:v>139896860</c:v>
                </c:pt>
                <c:pt idx="12">
                  <c:v>138446295</c:v>
                </c:pt>
                <c:pt idx="13">
                  <c:v>130902123</c:v>
                </c:pt>
                <c:pt idx="14">
                  <c:v>73639342</c:v>
                </c:pt>
                <c:pt idx="15">
                  <c:v>11795394</c:v>
                </c:pt>
                <c:pt idx="16">
                  <c:v>15316407</c:v>
                </c:pt>
                <c:pt idx="17">
                  <c:v>23911163</c:v>
                </c:pt>
                <c:pt idx="18">
                  <c:v>32482176</c:v>
                </c:pt>
                <c:pt idx="19">
                  <c:v>35153119</c:v>
                </c:pt>
                <c:pt idx="20">
                  <c:v>42660693</c:v>
                </c:pt>
                <c:pt idx="21">
                  <c:v>47957127</c:v>
                </c:pt>
                <c:pt idx="22">
                  <c:v>43618698</c:v>
                </c:pt>
                <c:pt idx="23">
                  <c:v>43658492</c:v>
                </c:pt>
                <c:pt idx="24">
                  <c:v>41123531</c:v>
                </c:pt>
                <c:pt idx="25">
                  <c:v>39170408</c:v>
                </c:pt>
                <c:pt idx="26">
                  <c:v>51395341</c:v>
                </c:pt>
                <c:pt idx="27">
                  <c:v>53236649</c:v>
                </c:pt>
                <c:pt idx="28">
                  <c:v>58397777</c:v>
                </c:pt>
                <c:pt idx="29">
                  <c:v>65475928</c:v>
                </c:pt>
                <c:pt idx="30">
                  <c:v>66973313</c:v>
                </c:pt>
                <c:pt idx="31">
                  <c:v>66418585</c:v>
                </c:pt>
                <c:pt idx="32">
                  <c:v>73405353</c:v>
                </c:pt>
                <c:pt idx="33">
                  <c:v>83415225</c:v>
                </c:pt>
                <c:pt idx="34">
                  <c:v>82331344</c:v>
                </c:pt>
                <c:pt idx="35">
                  <c:v>78633267</c:v>
                </c:pt>
                <c:pt idx="36">
                  <c:v>63547386</c:v>
                </c:pt>
                <c:pt idx="37">
                  <c:v>70027806</c:v>
                </c:pt>
                <c:pt idx="38">
                  <c:v>87296932</c:v>
                </c:pt>
                <c:pt idx="39">
                  <c:v>83458044</c:v>
                </c:pt>
                <c:pt idx="40">
                  <c:v>87807398</c:v>
                </c:pt>
                <c:pt idx="41">
                  <c:v>88064005</c:v>
                </c:pt>
                <c:pt idx="42">
                  <c:v>80700784</c:v>
                </c:pt>
                <c:pt idx="43">
                  <c:v>83116207</c:v>
                </c:pt>
                <c:pt idx="44">
                  <c:v>91067002</c:v>
                </c:pt>
                <c:pt idx="45">
                  <c:v>95228073</c:v>
                </c:pt>
                <c:pt idx="46">
                  <c:v>90951945</c:v>
                </c:pt>
                <c:pt idx="47">
                  <c:v>92159883</c:v>
                </c:pt>
                <c:pt idx="48">
                  <c:v>88997973</c:v>
                </c:pt>
                <c:pt idx="49">
                  <c:v>84364006</c:v>
                </c:pt>
                <c:pt idx="50">
                  <c:v>101147710</c:v>
                </c:pt>
                <c:pt idx="51">
                  <c:v>94267491</c:v>
                </c:pt>
                <c:pt idx="52">
                  <c:v>104532854</c:v>
                </c:pt>
                <c:pt idx="53">
                  <c:v>97823227</c:v>
                </c:pt>
                <c:pt idx="54">
                  <c:v>91228642</c:v>
                </c:pt>
                <c:pt idx="55">
                  <c:v>94151472</c:v>
                </c:pt>
                <c:pt idx="56">
                  <c:v>95324813</c:v>
                </c:pt>
                <c:pt idx="57">
                  <c:v>104418785</c:v>
                </c:pt>
                <c:pt idx="58">
                  <c:v>98545501</c:v>
                </c:pt>
                <c:pt idx="59">
                  <c:v>97195684</c:v>
                </c:pt>
                <c:pt idx="60">
                  <c:v>91506179</c:v>
                </c:pt>
                <c:pt idx="61">
                  <c:v>90320025</c:v>
                </c:pt>
                <c:pt idx="62">
                  <c:v>99998718</c:v>
                </c:pt>
                <c:pt idx="63">
                  <c:v>100170784</c:v>
                </c:pt>
                <c:pt idx="64">
                  <c:v>105912354</c:v>
                </c:pt>
                <c:pt idx="65">
                  <c:v>96641726</c:v>
                </c:pt>
                <c:pt idx="66">
                  <c:v>93909621</c:v>
                </c:pt>
                <c:pt idx="67">
                  <c:v>92279864</c:v>
                </c:pt>
                <c:pt idx="68">
                  <c:v>103410538</c:v>
                </c:pt>
                <c:pt idx="69">
                  <c:v>113310626</c:v>
                </c:pt>
                <c:pt idx="70">
                  <c:v>102543910</c:v>
                </c:pt>
              </c:numCache>
            </c:numRef>
          </c:xVal>
          <c:yVal>
            <c:numRef>
              <c:f>'Scatterplot Calculations'!$H$4:$H$74</c:f>
              <c:numCache>
                <c:formatCode>General</c:formatCode>
                <c:ptCount val="71"/>
                <c:pt idx="0">
                  <c:v>10644</c:v>
                </c:pt>
                <c:pt idx="1">
                  <c:v>9966</c:v>
                </c:pt>
                <c:pt idx="2">
                  <c:v>9525</c:v>
                </c:pt>
                <c:pt idx="3">
                  <c:v>8859</c:v>
                </c:pt>
                <c:pt idx="4">
                  <c:v>8614</c:v>
                </c:pt>
                <c:pt idx="5">
                  <c:v>7894</c:v>
                </c:pt>
                <c:pt idx="6">
                  <c:v>8897</c:v>
                </c:pt>
                <c:pt idx="7">
                  <c:v>7607</c:v>
                </c:pt>
                <c:pt idx="8">
                  <c:v>7743</c:v>
                </c:pt>
                <c:pt idx="9">
                  <c:v>9286</c:v>
                </c:pt>
                <c:pt idx="10">
                  <c:v>8354</c:v>
                </c:pt>
                <c:pt idx="11">
                  <c:v>7793</c:v>
                </c:pt>
                <c:pt idx="12">
                  <c:v>10825</c:v>
                </c:pt>
                <c:pt idx="13">
                  <c:v>10422</c:v>
                </c:pt>
                <c:pt idx="14">
                  <c:v>6457</c:v>
                </c:pt>
                <c:pt idx="15">
                  <c:v>448</c:v>
                </c:pt>
                <c:pt idx="16">
                  <c:v>1154</c:v>
                </c:pt>
                <c:pt idx="17">
                  <c:v>429</c:v>
                </c:pt>
                <c:pt idx="18">
                  <c:v>231</c:v>
                </c:pt>
                <c:pt idx="19">
                  <c:v>452</c:v>
                </c:pt>
                <c:pt idx="20">
                  <c:v>1016</c:v>
                </c:pt>
                <c:pt idx="21">
                  <c:v>2298</c:v>
                </c:pt>
                <c:pt idx="22">
                  <c:v>3584</c:v>
                </c:pt>
                <c:pt idx="23">
                  <c:v>6895</c:v>
                </c:pt>
                <c:pt idx="24">
                  <c:v>6857</c:v>
                </c:pt>
                <c:pt idx="25">
                  <c:v>6661</c:v>
                </c:pt>
                <c:pt idx="26">
                  <c:v>9032</c:v>
                </c:pt>
                <c:pt idx="27">
                  <c:v>7018</c:v>
                </c:pt>
                <c:pt idx="28">
                  <c:v>7424</c:v>
                </c:pt>
                <c:pt idx="29">
                  <c:v>5841</c:v>
                </c:pt>
                <c:pt idx="30">
                  <c:v>6016</c:v>
                </c:pt>
                <c:pt idx="31">
                  <c:v>6039</c:v>
                </c:pt>
                <c:pt idx="32">
                  <c:v>6208</c:v>
                </c:pt>
                <c:pt idx="33">
                  <c:v>7224</c:v>
                </c:pt>
                <c:pt idx="34">
                  <c:v>6559</c:v>
                </c:pt>
                <c:pt idx="35">
                  <c:v>6406</c:v>
                </c:pt>
                <c:pt idx="36">
                  <c:v>7642</c:v>
                </c:pt>
                <c:pt idx="37">
                  <c:v>7804</c:v>
                </c:pt>
                <c:pt idx="38">
                  <c:v>9017</c:v>
                </c:pt>
                <c:pt idx="39">
                  <c:v>11304</c:v>
                </c:pt>
                <c:pt idx="40">
                  <c:v>12098</c:v>
                </c:pt>
                <c:pt idx="41">
                  <c:v>10777</c:v>
                </c:pt>
                <c:pt idx="42">
                  <c:v>10369</c:v>
                </c:pt>
                <c:pt idx="43">
                  <c:v>11677</c:v>
                </c:pt>
                <c:pt idx="44">
                  <c:v>11784</c:v>
                </c:pt>
                <c:pt idx="45">
                  <c:v>12555</c:v>
                </c:pt>
                <c:pt idx="46">
                  <c:v>11777</c:v>
                </c:pt>
                <c:pt idx="47">
                  <c:v>11868</c:v>
                </c:pt>
                <c:pt idx="48">
                  <c:v>14970</c:v>
                </c:pt>
                <c:pt idx="49">
                  <c:v>13111</c:v>
                </c:pt>
                <c:pt idx="50">
                  <c:v>14221</c:v>
                </c:pt>
                <c:pt idx="51">
                  <c:v>15693</c:v>
                </c:pt>
                <c:pt idx="52">
                  <c:v>17574</c:v>
                </c:pt>
                <c:pt idx="53">
                  <c:v>16626</c:v>
                </c:pt>
                <c:pt idx="54">
                  <c:v>16118</c:v>
                </c:pt>
                <c:pt idx="55">
                  <c:v>17072</c:v>
                </c:pt>
                <c:pt idx="56">
                  <c:v>17115</c:v>
                </c:pt>
                <c:pt idx="57">
                  <c:v>17216</c:v>
                </c:pt>
                <c:pt idx="58">
                  <c:v>16196</c:v>
                </c:pt>
                <c:pt idx="59">
                  <c:v>14631</c:v>
                </c:pt>
                <c:pt idx="60">
                  <c:v>18057</c:v>
                </c:pt>
                <c:pt idx="61">
                  <c:v>17620</c:v>
                </c:pt>
                <c:pt idx="62">
                  <c:v>19062</c:v>
                </c:pt>
                <c:pt idx="63">
                  <c:v>18342</c:v>
                </c:pt>
                <c:pt idx="64">
                  <c:v>20071</c:v>
                </c:pt>
                <c:pt idx="65">
                  <c:v>20603</c:v>
                </c:pt>
                <c:pt idx="66">
                  <c:v>20070</c:v>
                </c:pt>
                <c:pt idx="67">
                  <c:v>21289</c:v>
                </c:pt>
                <c:pt idx="68">
                  <c:v>19730</c:v>
                </c:pt>
                <c:pt idx="69">
                  <c:v>21581</c:v>
                </c:pt>
                <c:pt idx="70">
                  <c:v>19043</c:v>
                </c:pt>
              </c:numCache>
            </c:numRef>
          </c:yVal>
          <c:smooth val="0"/>
          <c:extLst>
            <c:ext xmlns:c16="http://schemas.microsoft.com/office/drawing/2014/chart" uri="{C3380CC4-5D6E-409C-BE32-E72D297353CC}">
              <c16:uniqueId val="{00000000-A57E-4971-B206-3C5EFE93A291}"/>
            </c:ext>
          </c:extLst>
        </c:ser>
        <c:dLbls>
          <c:showLegendKey val="0"/>
          <c:showVal val="0"/>
          <c:showCatName val="0"/>
          <c:showSerName val="0"/>
          <c:showPercent val="0"/>
          <c:showBubbleSize val="0"/>
        </c:dLbls>
        <c:axId val="1401471423"/>
        <c:axId val="1401481023"/>
      </c:scatterChart>
      <c:valAx>
        <c:axId val="14014714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481023"/>
        <c:crosses val="autoZero"/>
        <c:crossBetween val="midCat"/>
      </c:valAx>
      <c:valAx>
        <c:axId val="1401481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4714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Correlation of Ridership vs Offenses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'Scatterplot Calculations'!$I$4:$I$74</c:f>
              <c:numCache>
                <c:formatCode>General</c:formatCode>
                <c:ptCount val="71"/>
                <c:pt idx="0">
                  <c:v>134509588</c:v>
                </c:pt>
                <c:pt idx="1">
                  <c:v>126352020</c:v>
                </c:pt>
                <c:pt idx="2">
                  <c:v>143728590</c:v>
                </c:pt>
                <c:pt idx="3">
                  <c:v>145010815</c:v>
                </c:pt>
                <c:pt idx="4">
                  <c:v>150784681</c:v>
                </c:pt>
                <c:pt idx="5">
                  <c:v>141446659</c:v>
                </c:pt>
                <c:pt idx="6">
                  <c:v>139447012</c:v>
                </c:pt>
                <c:pt idx="7">
                  <c:v>137301528</c:v>
                </c:pt>
                <c:pt idx="8">
                  <c:v>143268789</c:v>
                </c:pt>
                <c:pt idx="9">
                  <c:v>155315738</c:v>
                </c:pt>
                <c:pt idx="10">
                  <c:v>140724722</c:v>
                </c:pt>
                <c:pt idx="11">
                  <c:v>139896860</c:v>
                </c:pt>
                <c:pt idx="12">
                  <c:v>138446295</c:v>
                </c:pt>
                <c:pt idx="13">
                  <c:v>130902123</c:v>
                </c:pt>
                <c:pt idx="14">
                  <c:v>73639342</c:v>
                </c:pt>
                <c:pt idx="15">
                  <c:v>11795394</c:v>
                </c:pt>
                <c:pt idx="16">
                  <c:v>15316407</c:v>
                </c:pt>
                <c:pt idx="17">
                  <c:v>23911163</c:v>
                </c:pt>
                <c:pt idx="18">
                  <c:v>32482176</c:v>
                </c:pt>
                <c:pt idx="19">
                  <c:v>35153119</c:v>
                </c:pt>
                <c:pt idx="20">
                  <c:v>42660693</c:v>
                </c:pt>
                <c:pt idx="21">
                  <c:v>47957127</c:v>
                </c:pt>
                <c:pt idx="22">
                  <c:v>43618698</c:v>
                </c:pt>
                <c:pt idx="23">
                  <c:v>43658492</c:v>
                </c:pt>
                <c:pt idx="24">
                  <c:v>41123531</c:v>
                </c:pt>
                <c:pt idx="25">
                  <c:v>39170408</c:v>
                </c:pt>
                <c:pt idx="26">
                  <c:v>51395341</c:v>
                </c:pt>
                <c:pt idx="27">
                  <c:v>53236649</c:v>
                </c:pt>
                <c:pt idx="28">
                  <c:v>58397777</c:v>
                </c:pt>
                <c:pt idx="29">
                  <c:v>65475928</c:v>
                </c:pt>
                <c:pt idx="30">
                  <c:v>66973313</c:v>
                </c:pt>
                <c:pt idx="31">
                  <c:v>66418585</c:v>
                </c:pt>
                <c:pt idx="32">
                  <c:v>73405353</c:v>
                </c:pt>
                <c:pt idx="33">
                  <c:v>83415225</c:v>
                </c:pt>
                <c:pt idx="34">
                  <c:v>82331344</c:v>
                </c:pt>
                <c:pt idx="35">
                  <c:v>78633267</c:v>
                </c:pt>
                <c:pt idx="36">
                  <c:v>63547386</c:v>
                </c:pt>
                <c:pt idx="37">
                  <c:v>70027806</c:v>
                </c:pt>
                <c:pt idx="38">
                  <c:v>87296932</c:v>
                </c:pt>
                <c:pt idx="39">
                  <c:v>83458044</c:v>
                </c:pt>
                <c:pt idx="40">
                  <c:v>87807398</c:v>
                </c:pt>
                <c:pt idx="41">
                  <c:v>88064005</c:v>
                </c:pt>
                <c:pt idx="42">
                  <c:v>80700784</c:v>
                </c:pt>
                <c:pt idx="43">
                  <c:v>83116207</c:v>
                </c:pt>
                <c:pt idx="44">
                  <c:v>91067002</c:v>
                </c:pt>
                <c:pt idx="45">
                  <c:v>95228073</c:v>
                </c:pt>
                <c:pt idx="46">
                  <c:v>90951945</c:v>
                </c:pt>
                <c:pt idx="47">
                  <c:v>92159883</c:v>
                </c:pt>
                <c:pt idx="48">
                  <c:v>88997973</c:v>
                </c:pt>
                <c:pt idx="49">
                  <c:v>84364006</c:v>
                </c:pt>
                <c:pt idx="50">
                  <c:v>101147710</c:v>
                </c:pt>
                <c:pt idx="51">
                  <c:v>94267491</c:v>
                </c:pt>
                <c:pt idx="52">
                  <c:v>104532854</c:v>
                </c:pt>
                <c:pt idx="53">
                  <c:v>97823227</c:v>
                </c:pt>
                <c:pt idx="54">
                  <c:v>91228642</c:v>
                </c:pt>
                <c:pt idx="55">
                  <c:v>94151472</c:v>
                </c:pt>
                <c:pt idx="56">
                  <c:v>95324813</c:v>
                </c:pt>
                <c:pt idx="57">
                  <c:v>104418785</c:v>
                </c:pt>
                <c:pt idx="58">
                  <c:v>98545501</c:v>
                </c:pt>
                <c:pt idx="59">
                  <c:v>97195684</c:v>
                </c:pt>
                <c:pt idx="60">
                  <c:v>91506179</c:v>
                </c:pt>
                <c:pt idx="61">
                  <c:v>90320025</c:v>
                </c:pt>
                <c:pt idx="62">
                  <c:v>99998718</c:v>
                </c:pt>
                <c:pt idx="63">
                  <c:v>100170784</c:v>
                </c:pt>
                <c:pt idx="64">
                  <c:v>105912354</c:v>
                </c:pt>
                <c:pt idx="65">
                  <c:v>96641726</c:v>
                </c:pt>
                <c:pt idx="66">
                  <c:v>93909621</c:v>
                </c:pt>
                <c:pt idx="67">
                  <c:v>92279864</c:v>
                </c:pt>
                <c:pt idx="68">
                  <c:v>103410538</c:v>
                </c:pt>
                <c:pt idx="69">
                  <c:v>113310626</c:v>
                </c:pt>
                <c:pt idx="70">
                  <c:v>102543910</c:v>
                </c:pt>
              </c:numCache>
            </c:numRef>
          </c:xVal>
          <c:yVal>
            <c:numRef>
              <c:f>'Scatterplot Calculations'!$H$4:$H$74</c:f>
              <c:numCache>
                <c:formatCode>General</c:formatCode>
                <c:ptCount val="71"/>
                <c:pt idx="0">
                  <c:v>10644</c:v>
                </c:pt>
                <c:pt idx="1">
                  <c:v>9966</c:v>
                </c:pt>
                <c:pt idx="2">
                  <c:v>9525</c:v>
                </c:pt>
                <c:pt idx="3">
                  <c:v>8859</c:v>
                </c:pt>
                <c:pt idx="4">
                  <c:v>8614</c:v>
                </c:pt>
                <c:pt idx="5">
                  <c:v>7894</c:v>
                </c:pt>
                <c:pt idx="6">
                  <c:v>8897</c:v>
                </c:pt>
                <c:pt idx="7">
                  <c:v>7607</c:v>
                </c:pt>
                <c:pt idx="8">
                  <c:v>7743</c:v>
                </c:pt>
                <c:pt idx="9">
                  <c:v>9286</c:v>
                </c:pt>
                <c:pt idx="10">
                  <c:v>8354</c:v>
                </c:pt>
                <c:pt idx="11">
                  <c:v>7793</c:v>
                </c:pt>
                <c:pt idx="12">
                  <c:v>10825</c:v>
                </c:pt>
                <c:pt idx="13">
                  <c:v>10422</c:v>
                </c:pt>
                <c:pt idx="14">
                  <c:v>6457</c:v>
                </c:pt>
                <c:pt idx="15">
                  <c:v>448</c:v>
                </c:pt>
                <c:pt idx="16">
                  <c:v>1154</c:v>
                </c:pt>
                <c:pt idx="17">
                  <c:v>429</c:v>
                </c:pt>
                <c:pt idx="18">
                  <c:v>231</c:v>
                </c:pt>
                <c:pt idx="19">
                  <c:v>452</c:v>
                </c:pt>
                <c:pt idx="20">
                  <c:v>1016</c:v>
                </c:pt>
                <c:pt idx="21">
                  <c:v>2298</c:v>
                </c:pt>
                <c:pt idx="22">
                  <c:v>3584</c:v>
                </c:pt>
                <c:pt idx="23">
                  <c:v>6895</c:v>
                </c:pt>
                <c:pt idx="24">
                  <c:v>6857</c:v>
                </c:pt>
                <c:pt idx="25">
                  <c:v>6661</c:v>
                </c:pt>
                <c:pt idx="26">
                  <c:v>9032</c:v>
                </c:pt>
                <c:pt idx="27">
                  <c:v>7018</c:v>
                </c:pt>
                <c:pt idx="28">
                  <c:v>7424</c:v>
                </c:pt>
                <c:pt idx="29">
                  <c:v>5841</c:v>
                </c:pt>
                <c:pt idx="30">
                  <c:v>6016</c:v>
                </c:pt>
                <c:pt idx="31">
                  <c:v>6039</c:v>
                </c:pt>
                <c:pt idx="32">
                  <c:v>6208</c:v>
                </c:pt>
                <c:pt idx="33">
                  <c:v>7224</c:v>
                </c:pt>
                <c:pt idx="34">
                  <c:v>6559</c:v>
                </c:pt>
                <c:pt idx="35">
                  <c:v>6406</c:v>
                </c:pt>
                <c:pt idx="36">
                  <c:v>7642</c:v>
                </c:pt>
                <c:pt idx="37">
                  <c:v>7804</c:v>
                </c:pt>
                <c:pt idx="38">
                  <c:v>9017</c:v>
                </c:pt>
                <c:pt idx="39">
                  <c:v>11304</c:v>
                </c:pt>
                <c:pt idx="40">
                  <c:v>12098</c:v>
                </c:pt>
                <c:pt idx="41">
                  <c:v>10777</c:v>
                </c:pt>
                <c:pt idx="42">
                  <c:v>10369</c:v>
                </c:pt>
                <c:pt idx="43">
                  <c:v>11677</c:v>
                </c:pt>
                <c:pt idx="44">
                  <c:v>11784</c:v>
                </c:pt>
                <c:pt idx="45">
                  <c:v>12555</c:v>
                </c:pt>
                <c:pt idx="46">
                  <c:v>11777</c:v>
                </c:pt>
                <c:pt idx="47">
                  <c:v>11868</c:v>
                </c:pt>
                <c:pt idx="48">
                  <c:v>14970</c:v>
                </c:pt>
                <c:pt idx="49">
                  <c:v>13111</c:v>
                </c:pt>
                <c:pt idx="50">
                  <c:v>14221</c:v>
                </c:pt>
                <c:pt idx="51">
                  <c:v>15693</c:v>
                </c:pt>
                <c:pt idx="52">
                  <c:v>17574</c:v>
                </c:pt>
                <c:pt idx="53">
                  <c:v>16626</c:v>
                </c:pt>
                <c:pt idx="54">
                  <c:v>16118</c:v>
                </c:pt>
                <c:pt idx="55">
                  <c:v>17072</c:v>
                </c:pt>
                <c:pt idx="56">
                  <c:v>17115</c:v>
                </c:pt>
                <c:pt idx="57">
                  <c:v>17216</c:v>
                </c:pt>
                <c:pt idx="58">
                  <c:v>16196</c:v>
                </c:pt>
                <c:pt idx="59">
                  <c:v>14631</c:v>
                </c:pt>
                <c:pt idx="60">
                  <c:v>18057</c:v>
                </c:pt>
                <c:pt idx="61">
                  <c:v>17620</c:v>
                </c:pt>
                <c:pt idx="62">
                  <c:v>19062</c:v>
                </c:pt>
                <c:pt idx="63">
                  <c:v>18342</c:v>
                </c:pt>
                <c:pt idx="64">
                  <c:v>20071</c:v>
                </c:pt>
                <c:pt idx="65">
                  <c:v>20603</c:v>
                </c:pt>
                <c:pt idx="66">
                  <c:v>20070</c:v>
                </c:pt>
                <c:pt idx="67">
                  <c:v>21289</c:v>
                </c:pt>
                <c:pt idx="68">
                  <c:v>19730</c:v>
                </c:pt>
                <c:pt idx="69">
                  <c:v>21581</c:v>
                </c:pt>
                <c:pt idx="70">
                  <c:v>19043</c:v>
                </c:pt>
              </c:numCache>
            </c:numRef>
          </c:yVal>
          <c:smooth val="0"/>
          <c:extLst>
            <c:ext xmlns:c16="http://schemas.microsoft.com/office/drawing/2014/chart" uri="{C3380CC4-5D6E-409C-BE32-E72D297353CC}">
              <c16:uniqueId val="{00000001-4C0E-467D-B1F2-6CBB9806E82C}"/>
            </c:ext>
          </c:extLst>
        </c:ser>
        <c:dLbls>
          <c:showLegendKey val="0"/>
          <c:showVal val="0"/>
          <c:showCatName val="0"/>
          <c:showSerName val="0"/>
          <c:showPercent val="0"/>
          <c:showBubbleSize val="0"/>
        </c:dLbls>
        <c:axId val="1401471423"/>
        <c:axId val="1401481023"/>
      </c:scatterChart>
      <c:valAx>
        <c:axId val="14014714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481023"/>
        <c:crosses val="autoZero"/>
        <c:crossBetween val="midCat"/>
        <c:dispUnits>
          <c:builtInUnit val="million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valAx>
        <c:axId val="1401481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4714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[NYCT Fare Evasion Project.xlsx]Calc2!NewPTSumm</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Subway</a:t>
            </a:r>
            <a:r>
              <a:rPr lang="en-US" baseline="0"/>
              <a:t> Ridership and Offenses</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Calc2!$C$3</c:f>
              <c:strCache>
                <c:ptCount val="1"/>
                <c:pt idx="0">
                  <c:v>Sum of Total</c:v>
                </c:pt>
              </c:strCache>
            </c:strRef>
          </c:tx>
          <c:spPr>
            <a:solidFill>
              <a:schemeClr val="accent2"/>
            </a:solidFill>
            <a:ln>
              <a:noFill/>
            </a:ln>
            <a:effectLst>
              <a:outerShdw blurRad="50800" dist="38100" dir="2700000" algn="tl" rotWithShape="0">
                <a:prstClr val="black">
                  <a:alpha val="40000"/>
                </a:prstClr>
              </a:outerShdw>
            </a:effectLst>
          </c:spPr>
          <c:invertIfNegative val="0"/>
          <c:cat>
            <c:multiLvlStrRef>
              <c:f>Calc2!$A$4:$A$33</c:f>
              <c:multiLvlStrCache>
                <c:ptCount val="24"/>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pt idx="20">
                    <c:v>Qtr1</c:v>
                  </c:pt>
                  <c:pt idx="21">
                    <c:v>Qtr2</c:v>
                  </c:pt>
                  <c:pt idx="22">
                    <c:v>Qtr3</c:v>
                  </c:pt>
                  <c:pt idx="23">
                    <c:v>Qtr4</c:v>
                  </c:pt>
                </c:lvl>
                <c:lvl>
                  <c:pt idx="0">
                    <c:v>2019</c:v>
                  </c:pt>
                  <c:pt idx="4">
                    <c:v>2020</c:v>
                  </c:pt>
                  <c:pt idx="8">
                    <c:v>2021</c:v>
                  </c:pt>
                  <c:pt idx="12">
                    <c:v>2022</c:v>
                  </c:pt>
                  <c:pt idx="16">
                    <c:v>2023</c:v>
                  </c:pt>
                  <c:pt idx="20">
                    <c:v>2024</c:v>
                  </c:pt>
                </c:lvl>
              </c:multiLvlStrCache>
            </c:multiLvlStrRef>
          </c:cat>
          <c:val>
            <c:numRef>
              <c:f>Calc2!$C$4:$C$33</c:f>
              <c:numCache>
                <c:formatCode>General</c:formatCode>
                <c:ptCount val="24"/>
                <c:pt idx="0">
                  <c:v>30135</c:v>
                </c:pt>
                <c:pt idx="1">
                  <c:v>25367</c:v>
                </c:pt>
                <c:pt idx="2">
                  <c:v>24247</c:v>
                </c:pt>
                <c:pt idx="3">
                  <c:v>25433</c:v>
                </c:pt>
                <c:pt idx="4">
                  <c:v>27704</c:v>
                </c:pt>
                <c:pt idx="5">
                  <c:v>2031</c:v>
                </c:pt>
                <c:pt idx="6">
                  <c:v>1699</c:v>
                </c:pt>
                <c:pt idx="7">
                  <c:v>12777</c:v>
                </c:pt>
                <c:pt idx="8">
                  <c:v>22550</c:v>
                </c:pt>
                <c:pt idx="9">
                  <c:v>20283</c:v>
                </c:pt>
                <c:pt idx="10">
                  <c:v>18263</c:v>
                </c:pt>
                <c:pt idx="11">
                  <c:v>20189</c:v>
                </c:pt>
                <c:pt idx="12">
                  <c:v>24463</c:v>
                </c:pt>
                <c:pt idx="13">
                  <c:v>34179</c:v>
                </c:pt>
                <c:pt idx="14">
                  <c:v>33830</c:v>
                </c:pt>
                <c:pt idx="15">
                  <c:v>36200</c:v>
                </c:pt>
                <c:pt idx="16">
                  <c:v>42302</c:v>
                </c:pt>
                <c:pt idx="17">
                  <c:v>49893</c:v>
                </c:pt>
                <c:pt idx="18">
                  <c:v>50305</c:v>
                </c:pt>
                <c:pt idx="19">
                  <c:v>48043</c:v>
                </c:pt>
                <c:pt idx="20">
                  <c:v>54739</c:v>
                </c:pt>
                <c:pt idx="21">
                  <c:v>59016</c:v>
                </c:pt>
                <c:pt idx="22">
                  <c:v>61089</c:v>
                </c:pt>
                <c:pt idx="23">
                  <c:v>40624</c:v>
                </c:pt>
              </c:numCache>
            </c:numRef>
          </c:val>
          <c:extLst>
            <c:ext xmlns:c16="http://schemas.microsoft.com/office/drawing/2014/chart" uri="{C3380CC4-5D6E-409C-BE32-E72D297353CC}">
              <c16:uniqueId val="{00000000-1F4F-403B-8924-40B37B7596A2}"/>
            </c:ext>
          </c:extLst>
        </c:ser>
        <c:dLbls>
          <c:showLegendKey val="0"/>
          <c:showVal val="0"/>
          <c:showCatName val="0"/>
          <c:showSerName val="0"/>
          <c:showPercent val="0"/>
          <c:showBubbleSize val="0"/>
        </c:dLbls>
        <c:gapWidth val="40"/>
        <c:axId val="928901856"/>
        <c:axId val="928886976"/>
      </c:barChart>
      <c:lineChart>
        <c:grouping val="standard"/>
        <c:varyColors val="0"/>
        <c:ser>
          <c:idx val="0"/>
          <c:order val="0"/>
          <c:tx>
            <c:strRef>
              <c:f>Calc2!$B$3</c:f>
              <c:strCache>
                <c:ptCount val="1"/>
                <c:pt idx="0">
                  <c:v>Sum of Adj Ridership</c:v>
                </c:pt>
              </c:strCache>
            </c:strRef>
          </c:tx>
          <c:spPr>
            <a:ln w="28575" cap="rnd">
              <a:solidFill>
                <a:schemeClr val="accent1"/>
              </a:solidFill>
              <a:round/>
            </a:ln>
            <a:effectLst/>
          </c:spPr>
          <c:marker>
            <c:symbol val="none"/>
          </c:marker>
          <c:cat>
            <c:multiLvlStrRef>
              <c:f>Calc2!$A$4:$A$33</c:f>
              <c:multiLvlStrCache>
                <c:ptCount val="24"/>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pt idx="20">
                    <c:v>Qtr1</c:v>
                  </c:pt>
                  <c:pt idx="21">
                    <c:v>Qtr2</c:v>
                  </c:pt>
                  <c:pt idx="22">
                    <c:v>Qtr3</c:v>
                  </c:pt>
                  <c:pt idx="23">
                    <c:v>Qtr4</c:v>
                  </c:pt>
                </c:lvl>
                <c:lvl>
                  <c:pt idx="0">
                    <c:v>2019</c:v>
                  </c:pt>
                  <c:pt idx="4">
                    <c:v>2020</c:v>
                  </c:pt>
                  <c:pt idx="8">
                    <c:v>2021</c:v>
                  </c:pt>
                  <c:pt idx="12">
                    <c:v>2022</c:v>
                  </c:pt>
                  <c:pt idx="16">
                    <c:v>2023</c:v>
                  </c:pt>
                  <c:pt idx="20">
                    <c:v>2024</c:v>
                  </c:pt>
                </c:lvl>
              </c:multiLvlStrCache>
            </c:multiLvlStrRef>
          </c:cat>
          <c:val>
            <c:numRef>
              <c:f>Calc2!$B$4:$B$33</c:f>
              <c:numCache>
                <c:formatCode>#,##0.00</c:formatCode>
                <c:ptCount val="24"/>
                <c:pt idx="0">
                  <c:v>404590198</c:v>
                </c:pt>
                <c:pt idx="1">
                  <c:v>437242155</c:v>
                </c:pt>
                <c:pt idx="2">
                  <c:v>420017329.00000006</c:v>
                </c:pt>
                <c:pt idx="3">
                  <c:v>435937320</c:v>
                </c:pt>
                <c:pt idx="4">
                  <c:v>342987759.99999988</c:v>
                </c:pt>
                <c:pt idx="5">
                  <c:v>51022964</c:v>
                </c:pt>
                <c:pt idx="6">
                  <c:v>110295987.99999996</c:v>
                </c:pt>
                <c:pt idx="7">
                  <c:v>135234317</c:v>
                </c:pt>
                <c:pt idx="8">
                  <c:v>131689280.00000001</c:v>
                </c:pt>
                <c:pt idx="9">
                  <c:v>177110354</c:v>
                </c:pt>
                <c:pt idx="10">
                  <c:v>206797250.99999997</c:v>
                </c:pt>
                <c:pt idx="11">
                  <c:v>244379836.00000003</c:v>
                </c:pt>
                <c:pt idx="12">
                  <c:v>220872124.00000003</c:v>
                </c:pt>
                <c:pt idx="13">
                  <c:v>259329446.99999997</c:v>
                </c:pt>
                <c:pt idx="14">
                  <c:v>254883993.00000006</c:v>
                </c:pt>
                <c:pt idx="15">
                  <c:v>278339901</c:v>
                </c:pt>
                <c:pt idx="16">
                  <c:v>274509689</c:v>
                </c:pt>
                <c:pt idx="17">
                  <c:v>296623572</c:v>
                </c:pt>
                <c:pt idx="18">
                  <c:v>280704927</c:v>
                </c:pt>
                <c:pt idx="19">
                  <c:v>300159970</c:v>
                </c:pt>
                <c:pt idx="20">
                  <c:v>281824922</c:v>
                </c:pt>
                <c:pt idx="21">
                  <c:v>302724864</c:v>
                </c:pt>
                <c:pt idx="22">
                  <c:v>289600023.00000006</c:v>
                </c:pt>
                <c:pt idx="23">
                  <c:v>215854536</c:v>
                </c:pt>
              </c:numCache>
            </c:numRef>
          </c:val>
          <c:smooth val="0"/>
          <c:extLst>
            <c:ext xmlns:c16="http://schemas.microsoft.com/office/drawing/2014/chart" uri="{C3380CC4-5D6E-409C-BE32-E72D297353CC}">
              <c16:uniqueId val="{00000001-1F4F-403B-8924-40B37B7596A2}"/>
            </c:ext>
          </c:extLst>
        </c:ser>
        <c:dLbls>
          <c:showLegendKey val="0"/>
          <c:showVal val="0"/>
          <c:showCatName val="0"/>
          <c:showSerName val="0"/>
          <c:showPercent val="0"/>
          <c:showBubbleSize val="0"/>
        </c:dLbls>
        <c:marker val="1"/>
        <c:smooth val="0"/>
        <c:axId val="928900416"/>
        <c:axId val="928895616"/>
      </c:lineChart>
      <c:catAx>
        <c:axId val="92890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895616"/>
        <c:crosses val="autoZero"/>
        <c:auto val="1"/>
        <c:lblAlgn val="ctr"/>
        <c:lblOffset val="100"/>
        <c:noMultiLvlLbl val="0"/>
      </c:catAx>
      <c:valAx>
        <c:axId val="928895616"/>
        <c:scaling>
          <c:orientation val="minMax"/>
        </c:scaling>
        <c:delete val="0"/>
        <c:axPos val="l"/>
        <c:majorGridlines>
          <c:spPr>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900416"/>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valAx>
        <c:axId val="92888697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901856"/>
        <c:crosses val="max"/>
        <c:crossBetween val="between"/>
      </c:valAx>
      <c:catAx>
        <c:axId val="928901856"/>
        <c:scaling>
          <c:orientation val="minMax"/>
        </c:scaling>
        <c:delete val="1"/>
        <c:axPos val="b"/>
        <c:numFmt formatCode="General" sourceLinked="1"/>
        <c:majorTickMark val="out"/>
        <c:minorTickMark val="none"/>
        <c:tickLblPos val="nextTo"/>
        <c:crossAx val="928886976"/>
        <c:crosses val="autoZero"/>
        <c:auto val="1"/>
        <c:lblAlgn val="ctr"/>
        <c:lblOffset val="100"/>
        <c:noMultiLvlLbl val="0"/>
      </c:catAx>
      <c:spPr>
        <a:noFill/>
        <a:ln>
          <a:noFill/>
        </a:ln>
        <a:effectLst/>
      </c:spPr>
    </c:plotArea>
    <c:legend>
      <c:legendPos val="t"/>
      <c:layout>
        <c:manualLayout>
          <c:xMode val="edge"/>
          <c:yMode val="edge"/>
          <c:x val="0.66030171669678761"/>
          <c:y val="2.0578782303219446E-2"/>
          <c:w val="0.22448892175242652"/>
          <c:h val="5.787823032194452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[NYCT Fare Evasion Project.xlsx]Calc2!PivotTable3</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216476318838519E-2"/>
          <c:y val="2.1860774865828339E-2"/>
          <c:w val="0.88826700716464491"/>
          <c:h val="0.83254373800289905"/>
        </c:manualLayout>
      </c:layout>
      <c:barChart>
        <c:barDir val="col"/>
        <c:grouping val="clustered"/>
        <c:varyColors val="0"/>
        <c:ser>
          <c:idx val="0"/>
          <c:order val="0"/>
          <c:tx>
            <c:strRef>
              <c:f>Calc2!$B$60:$B$61</c:f>
              <c:strCache>
                <c:ptCount val="1"/>
                <c:pt idx="0">
                  <c:v>All Other Summons</c:v>
                </c:pt>
              </c:strCache>
            </c:strRef>
          </c:tx>
          <c:spPr>
            <a:solidFill>
              <a:schemeClr val="accent1"/>
            </a:solidFill>
            <a:ln>
              <a:noFill/>
            </a:ln>
            <a:effectLst/>
          </c:spPr>
          <c:invertIfNegative val="0"/>
          <c:cat>
            <c:strRef>
              <c:f>Calc2!$A$62:$A$68</c:f>
              <c:strCache>
                <c:ptCount val="6"/>
                <c:pt idx="0">
                  <c:v>2019</c:v>
                </c:pt>
                <c:pt idx="1">
                  <c:v>2020</c:v>
                </c:pt>
                <c:pt idx="2">
                  <c:v>2021</c:v>
                </c:pt>
                <c:pt idx="3">
                  <c:v>2022</c:v>
                </c:pt>
                <c:pt idx="4">
                  <c:v>2023</c:v>
                </c:pt>
                <c:pt idx="5">
                  <c:v>2024</c:v>
                </c:pt>
              </c:strCache>
            </c:strRef>
          </c:cat>
          <c:val>
            <c:numRef>
              <c:f>Calc2!$B$62:$B$68</c:f>
              <c:numCache>
                <c:formatCode>General</c:formatCode>
                <c:ptCount val="6"/>
                <c:pt idx="0">
                  <c:v>19162</c:v>
                </c:pt>
                <c:pt idx="1">
                  <c:v>11219</c:v>
                </c:pt>
                <c:pt idx="2">
                  <c:v>13005</c:v>
                </c:pt>
                <c:pt idx="3">
                  <c:v>32006</c:v>
                </c:pt>
                <c:pt idx="4">
                  <c:v>50406</c:v>
                </c:pt>
                <c:pt idx="5">
                  <c:v>62073</c:v>
                </c:pt>
              </c:numCache>
            </c:numRef>
          </c:val>
          <c:extLst>
            <c:ext xmlns:c16="http://schemas.microsoft.com/office/drawing/2014/chart" uri="{C3380CC4-5D6E-409C-BE32-E72D297353CC}">
              <c16:uniqueId val="{00000000-8671-4F2F-B264-C65E7E9A990C}"/>
            </c:ext>
          </c:extLst>
        </c:ser>
        <c:ser>
          <c:idx val="1"/>
          <c:order val="1"/>
          <c:tx>
            <c:strRef>
              <c:f>Calc2!$C$60:$C$61</c:f>
              <c:strCache>
                <c:ptCount val="1"/>
                <c:pt idx="0">
                  <c:v>Fare Evasion Arrests</c:v>
                </c:pt>
              </c:strCache>
            </c:strRef>
          </c:tx>
          <c:spPr>
            <a:solidFill>
              <a:schemeClr val="accent2"/>
            </a:solidFill>
            <a:ln>
              <a:noFill/>
            </a:ln>
            <a:effectLst/>
          </c:spPr>
          <c:invertIfNegative val="0"/>
          <c:cat>
            <c:strRef>
              <c:f>Calc2!$A$62:$A$68</c:f>
              <c:strCache>
                <c:ptCount val="6"/>
                <c:pt idx="0">
                  <c:v>2019</c:v>
                </c:pt>
                <c:pt idx="1">
                  <c:v>2020</c:v>
                </c:pt>
                <c:pt idx="2">
                  <c:v>2021</c:v>
                </c:pt>
                <c:pt idx="3">
                  <c:v>2022</c:v>
                </c:pt>
                <c:pt idx="4">
                  <c:v>2023</c:v>
                </c:pt>
                <c:pt idx="5">
                  <c:v>2024</c:v>
                </c:pt>
              </c:strCache>
            </c:strRef>
          </c:cat>
          <c:val>
            <c:numRef>
              <c:f>Calc2!$C$62:$C$68</c:f>
              <c:numCache>
                <c:formatCode>General</c:formatCode>
                <c:ptCount val="6"/>
                <c:pt idx="0">
                  <c:v>3113</c:v>
                </c:pt>
                <c:pt idx="1">
                  <c:v>491</c:v>
                </c:pt>
                <c:pt idx="2">
                  <c:v>1043</c:v>
                </c:pt>
                <c:pt idx="3">
                  <c:v>2103</c:v>
                </c:pt>
                <c:pt idx="4">
                  <c:v>4850</c:v>
                </c:pt>
                <c:pt idx="5">
                  <c:v>9576</c:v>
                </c:pt>
              </c:numCache>
            </c:numRef>
          </c:val>
          <c:extLst>
            <c:ext xmlns:c16="http://schemas.microsoft.com/office/drawing/2014/chart" uri="{C3380CC4-5D6E-409C-BE32-E72D297353CC}">
              <c16:uniqueId val="{00000001-5310-4EB2-A1AB-2A89B6316F64}"/>
            </c:ext>
          </c:extLst>
        </c:ser>
        <c:ser>
          <c:idx val="2"/>
          <c:order val="2"/>
          <c:tx>
            <c:strRef>
              <c:f>Calc2!$D$60:$D$61</c:f>
              <c:strCache>
                <c:ptCount val="1"/>
                <c:pt idx="0">
                  <c:v>Fare Evasion Criminal Summons</c:v>
                </c:pt>
              </c:strCache>
            </c:strRef>
          </c:tx>
          <c:spPr>
            <a:solidFill>
              <a:schemeClr val="accent3"/>
            </a:solidFill>
            <a:ln>
              <a:noFill/>
            </a:ln>
            <a:effectLst/>
          </c:spPr>
          <c:invertIfNegative val="0"/>
          <c:cat>
            <c:strRef>
              <c:f>Calc2!$A$62:$A$68</c:f>
              <c:strCache>
                <c:ptCount val="6"/>
                <c:pt idx="0">
                  <c:v>2019</c:v>
                </c:pt>
                <c:pt idx="1">
                  <c:v>2020</c:v>
                </c:pt>
                <c:pt idx="2">
                  <c:v>2021</c:v>
                </c:pt>
                <c:pt idx="3">
                  <c:v>2022</c:v>
                </c:pt>
                <c:pt idx="4">
                  <c:v>2023</c:v>
                </c:pt>
                <c:pt idx="5">
                  <c:v>2024</c:v>
                </c:pt>
              </c:strCache>
            </c:strRef>
          </c:cat>
          <c:val>
            <c:numRef>
              <c:f>Calc2!$D$62:$D$68</c:f>
              <c:numCache>
                <c:formatCode>General</c:formatCode>
                <c:ptCount val="6"/>
                <c:pt idx="0">
                  <c:v>2461</c:v>
                </c:pt>
                <c:pt idx="1">
                  <c:v>612</c:v>
                </c:pt>
                <c:pt idx="2">
                  <c:v>954</c:v>
                </c:pt>
                <c:pt idx="3">
                  <c:v>1101</c:v>
                </c:pt>
                <c:pt idx="4">
                  <c:v>1302</c:v>
                </c:pt>
                <c:pt idx="5">
                  <c:v>1583</c:v>
                </c:pt>
              </c:numCache>
            </c:numRef>
          </c:val>
          <c:extLst>
            <c:ext xmlns:c16="http://schemas.microsoft.com/office/drawing/2014/chart" uri="{C3380CC4-5D6E-409C-BE32-E72D297353CC}">
              <c16:uniqueId val="{00000002-5310-4EB2-A1AB-2A89B6316F64}"/>
            </c:ext>
          </c:extLst>
        </c:ser>
        <c:ser>
          <c:idx val="3"/>
          <c:order val="3"/>
          <c:tx>
            <c:strRef>
              <c:f>Calc2!$E$60:$E$61</c:f>
              <c:strCache>
                <c:ptCount val="1"/>
                <c:pt idx="0">
                  <c:v>Fare Evasion TABS Summons</c:v>
                </c:pt>
              </c:strCache>
            </c:strRef>
          </c:tx>
          <c:spPr>
            <a:solidFill>
              <a:schemeClr val="accent4"/>
            </a:solidFill>
            <a:ln>
              <a:noFill/>
            </a:ln>
            <a:effectLst>
              <a:outerShdw blurRad="50800" dist="38100" dir="2700000" algn="tl" rotWithShape="0">
                <a:prstClr val="black">
                  <a:alpha val="40000"/>
                </a:prstClr>
              </a:outerShdw>
            </a:effectLst>
          </c:spPr>
          <c:invertIfNegative val="0"/>
          <c:cat>
            <c:strRef>
              <c:f>Calc2!$A$62:$A$68</c:f>
              <c:strCache>
                <c:ptCount val="6"/>
                <c:pt idx="0">
                  <c:v>2019</c:v>
                </c:pt>
                <c:pt idx="1">
                  <c:v>2020</c:v>
                </c:pt>
                <c:pt idx="2">
                  <c:v>2021</c:v>
                </c:pt>
                <c:pt idx="3">
                  <c:v>2022</c:v>
                </c:pt>
                <c:pt idx="4">
                  <c:v>2023</c:v>
                </c:pt>
                <c:pt idx="5">
                  <c:v>2024</c:v>
                </c:pt>
              </c:strCache>
            </c:strRef>
          </c:cat>
          <c:val>
            <c:numRef>
              <c:f>Calc2!$E$62:$E$68</c:f>
              <c:numCache>
                <c:formatCode>General</c:formatCode>
                <c:ptCount val="6"/>
                <c:pt idx="0">
                  <c:v>73065</c:v>
                </c:pt>
                <c:pt idx="1">
                  <c:v>28515</c:v>
                </c:pt>
                <c:pt idx="2">
                  <c:v>61311</c:v>
                </c:pt>
                <c:pt idx="3">
                  <c:v>86662</c:v>
                </c:pt>
                <c:pt idx="4">
                  <c:v>125207</c:v>
                </c:pt>
                <c:pt idx="5">
                  <c:v>131301</c:v>
                </c:pt>
              </c:numCache>
            </c:numRef>
          </c:val>
          <c:extLst>
            <c:ext xmlns:c16="http://schemas.microsoft.com/office/drawing/2014/chart" uri="{C3380CC4-5D6E-409C-BE32-E72D297353CC}">
              <c16:uniqueId val="{00000003-5310-4EB2-A1AB-2A89B6316F64}"/>
            </c:ext>
          </c:extLst>
        </c:ser>
        <c:ser>
          <c:idx val="4"/>
          <c:order val="4"/>
          <c:tx>
            <c:strRef>
              <c:f>Calc2!$F$60:$F$61</c:f>
              <c:strCache>
                <c:ptCount val="1"/>
                <c:pt idx="0">
                  <c:v>Other Arrests</c:v>
                </c:pt>
              </c:strCache>
            </c:strRef>
          </c:tx>
          <c:spPr>
            <a:solidFill>
              <a:schemeClr val="accent5"/>
            </a:solidFill>
            <a:ln>
              <a:noFill/>
            </a:ln>
            <a:effectLst/>
          </c:spPr>
          <c:invertIfNegative val="0"/>
          <c:cat>
            <c:strRef>
              <c:f>Calc2!$A$62:$A$68</c:f>
              <c:strCache>
                <c:ptCount val="6"/>
                <c:pt idx="0">
                  <c:v>2019</c:v>
                </c:pt>
                <c:pt idx="1">
                  <c:v>2020</c:v>
                </c:pt>
                <c:pt idx="2">
                  <c:v>2021</c:v>
                </c:pt>
                <c:pt idx="3">
                  <c:v>2022</c:v>
                </c:pt>
                <c:pt idx="4">
                  <c:v>2023</c:v>
                </c:pt>
                <c:pt idx="5">
                  <c:v>2024</c:v>
                </c:pt>
              </c:strCache>
            </c:strRef>
          </c:cat>
          <c:val>
            <c:numRef>
              <c:f>Calc2!$F$62:$F$68</c:f>
              <c:numCache>
                <c:formatCode>General</c:formatCode>
                <c:ptCount val="6"/>
                <c:pt idx="0">
                  <c:v>7381</c:v>
                </c:pt>
                <c:pt idx="1">
                  <c:v>3374</c:v>
                </c:pt>
                <c:pt idx="2">
                  <c:v>4972</c:v>
                </c:pt>
                <c:pt idx="3">
                  <c:v>6800</c:v>
                </c:pt>
                <c:pt idx="4">
                  <c:v>8778</c:v>
                </c:pt>
                <c:pt idx="5">
                  <c:v>10935</c:v>
                </c:pt>
              </c:numCache>
            </c:numRef>
          </c:val>
          <c:extLst>
            <c:ext xmlns:c16="http://schemas.microsoft.com/office/drawing/2014/chart" uri="{C3380CC4-5D6E-409C-BE32-E72D297353CC}">
              <c16:uniqueId val="{00000004-5310-4EB2-A1AB-2A89B6316F64}"/>
            </c:ext>
          </c:extLst>
        </c:ser>
        <c:dLbls>
          <c:showLegendKey val="0"/>
          <c:showVal val="0"/>
          <c:showCatName val="0"/>
          <c:showSerName val="0"/>
          <c:showPercent val="0"/>
          <c:showBubbleSize val="0"/>
        </c:dLbls>
        <c:gapWidth val="20"/>
        <c:overlap val="-27"/>
        <c:axId val="928933536"/>
        <c:axId val="928936416"/>
      </c:barChart>
      <c:catAx>
        <c:axId val="928933536"/>
        <c:scaling>
          <c:orientation val="minMax"/>
        </c:scaling>
        <c:delete val="0"/>
        <c:axPos val="b"/>
        <c:numFmt formatCode="#,##0.0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936416"/>
        <c:crosses val="autoZero"/>
        <c:auto val="1"/>
        <c:lblAlgn val="ctr"/>
        <c:lblOffset val="100"/>
        <c:noMultiLvlLbl val="0"/>
      </c:catAx>
      <c:valAx>
        <c:axId val="92893641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933536"/>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w="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0"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[NYCT Fare Evasion Project.xlsx]Calc2!PivotTable5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MTA Bus Total Ridership</a:t>
            </a:r>
            <a:r>
              <a:rPr lang="en-US" baseline="0"/>
              <a:t> and Evasion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Calc2!$B$86</c:f>
              <c:strCache>
                <c:ptCount val="1"/>
                <c:pt idx="0">
                  <c:v>Sum of Total Evasion</c:v>
                </c:pt>
              </c:strCache>
            </c:strRef>
          </c:tx>
          <c:spPr>
            <a:solidFill>
              <a:schemeClr val="accent2"/>
            </a:solidFill>
            <a:ln>
              <a:noFill/>
            </a:ln>
            <a:effectLst/>
          </c:spPr>
          <c:invertIfNegative val="0"/>
          <c:cat>
            <c:strRef>
              <c:f>Calc2!$A$87:$A$110</c:f>
              <c:strCache>
                <c:ptCount val="23"/>
                <c:pt idx="0">
                  <c:v>2019-Q1</c:v>
                </c:pt>
                <c:pt idx="1">
                  <c:v>2019-Q2</c:v>
                </c:pt>
                <c:pt idx="2">
                  <c:v>2019-Q3</c:v>
                </c:pt>
                <c:pt idx="3">
                  <c:v>2019-Q4</c:v>
                </c:pt>
                <c:pt idx="4">
                  <c:v>2020-Q1</c:v>
                </c:pt>
                <c:pt idx="5">
                  <c:v>2020-Q2</c:v>
                </c:pt>
                <c:pt idx="6">
                  <c:v>2020-Q3</c:v>
                </c:pt>
                <c:pt idx="7">
                  <c:v>2020-Q4</c:v>
                </c:pt>
                <c:pt idx="8">
                  <c:v>2021-Q1</c:v>
                </c:pt>
                <c:pt idx="9">
                  <c:v>2021-Q2</c:v>
                </c:pt>
                <c:pt idx="10">
                  <c:v>2021-Q3</c:v>
                </c:pt>
                <c:pt idx="11">
                  <c:v>2021-Q4</c:v>
                </c:pt>
                <c:pt idx="12">
                  <c:v>2022-Q1</c:v>
                </c:pt>
                <c:pt idx="13">
                  <c:v>2022-Q2</c:v>
                </c:pt>
                <c:pt idx="14">
                  <c:v>2022-Q3</c:v>
                </c:pt>
                <c:pt idx="15">
                  <c:v>2022-Q4</c:v>
                </c:pt>
                <c:pt idx="16">
                  <c:v>2023-Q1</c:v>
                </c:pt>
                <c:pt idx="17">
                  <c:v>2023-Q2</c:v>
                </c:pt>
                <c:pt idx="18">
                  <c:v>2023-Q3</c:v>
                </c:pt>
                <c:pt idx="19">
                  <c:v>2023-Q4</c:v>
                </c:pt>
                <c:pt idx="20">
                  <c:v>2024-Q1</c:v>
                </c:pt>
                <c:pt idx="21">
                  <c:v>2024-Q2</c:v>
                </c:pt>
                <c:pt idx="22">
                  <c:v>2024-Q3</c:v>
                </c:pt>
              </c:strCache>
            </c:strRef>
          </c:cat>
          <c:val>
            <c:numRef>
              <c:f>Calc2!$B$87:$B$110</c:f>
              <c:numCache>
                <c:formatCode>General</c:formatCode>
                <c:ptCount val="23"/>
                <c:pt idx="0">
                  <c:v>28664242</c:v>
                </c:pt>
                <c:pt idx="1">
                  <c:v>33762186.738000005</c:v>
                </c:pt>
                <c:pt idx="2">
                  <c:v>24324385.469999999</c:v>
                </c:pt>
                <c:pt idx="3">
                  <c:v>23640250.175999999</c:v>
                </c:pt>
                <c:pt idx="4">
                  <c:v>19943052.184999999</c:v>
                </c:pt>
                <c:pt idx="5">
                  <c:v>0</c:v>
                </c:pt>
                <c:pt idx="6">
                  <c:v>0</c:v>
                </c:pt>
                <c:pt idx="7">
                  <c:v>13652066.283</c:v>
                </c:pt>
                <c:pt idx="8">
                  <c:v>15839346.757999999</c:v>
                </c:pt>
                <c:pt idx="9">
                  <c:v>19100802.368000001</c:v>
                </c:pt>
                <c:pt idx="10">
                  <c:v>21345727.111000001</c:v>
                </c:pt>
                <c:pt idx="11">
                  <c:v>26050209.533999998</c:v>
                </c:pt>
                <c:pt idx="12">
                  <c:v>25314858.069000002</c:v>
                </c:pt>
                <c:pt idx="13">
                  <c:v>29375791.671999998</c:v>
                </c:pt>
                <c:pt idx="14">
                  <c:v>29362485.447999999</c:v>
                </c:pt>
                <c:pt idx="15">
                  <c:v>32122591.086999997</c:v>
                </c:pt>
                <c:pt idx="16">
                  <c:v>33056492.359000001</c:v>
                </c:pt>
                <c:pt idx="17">
                  <c:v>35458274.166000001</c:v>
                </c:pt>
                <c:pt idx="18">
                  <c:v>34643118.184</c:v>
                </c:pt>
                <c:pt idx="19">
                  <c:v>36484431.145000003</c:v>
                </c:pt>
                <c:pt idx="20">
                  <c:v>36017755.708999999</c:v>
                </c:pt>
                <c:pt idx="21">
                  <c:v>38720255.114</c:v>
                </c:pt>
                <c:pt idx="22">
                  <c:v>37961045.213</c:v>
                </c:pt>
              </c:numCache>
            </c:numRef>
          </c:val>
          <c:extLst>
            <c:ext xmlns:c16="http://schemas.microsoft.com/office/drawing/2014/chart" uri="{C3380CC4-5D6E-409C-BE32-E72D297353CC}">
              <c16:uniqueId val="{00000000-9293-4BE5-BF99-C080CA143D7C}"/>
            </c:ext>
          </c:extLst>
        </c:ser>
        <c:ser>
          <c:idx val="1"/>
          <c:order val="1"/>
          <c:tx>
            <c:strRef>
              <c:f>Calc2!$C$86</c:f>
              <c:strCache>
                <c:ptCount val="1"/>
                <c:pt idx="0">
                  <c:v>Sum of Ridership</c:v>
                </c:pt>
              </c:strCache>
            </c:strRef>
          </c:tx>
          <c:spPr>
            <a:solidFill>
              <a:schemeClr val="accent1">
                <a:lumMod val="75000"/>
              </a:schemeClr>
            </a:solidFill>
            <a:ln>
              <a:noFill/>
            </a:ln>
            <a:effectLst>
              <a:outerShdw blurRad="50800" dist="38100" dir="2700000" algn="tl" rotWithShape="0">
                <a:prstClr val="black">
                  <a:alpha val="40000"/>
                </a:prstClr>
              </a:outerShdw>
            </a:effectLst>
          </c:spPr>
          <c:invertIfNegative val="0"/>
          <c:cat>
            <c:strRef>
              <c:f>Calc2!$A$87:$A$110</c:f>
              <c:strCache>
                <c:ptCount val="23"/>
                <c:pt idx="0">
                  <c:v>2019-Q1</c:v>
                </c:pt>
                <c:pt idx="1">
                  <c:v>2019-Q2</c:v>
                </c:pt>
                <c:pt idx="2">
                  <c:v>2019-Q3</c:v>
                </c:pt>
                <c:pt idx="3">
                  <c:v>2019-Q4</c:v>
                </c:pt>
                <c:pt idx="4">
                  <c:v>2020-Q1</c:v>
                </c:pt>
                <c:pt idx="5">
                  <c:v>2020-Q2</c:v>
                </c:pt>
                <c:pt idx="6">
                  <c:v>2020-Q3</c:v>
                </c:pt>
                <c:pt idx="7">
                  <c:v>2020-Q4</c:v>
                </c:pt>
                <c:pt idx="8">
                  <c:v>2021-Q1</c:v>
                </c:pt>
                <c:pt idx="9">
                  <c:v>2021-Q2</c:v>
                </c:pt>
                <c:pt idx="10">
                  <c:v>2021-Q3</c:v>
                </c:pt>
                <c:pt idx="11">
                  <c:v>2021-Q4</c:v>
                </c:pt>
                <c:pt idx="12">
                  <c:v>2022-Q1</c:v>
                </c:pt>
                <c:pt idx="13">
                  <c:v>2022-Q2</c:v>
                </c:pt>
                <c:pt idx="14">
                  <c:v>2022-Q3</c:v>
                </c:pt>
                <c:pt idx="15">
                  <c:v>2022-Q4</c:v>
                </c:pt>
                <c:pt idx="16">
                  <c:v>2023-Q1</c:v>
                </c:pt>
                <c:pt idx="17">
                  <c:v>2023-Q2</c:v>
                </c:pt>
                <c:pt idx="18">
                  <c:v>2023-Q3</c:v>
                </c:pt>
                <c:pt idx="19">
                  <c:v>2023-Q4</c:v>
                </c:pt>
                <c:pt idx="20">
                  <c:v>2024-Q1</c:v>
                </c:pt>
                <c:pt idx="21">
                  <c:v>2024-Q2</c:v>
                </c:pt>
                <c:pt idx="22">
                  <c:v>2024-Q3</c:v>
                </c:pt>
              </c:strCache>
            </c:strRef>
          </c:cat>
          <c:val>
            <c:numRef>
              <c:f>Calc2!$C$87:$C$110</c:f>
              <c:numCache>
                <c:formatCode>General</c:formatCode>
                <c:ptCount val="23"/>
                <c:pt idx="0">
                  <c:v>114656968</c:v>
                </c:pt>
                <c:pt idx="1">
                  <c:v>121011422</c:v>
                </c:pt>
                <c:pt idx="2">
                  <c:v>115830407</c:v>
                </c:pt>
                <c:pt idx="3">
                  <c:v>114758496</c:v>
                </c:pt>
                <c:pt idx="4">
                  <c:v>94516835</c:v>
                </c:pt>
                <c:pt idx="5">
                  <c:v>50240</c:v>
                </c:pt>
                <c:pt idx="6">
                  <c:v>20319469</c:v>
                </c:pt>
                <c:pt idx="7">
                  <c:v>59314869</c:v>
                </c:pt>
                <c:pt idx="8">
                  <c:v>64125135</c:v>
                </c:pt>
                <c:pt idx="9">
                  <c:v>77895659</c:v>
                </c:pt>
                <c:pt idx="10">
                  <c:v>82573950</c:v>
                </c:pt>
                <c:pt idx="11">
                  <c:v>87298845</c:v>
                </c:pt>
                <c:pt idx="12">
                  <c:v>78768067</c:v>
                </c:pt>
                <c:pt idx="13">
                  <c:v>89228492</c:v>
                </c:pt>
                <c:pt idx="14">
                  <c:v>87855578</c:v>
                </c:pt>
                <c:pt idx="15">
                  <c:v>87240826</c:v>
                </c:pt>
                <c:pt idx="16">
                  <c:v>86768765</c:v>
                </c:pt>
                <c:pt idx="17">
                  <c:v>89487196</c:v>
                </c:pt>
                <c:pt idx="18">
                  <c:v>84261880</c:v>
                </c:pt>
                <c:pt idx="19">
                  <c:v>80227217</c:v>
                </c:pt>
                <c:pt idx="20">
                  <c:v>76692031</c:v>
                </c:pt>
                <c:pt idx="21">
                  <c:v>79677564</c:v>
                </c:pt>
                <c:pt idx="22">
                  <c:v>80212115</c:v>
                </c:pt>
              </c:numCache>
            </c:numRef>
          </c:val>
          <c:extLst>
            <c:ext xmlns:c16="http://schemas.microsoft.com/office/drawing/2014/chart" uri="{C3380CC4-5D6E-409C-BE32-E72D297353CC}">
              <c16:uniqueId val="{00000001-9293-4BE5-BF99-C080CA143D7C}"/>
            </c:ext>
          </c:extLst>
        </c:ser>
        <c:dLbls>
          <c:showLegendKey val="0"/>
          <c:showVal val="0"/>
          <c:showCatName val="0"/>
          <c:showSerName val="0"/>
          <c:showPercent val="0"/>
          <c:showBubbleSize val="0"/>
        </c:dLbls>
        <c:gapWidth val="30"/>
        <c:overlap val="100"/>
        <c:axId val="1579277184"/>
        <c:axId val="1579281504"/>
      </c:barChart>
      <c:catAx>
        <c:axId val="1579277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281504"/>
        <c:crosses val="autoZero"/>
        <c:auto val="1"/>
        <c:lblAlgn val="ctr"/>
        <c:lblOffset val="100"/>
        <c:noMultiLvlLbl val="0"/>
      </c:catAx>
      <c:valAx>
        <c:axId val="157928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277184"/>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28574</xdr:colOff>
      <xdr:row>1</xdr:row>
      <xdr:rowOff>114300</xdr:rowOff>
    </xdr:from>
    <xdr:to>
      <xdr:col>16</xdr:col>
      <xdr:colOff>209549</xdr:colOff>
      <xdr:row>28</xdr:row>
      <xdr:rowOff>171450</xdr:rowOff>
    </xdr:to>
    <xdr:graphicFrame macro="">
      <xdr:nvGraphicFramePr>
        <xdr:cNvPr id="3" name="SummRidership">
          <a:extLst>
            <a:ext uri="{FF2B5EF4-FFF2-40B4-BE49-F238E27FC236}">
              <a16:creationId xmlns:a16="http://schemas.microsoft.com/office/drawing/2014/main" id="{E690E67C-FEB4-632B-DF9A-747C2155CF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990600</xdr:colOff>
      <xdr:row>6</xdr:row>
      <xdr:rowOff>95250</xdr:rowOff>
    </xdr:from>
    <xdr:to>
      <xdr:col>22</xdr:col>
      <xdr:colOff>161925</xdr:colOff>
      <xdr:row>19</xdr:row>
      <xdr:rowOff>142875</xdr:rowOff>
    </xdr:to>
    <mc:AlternateContent xmlns:mc="http://schemas.openxmlformats.org/markup-compatibility/2006" xmlns:a14="http://schemas.microsoft.com/office/drawing/2010/main">
      <mc:Choice Requires="a14">
        <xdr:graphicFrame macro="">
          <xdr:nvGraphicFramePr>
            <xdr:cNvPr id="4" name="Metric 2">
              <a:extLst>
                <a:ext uri="{FF2B5EF4-FFF2-40B4-BE49-F238E27FC236}">
                  <a16:creationId xmlns:a16="http://schemas.microsoft.com/office/drawing/2014/main" id="{A3B0A2BE-C0D4-C380-8B99-42A25D05FE6F}"/>
                </a:ext>
              </a:extLst>
            </xdr:cNvPr>
            <xdr:cNvGraphicFramePr/>
          </xdr:nvGraphicFramePr>
          <xdr:xfrm>
            <a:off x="0" y="0"/>
            <a:ext cx="0" cy="0"/>
          </xdr:xfrm>
          <a:graphic>
            <a:graphicData uri="http://schemas.microsoft.com/office/drawing/2010/slicer">
              <sle:slicer xmlns:sle="http://schemas.microsoft.com/office/drawing/2010/slicer" name="Metric 2"/>
            </a:graphicData>
          </a:graphic>
        </xdr:graphicFrame>
      </mc:Choice>
      <mc:Fallback xmlns="">
        <xdr:sp macro="" textlink="">
          <xdr:nvSpPr>
            <xdr:cNvPr id="0" name=""/>
            <xdr:cNvSpPr>
              <a:spLocks noTextEdit="1"/>
            </xdr:cNvSpPr>
          </xdr:nvSpPr>
          <xdr:spPr>
            <a:xfrm>
              <a:off x="16040100" y="1238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1314450</xdr:colOff>
      <xdr:row>36</xdr:row>
      <xdr:rowOff>138112</xdr:rowOff>
    </xdr:from>
    <xdr:to>
      <xdr:col>17</xdr:col>
      <xdr:colOff>28575</xdr:colOff>
      <xdr:row>53</xdr:row>
      <xdr:rowOff>23812</xdr:rowOff>
    </xdr:to>
    <xdr:graphicFrame macro="">
      <xdr:nvGraphicFramePr>
        <xdr:cNvPr id="6" name="Chart 5">
          <a:extLst>
            <a:ext uri="{FF2B5EF4-FFF2-40B4-BE49-F238E27FC236}">
              <a16:creationId xmlns:a16="http://schemas.microsoft.com/office/drawing/2014/main" id="{F7ECA778-10DF-45FA-A4D0-AF460E7D3D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41</xdr:col>
      <xdr:colOff>28575</xdr:colOff>
      <xdr:row>55</xdr:row>
      <xdr:rowOff>152400</xdr:rowOff>
    </xdr:from>
    <xdr:to>
      <xdr:col>49</xdr:col>
      <xdr:colOff>47625</xdr:colOff>
      <xdr:row>69</xdr:row>
      <xdr:rowOff>9525</xdr:rowOff>
    </xdr:to>
    <mc:AlternateContent xmlns:mc="http://schemas.openxmlformats.org/markup-compatibility/2006" xmlns:a14="http://schemas.microsoft.com/office/drawing/2010/main">
      <mc:Choice Requires="a14">
        <xdr:graphicFrame macro="">
          <xdr:nvGraphicFramePr>
            <xdr:cNvPr id="7" name="Metric 3">
              <a:extLst>
                <a:ext uri="{FF2B5EF4-FFF2-40B4-BE49-F238E27FC236}">
                  <a16:creationId xmlns:a16="http://schemas.microsoft.com/office/drawing/2014/main" id="{5B9E613A-0CBD-4A7E-AEDF-803BFCBBCC10}"/>
                </a:ext>
              </a:extLst>
            </xdr:cNvPr>
            <xdr:cNvGraphicFramePr/>
          </xdr:nvGraphicFramePr>
          <xdr:xfrm>
            <a:off x="0" y="0"/>
            <a:ext cx="0" cy="0"/>
          </xdr:xfrm>
          <a:graphic>
            <a:graphicData uri="http://schemas.microsoft.com/office/drawing/2010/slicer">
              <sle:slicer xmlns:sle="http://schemas.microsoft.com/office/drawing/2010/slicer" name="Metric 3"/>
            </a:graphicData>
          </a:graphic>
        </xdr:graphicFrame>
      </mc:Choice>
      <mc:Fallback xmlns="">
        <xdr:sp macro="" textlink="">
          <xdr:nvSpPr>
            <xdr:cNvPr id="0" name=""/>
            <xdr:cNvSpPr>
              <a:spLocks noTextEdit="1"/>
            </xdr:cNvSpPr>
          </xdr:nvSpPr>
          <xdr:spPr>
            <a:xfrm>
              <a:off x="19631025" y="10629900"/>
              <a:ext cx="26860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228600</xdr:colOff>
      <xdr:row>59</xdr:row>
      <xdr:rowOff>176211</xdr:rowOff>
    </xdr:from>
    <xdr:to>
      <xdr:col>37</xdr:col>
      <xdr:colOff>219075</xdr:colOff>
      <xdr:row>80</xdr:row>
      <xdr:rowOff>85724</xdr:rowOff>
    </xdr:to>
    <xdr:graphicFrame macro="">
      <xdr:nvGraphicFramePr>
        <xdr:cNvPr id="8" name="Chart 7">
          <a:extLst>
            <a:ext uri="{FF2B5EF4-FFF2-40B4-BE49-F238E27FC236}">
              <a16:creationId xmlns:a16="http://schemas.microsoft.com/office/drawing/2014/main" id="{8C405498-9C5C-D0ED-6C9F-44381E538B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438150</xdr:colOff>
      <xdr:row>84</xdr:row>
      <xdr:rowOff>52386</xdr:rowOff>
    </xdr:from>
    <xdr:to>
      <xdr:col>20</xdr:col>
      <xdr:colOff>276225</xdr:colOff>
      <xdr:row>105</xdr:row>
      <xdr:rowOff>95249</xdr:rowOff>
    </xdr:to>
    <xdr:graphicFrame macro="">
      <xdr:nvGraphicFramePr>
        <xdr:cNvPr id="9" name="Chart 8">
          <a:extLst>
            <a:ext uri="{FF2B5EF4-FFF2-40B4-BE49-F238E27FC236}">
              <a16:creationId xmlns:a16="http://schemas.microsoft.com/office/drawing/2014/main" id="{869CC664-67E5-A433-E18E-092A257773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419100</xdr:colOff>
      <xdr:row>11</xdr:row>
      <xdr:rowOff>90487</xdr:rowOff>
    </xdr:from>
    <xdr:to>
      <xdr:col>20</xdr:col>
      <xdr:colOff>114300</xdr:colOff>
      <xdr:row>25</xdr:row>
      <xdr:rowOff>166687</xdr:rowOff>
    </xdr:to>
    <xdr:graphicFrame macro="">
      <xdr:nvGraphicFramePr>
        <xdr:cNvPr id="3" name="Chart 2">
          <a:extLst>
            <a:ext uri="{FF2B5EF4-FFF2-40B4-BE49-F238E27FC236}">
              <a16:creationId xmlns:a16="http://schemas.microsoft.com/office/drawing/2014/main" id="{2E988D2A-F324-04C8-D4E6-40167F1F9D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18</xdr:col>
      <xdr:colOff>601757</xdr:colOff>
      <xdr:row>3</xdr:row>
      <xdr:rowOff>161925</xdr:rowOff>
    </xdr:from>
    <xdr:to>
      <xdr:col>24</xdr:col>
      <xdr:colOff>568139</xdr:colOff>
      <xdr:row>23</xdr:row>
      <xdr:rowOff>57150</xdr:rowOff>
    </xdr:to>
    <xdr:graphicFrame macro="">
      <xdr:nvGraphicFramePr>
        <xdr:cNvPr id="5" name="Chart 4">
          <a:extLst>
            <a:ext uri="{FF2B5EF4-FFF2-40B4-BE49-F238E27FC236}">
              <a16:creationId xmlns:a16="http://schemas.microsoft.com/office/drawing/2014/main" id="{93E2C949-29C3-4985-AFA1-724D708855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24</xdr:col>
      <xdr:colOff>581025</xdr:colOff>
      <xdr:row>4</xdr:row>
      <xdr:rowOff>19050</xdr:rowOff>
    </xdr:from>
    <xdr:to>
      <xdr:col>28</xdr:col>
      <xdr:colOff>352424</xdr:colOff>
      <xdr:row>23</xdr:row>
      <xdr:rowOff>57150</xdr:rowOff>
    </xdr:to>
    <mc:AlternateContent xmlns:mc="http://schemas.openxmlformats.org/markup-compatibility/2006" xmlns:a14="http://schemas.microsoft.com/office/drawing/2010/main">
      <mc:Choice Requires="a14">
        <xdr:graphicFrame macro="">
          <xdr:nvGraphicFramePr>
            <xdr:cNvPr id="6" name="Metric 1">
              <a:extLst>
                <a:ext uri="{FF2B5EF4-FFF2-40B4-BE49-F238E27FC236}">
                  <a16:creationId xmlns:a16="http://schemas.microsoft.com/office/drawing/2014/main" id="{4907A747-3255-4AC6-B07A-A2C2B973815F}"/>
                </a:ext>
              </a:extLst>
            </xdr:cNvPr>
            <xdr:cNvGraphicFramePr/>
          </xdr:nvGraphicFramePr>
          <xdr:xfrm>
            <a:off x="0" y="0"/>
            <a:ext cx="0" cy="0"/>
          </xdr:xfrm>
          <a:graphic>
            <a:graphicData uri="http://schemas.microsoft.com/office/drawing/2010/slicer">
              <sle:slicer xmlns:sle="http://schemas.microsoft.com/office/drawing/2010/slicer" name="Metric 1"/>
            </a:graphicData>
          </a:graphic>
        </xdr:graphicFrame>
      </mc:Choice>
      <mc:Fallback xmlns="">
        <xdr:sp macro="" textlink="">
          <xdr:nvSpPr>
            <xdr:cNvPr id="0" name=""/>
            <xdr:cNvSpPr>
              <a:spLocks noTextEdit="1"/>
            </xdr:cNvSpPr>
          </xdr:nvSpPr>
          <xdr:spPr>
            <a:xfrm>
              <a:off x="15211425" y="781050"/>
              <a:ext cx="2209799" cy="3705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19050</xdr:colOff>
      <xdr:row>0</xdr:row>
      <xdr:rowOff>28575</xdr:rowOff>
    </xdr:from>
    <xdr:to>
      <xdr:col>20</xdr:col>
      <xdr:colOff>200025</xdr:colOff>
      <xdr:row>3</xdr:row>
      <xdr:rowOff>95250</xdr:rowOff>
    </xdr:to>
    <xdr:sp macro="" textlink="">
      <xdr:nvSpPr>
        <xdr:cNvPr id="11" name="TextBox 10">
          <a:extLst>
            <a:ext uri="{FF2B5EF4-FFF2-40B4-BE49-F238E27FC236}">
              <a16:creationId xmlns:a16="http://schemas.microsoft.com/office/drawing/2014/main" id="{6BB23E0C-C0DF-3F24-C461-DE6CB64CCEB3}"/>
            </a:ext>
          </a:extLst>
        </xdr:cNvPr>
        <xdr:cNvSpPr txBox="1"/>
      </xdr:nvSpPr>
      <xdr:spPr>
        <a:xfrm>
          <a:off x="4286250" y="28575"/>
          <a:ext cx="8105775" cy="638175"/>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kern="1200"/>
        </a:p>
      </xdr:txBody>
    </xdr:sp>
    <xdr:clientData/>
  </xdr:twoCellAnchor>
  <xdr:twoCellAnchor>
    <xdr:from>
      <xdr:col>0</xdr:col>
      <xdr:colOff>0</xdr:colOff>
      <xdr:row>0</xdr:row>
      <xdr:rowOff>0</xdr:rowOff>
    </xdr:from>
    <xdr:to>
      <xdr:col>28</xdr:col>
      <xdr:colOff>342900</xdr:colOff>
      <xdr:row>3</xdr:row>
      <xdr:rowOff>171450</xdr:rowOff>
    </xdr:to>
    <xdr:sp macro="" textlink="">
      <xdr:nvSpPr>
        <xdr:cNvPr id="8" name="Rectangle: Rounded Corners 7">
          <a:extLst>
            <a:ext uri="{FF2B5EF4-FFF2-40B4-BE49-F238E27FC236}">
              <a16:creationId xmlns:a16="http://schemas.microsoft.com/office/drawing/2014/main" id="{29FEFD24-C2B4-E3E2-30F0-66AC66E34EBE}"/>
            </a:ext>
          </a:extLst>
        </xdr:cNvPr>
        <xdr:cNvSpPr/>
      </xdr:nvSpPr>
      <xdr:spPr>
        <a:xfrm>
          <a:off x="0" y="0"/>
          <a:ext cx="17411700" cy="742950"/>
        </a:xfrm>
        <a:prstGeom prst="roundRect">
          <a:avLst/>
        </a:prstGeom>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7</xdr:col>
      <xdr:colOff>114300</xdr:colOff>
      <xdr:row>0</xdr:row>
      <xdr:rowOff>76200</xdr:rowOff>
    </xdr:from>
    <xdr:to>
      <xdr:col>20</xdr:col>
      <xdr:colOff>133350</xdr:colOff>
      <xdr:row>3</xdr:row>
      <xdr:rowOff>47625</xdr:rowOff>
    </xdr:to>
    <xdr:sp macro="" textlink="">
      <xdr:nvSpPr>
        <xdr:cNvPr id="10" name="TextBox 9">
          <a:extLst>
            <a:ext uri="{FF2B5EF4-FFF2-40B4-BE49-F238E27FC236}">
              <a16:creationId xmlns:a16="http://schemas.microsoft.com/office/drawing/2014/main" id="{3E234D88-10D2-ACC5-FDA1-92AC1574FB94}"/>
            </a:ext>
          </a:extLst>
        </xdr:cNvPr>
        <xdr:cNvSpPr txBox="1"/>
      </xdr:nvSpPr>
      <xdr:spPr>
        <a:xfrm>
          <a:off x="4381500" y="76200"/>
          <a:ext cx="7943850" cy="542925"/>
        </a:xfrm>
        <a:prstGeom prst="rect">
          <a:avLst/>
        </a:prstGeom>
        <a:no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kern="1200">
              <a:solidFill>
                <a:schemeClr val="bg1"/>
              </a:solidFill>
            </a:rPr>
            <a:t>NYC Subway and Bus Fare</a:t>
          </a:r>
          <a:r>
            <a:rPr lang="en-US" sz="3200" b="1" kern="1200" baseline="0">
              <a:solidFill>
                <a:schemeClr val="bg1"/>
              </a:solidFill>
            </a:rPr>
            <a:t> Evasion Offenses</a:t>
          </a:r>
          <a:endParaRPr lang="en-US" sz="3200" b="1" kern="1200">
            <a:solidFill>
              <a:schemeClr val="bg1"/>
            </a:solidFill>
          </a:endParaRPr>
        </a:p>
      </xdr:txBody>
    </xdr:sp>
    <xdr:clientData/>
  </xdr:twoCellAnchor>
  <xdr:twoCellAnchor>
    <xdr:from>
      <xdr:col>0</xdr:col>
      <xdr:colOff>11907</xdr:colOff>
      <xdr:row>3</xdr:row>
      <xdr:rowOff>178594</xdr:rowOff>
    </xdr:from>
    <xdr:to>
      <xdr:col>18</xdr:col>
      <xdr:colOff>595312</xdr:colOff>
      <xdr:row>23</xdr:row>
      <xdr:rowOff>71437</xdr:rowOff>
    </xdr:to>
    <xdr:graphicFrame macro="">
      <xdr:nvGraphicFramePr>
        <xdr:cNvPr id="7" name="Chart 6">
          <a:extLst>
            <a:ext uri="{FF2B5EF4-FFF2-40B4-BE49-F238E27FC236}">
              <a16:creationId xmlns:a16="http://schemas.microsoft.com/office/drawing/2014/main" id="{556CF0B0-44F1-44D7-9563-6F38EE97ED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23</xdr:row>
      <xdr:rowOff>114300</xdr:rowOff>
    </xdr:from>
    <xdr:to>
      <xdr:col>13</xdr:col>
      <xdr:colOff>571500</xdr:colOff>
      <xdr:row>44</xdr:row>
      <xdr:rowOff>114299</xdr:rowOff>
    </xdr:to>
    <xdr:graphicFrame macro="">
      <xdr:nvGraphicFramePr>
        <xdr:cNvPr id="2" name="Chart 1">
          <a:extLst>
            <a:ext uri="{FF2B5EF4-FFF2-40B4-BE49-F238E27FC236}">
              <a16:creationId xmlns:a16="http://schemas.microsoft.com/office/drawing/2014/main" id="{E4BDA4C3-D5FB-4D2D-B7FF-EE9E01D041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581025</xdr:colOff>
      <xdr:row>23</xdr:row>
      <xdr:rowOff>76200</xdr:rowOff>
    </xdr:from>
    <xdr:to>
      <xdr:col>28</xdr:col>
      <xdr:colOff>352425</xdr:colOff>
      <xdr:row>44</xdr:row>
      <xdr:rowOff>119063</xdr:rowOff>
    </xdr:to>
    <xdr:graphicFrame macro="">
      <xdr:nvGraphicFramePr>
        <xdr:cNvPr id="9" name="Chart 8">
          <a:extLst>
            <a:ext uri="{FF2B5EF4-FFF2-40B4-BE49-F238E27FC236}">
              <a16:creationId xmlns:a16="http://schemas.microsoft.com/office/drawing/2014/main" id="{3EBED49F-9830-4A41-AD84-1CE0B680DE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iam hall" refreshedDate="45669.727243981484" createdVersion="8" refreshedVersion="8" minRefreshableVersion="3" recordCount="355" xr:uid="{2F3DB129-E13D-475D-B53B-E4CDAC4D1AF7}">
  <cacheSource type="worksheet">
    <worksheetSource name="Table5"/>
  </cacheSource>
  <cacheFields count="8">
    <cacheField name="Month" numFmtId="14">
      <sharedItems containsSemiMixedTypes="0" containsNonDate="0" containsDate="1" containsString="0" minDate="2019-01-01T00:00:00" maxDate="2024-11-02T00:00:00" count="71">
        <d v="2019-01-01T00:00:00"/>
        <d v="2019-02-01T00:00:00"/>
        <d v="2019-03-01T00:00:00"/>
        <d v="2019-04-01T00:00:00"/>
        <d v="2019-05-01T00:00:00"/>
        <d v="2019-06-01T00:00:00"/>
        <d v="2019-07-01T00:00:00"/>
        <d v="2019-08-01T00:00:00"/>
        <d v="2019-09-01T00:00:00"/>
        <d v="2019-10-01T00:00:00"/>
        <d v="2019-11-01T00:00:00"/>
        <d v="2019-12-01T00:00:00"/>
        <d v="2020-01-01T00:00:00"/>
        <d v="2020-02-01T00:00:00"/>
        <d v="2020-03-01T00:00:00"/>
        <d v="2020-04-01T00:00:00"/>
        <d v="2020-05-01T00:00:00"/>
        <d v="2020-06-01T00:00:00"/>
        <d v="2020-07-01T00:00:00"/>
        <d v="2020-08-01T00:00:00"/>
        <d v="2020-09-01T00:00:00"/>
        <d v="2020-10-01T00:00:00"/>
        <d v="2020-11-01T00:00:00"/>
        <d v="2020-12-01T00:00:00"/>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sharedItems>
      <fieldGroup par="7"/>
    </cacheField>
    <cacheField name="Metric" numFmtId="0">
      <sharedItems count="5">
        <s v="Fare Evasion TABS Summons"/>
        <s v="Other Arrests"/>
        <s v="All Other Summons"/>
        <s v="Fare Evasion Arrests"/>
        <s v="Fare Evasion Criminal Summons"/>
      </sharedItems>
    </cacheField>
    <cacheField name="Total" numFmtId="0">
      <sharedItems containsSemiMixedTypes="0" containsString="0" containsNumber="1" containsInteger="1" minValue="0" maxValue="13377"/>
    </cacheField>
    <cacheField name="Adj Ridership" numFmtId="4">
      <sharedItems containsSemiMixedTypes="0" containsString="0" containsNumber="1" minValue="2359078.7999999998" maxValue="31063147.600000001"/>
    </cacheField>
    <cacheField name="Ridership" numFmtId="0">
      <sharedItems containsSemiMixedTypes="0" containsString="0" containsNumber="1" containsInteger="1" minValue="11795394" maxValue="155315738"/>
    </cacheField>
    <cacheField name="Months (Month)" numFmtId="0" databaseField="0">
      <fieldGroup base="0">
        <rangePr groupBy="months" startDate="2019-01-01T00:00:00" endDate="2024-11-02T00:00:00"/>
        <groupItems count="14">
          <s v="&lt;1/1/2019"/>
          <s v="Jan"/>
          <s v="Feb"/>
          <s v="Mar"/>
          <s v="Apr"/>
          <s v="May"/>
          <s v="Jun"/>
          <s v="Jul"/>
          <s v="Aug"/>
          <s v="Sep"/>
          <s v="Oct"/>
          <s v="Nov"/>
          <s v="Dec"/>
          <s v="&gt;11/2/2024"/>
        </groupItems>
      </fieldGroup>
    </cacheField>
    <cacheField name="Quarters (Month)" numFmtId="0" databaseField="0">
      <fieldGroup base="0">
        <rangePr groupBy="quarters" startDate="2019-01-01T00:00:00" endDate="2024-11-02T00:00:00"/>
        <groupItems count="6">
          <s v="&lt;1/1/2019"/>
          <s v="Qtr1"/>
          <s v="Qtr2"/>
          <s v="Qtr3"/>
          <s v="Qtr4"/>
          <s v="&gt;11/2/2024"/>
        </groupItems>
      </fieldGroup>
    </cacheField>
    <cacheField name="Years (Month)" numFmtId="0" databaseField="0">
      <fieldGroup base="0">
        <rangePr groupBy="years" startDate="2019-01-01T00:00:00" endDate="2024-11-02T00:00:00"/>
        <groupItems count="8">
          <s v="&lt;1/1/2019"/>
          <s v="2019"/>
          <s v="2020"/>
          <s v="2021"/>
          <s v="2022"/>
          <s v="2023"/>
          <s v="2024"/>
          <s v="&gt;11/2/2024"/>
        </groupItems>
      </fieldGroup>
    </cacheField>
  </cacheFields>
  <extLst>
    <ext xmlns:x14="http://schemas.microsoft.com/office/spreadsheetml/2009/9/main" uri="{725AE2AE-9491-48be-B2B4-4EB974FC3084}">
      <x14:pivotCacheDefinition pivotCacheId="98110622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lliam hall" refreshedDate="45669.888126273145" backgroundQuery="1" createdVersion="8" refreshedVersion="8" minRefreshableVersion="3" recordCount="0" supportSubquery="1" supportAdvancedDrill="1" xr:uid="{AA1A334B-660D-4AAF-825F-0662CD8BD088}">
  <cacheSource type="external" connectionId="1"/>
  <cacheFields count="4">
    <cacheField name="[Table4].[Time Period].[Time Period]" caption="Time Period" numFmtId="0" hierarchy="18" level="1">
      <sharedItems count="23">
        <s v="2019-Q1"/>
        <s v="2019-Q2"/>
        <s v="2019-Q3"/>
        <s v="2019-Q4"/>
        <s v="2020-Q1"/>
        <s v="2020-Q2"/>
        <s v="2020-Q3"/>
        <s v="2020-Q4"/>
        <s v="2021-Q1"/>
        <s v="2021-Q2"/>
        <s v="2021-Q3"/>
        <s v="2021-Q4"/>
        <s v="2022-Q1"/>
        <s v="2022-Q2"/>
        <s v="2022-Q3"/>
        <s v="2022-Q4"/>
        <s v="2023-Q1"/>
        <s v="2023-Q2"/>
        <s v="2023-Q3"/>
        <s v="2023-Q4"/>
        <s v="2024-Q1"/>
        <s v="2024-Q2"/>
        <s v="2024-Q3"/>
      </sharedItems>
    </cacheField>
    <cacheField name="[Table4].[Trip Type].[Trip Type]" caption="Trip Type" numFmtId="0" hierarchy="19" level="1">
      <sharedItems containsSemiMixedTypes="0" containsNonDate="0" containsString="0"/>
    </cacheField>
    <cacheField name="[Measures].[Sum of Ridership 2]" caption="Sum of Ridership 2" numFmtId="0" hierarchy="53" level="32767"/>
    <cacheField name="[Measures].[Sum of Total Evasion]" caption="Sum of Total Evasion" numFmtId="0" hierarchy="54" level="32767"/>
  </cacheFields>
  <cacheHierarchies count="55">
    <cacheHierarchy uniqueName="[DateTable].[Month]" caption="Month" attribute="1" time="1" defaultMemberUniqueName="[DateTable].[Month].[All]" allUniqueName="[DateTable].[Month].[All]" dimensionUniqueName="[DateTable]" displayFolder="" count="0" memberValueDatatype="7" unbalanced="0"/>
    <cacheHierarchy uniqueName="[DateTable].[Month (Year)]" caption="Month (Year)" attribute="1" defaultMemberUniqueName="[DateTable].[Month (Year)].[All]" allUniqueName="[DateTable].[Month (Year)].[All]" dimensionUniqueName="[DateTable]" displayFolder="" count="0" memberValueDatatype="130" unbalanced="0"/>
    <cacheHierarchy uniqueName="[DateTable].[Month (Quarter)]" caption="Month (Quarter)" attribute="1" defaultMemberUniqueName="[DateTable].[Month (Quarter)].[All]" allUniqueName="[DateTable].[Month (Quarter)].[All]" dimensionUniqueName="[DateTable]" displayFolder="" count="0" memberValueDatatype="130" unbalanced="0"/>
    <cacheHierarchy uniqueName="[DateTable].[Month (Month)]" caption="Month (Month)" attribute="1" defaultMemberUniqueName="[DateTable].[Month (Month)].[All]" allUniqueName="[DateTable].[Month (Month)].[All]" dimensionUniqueName="[DateTable]" displayFolder="" count="0" memberValueDatatype="130" unbalanced="0"/>
    <cacheHierarchy uniqueName="[RidershipTable].[Month]" caption="Month" attribute="1" time="1" defaultMemberUniqueName="[RidershipTable].[Month].[All]" allUniqueName="[RidershipTable].[Month].[All]" dimensionUniqueName="[RidershipTable]" displayFolder="" count="0" memberValueDatatype="7" unbalanced="0"/>
    <cacheHierarchy uniqueName="[RidershipTable].[Agency]" caption="Agency" attribute="1" defaultMemberUniqueName="[RidershipTable].[Agency].[All]" allUniqueName="[RidershipTable].[Agency].[All]" dimensionUniqueName="[RidershipTable]" displayFolder="" count="0" memberValueDatatype="130" unbalanced="0"/>
    <cacheHierarchy uniqueName="[RidershipTable].[Ridership]" caption="Ridership" attribute="1" defaultMemberUniqueName="[RidershipTable].[Ridership].[All]" allUniqueName="[RidershipTable].[Ridership].[All]" dimensionUniqueName="[RidershipTable]" displayFolder="" count="0" memberValueDatatype="20" unbalanced="0"/>
    <cacheHierarchy uniqueName="[RidershipTable].[Month (Year)]" caption="Month (Year)" attribute="1" defaultMemberUniqueName="[RidershipTable].[Month (Year)].[All]" allUniqueName="[RidershipTable].[Month (Year)].[All]" dimensionUniqueName="[RidershipTable]" displayFolder="" count="0" memberValueDatatype="130" unbalanced="0"/>
    <cacheHierarchy uniqueName="[RidershipTable].[Month (Quarter)]" caption="Month (Quarter)" attribute="1" defaultMemberUniqueName="[RidershipTable].[Month (Quarter)].[All]" allUniqueName="[RidershipTable].[Month (Quarter)].[All]" dimensionUniqueName="[RidershipTable]" displayFolder="" count="0" memberValueDatatype="130" unbalanced="0"/>
    <cacheHierarchy uniqueName="[RidershipTable].[Month (Month)]" caption="Month (Month)" attribute="1" defaultMemberUniqueName="[RidershipTable].[Month (Month)].[All]" allUniqueName="[RidershipTable].[Month (Month)].[All]" dimensionUniqueName="[RidershipTable]" displayFolder="" count="0" memberValueDatatype="130" unbalanced="0"/>
    <cacheHierarchy uniqueName="[SummonsArrestsTable].[Month]" caption="Month" attribute="1" time="1" defaultMemberUniqueName="[SummonsArrestsTable].[Month].[All]" allUniqueName="[SummonsArrestsTable].[Month].[All]" dimensionUniqueName="[SummonsArrestsTable]" displayFolder="" count="0" memberValueDatatype="7" unbalanced="0"/>
    <cacheHierarchy uniqueName="[SummonsArrestsTable].[Agency]" caption="Agency" attribute="1" defaultMemberUniqueName="[SummonsArrestsTable].[Agency].[All]" allUniqueName="[SummonsArrestsTable].[Agency].[All]" dimensionUniqueName="[SummonsArrestsTable]" displayFolder="" count="0" memberValueDatatype="130" unbalanced="0"/>
    <cacheHierarchy uniqueName="[SummonsArrestsTable].[Police Force]" caption="Police Force" attribute="1" defaultMemberUniqueName="[SummonsArrestsTable].[Police Force].[All]" allUniqueName="[SummonsArrestsTable].[Police Force].[All]" dimensionUniqueName="[SummonsArrestsTable]" displayFolder="" count="0" memberValueDatatype="130" unbalanced="0"/>
    <cacheHierarchy uniqueName="[SummonsArrestsTable].[Metric]" caption="Metric" attribute="1" defaultMemberUniqueName="[SummonsArrestsTable].[Metric].[All]" allUniqueName="[SummonsArrestsTable].[Metric].[All]" dimensionUniqueName="[SummonsArrestsTable]" displayFolder="" count="0" memberValueDatatype="130" unbalanced="0"/>
    <cacheHierarchy uniqueName="[SummonsArrestsTable].[Total]" caption="Total" attribute="1" defaultMemberUniqueName="[SummonsArrestsTable].[Total].[All]" allUniqueName="[SummonsArrestsTable].[Total].[All]" dimensionUniqueName="[SummonsArrestsTable]" displayFolder="" count="0" memberValueDatatype="20" unbalanced="0"/>
    <cacheHierarchy uniqueName="[SummonsArrestsTable].[Month (Year)]" caption="Month (Year)" attribute="1" defaultMemberUniqueName="[SummonsArrestsTable].[Month (Year)].[All]" allUniqueName="[SummonsArrestsTable].[Month (Year)].[All]" dimensionUniqueName="[SummonsArrestsTable]" displayFolder="" count="0" memberValueDatatype="130" unbalanced="0"/>
    <cacheHierarchy uniqueName="[SummonsArrestsTable].[Month (Quarter)]" caption="Month (Quarter)" attribute="1" defaultMemberUniqueName="[SummonsArrestsTable].[Month (Quarter)].[All]" allUniqueName="[SummonsArrestsTable].[Month (Quarter)].[All]" dimensionUniqueName="[SummonsArrestsTable]" displayFolder="" count="0" memberValueDatatype="130" unbalanced="0"/>
    <cacheHierarchy uniqueName="[SummonsArrestsTable].[Month (Month)]" caption="Month (Month)" attribute="1" defaultMemberUniqueName="[SummonsArrestsTable].[Month (Month)].[All]" allUniqueName="[SummonsArrestsTable].[Month (Month)].[All]" dimensionUniqueName="[SummonsArrestsTable]" displayFolder="" count="0" memberValueDatatype="130" unbalanced="0"/>
    <cacheHierarchy uniqueName="[Table4].[Time Period]" caption="Time Period" attribute="1" defaultMemberUniqueName="[Table4].[Time Period].[All]" allUniqueName="[Table4].[Time Period].[All]" dimensionUniqueName="[Table4]" displayFolder="" count="2" memberValueDatatype="130" unbalanced="0">
      <fieldsUsage count="2">
        <fieldUsage x="-1"/>
        <fieldUsage x="0"/>
      </fieldsUsage>
    </cacheHierarchy>
    <cacheHierarchy uniqueName="[Table4].[Trip Type]" caption="Trip Type" attribute="1" defaultMemberUniqueName="[Table4].[Trip Type].[All]" allUniqueName="[Table4].[Trip Type].[All]" dimensionUniqueName="[Table4]" displayFolder="" count="2" memberValueDatatype="130" unbalanced="0">
      <fieldsUsage count="2">
        <fieldUsage x="-1"/>
        <fieldUsage x="1"/>
      </fieldsUsage>
    </cacheHierarchy>
    <cacheHierarchy uniqueName="[Table4].[Ridership]" caption="Ridership" attribute="1" defaultMemberUniqueName="[Table4].[Ridership].[All]" allUniqueName="[Table4].[Ridership].[All]" dimensionUniqueName="[Table4]" displayFolder="" count="0" memberValueDatatype="20" unbalanced="0"/>
    <cacheHierarchy uniqueName="[Table4].[Fare Evasion]" caption="Fare Evasion" attribute="1" defaultMemberUniqueName="[Table4].[Fare Evasion].[All]" allUniqueName="[Table4].[Fare Evasion].[All]" dimensionUniqueName="[Table4]" displayFolder="" count="0" memberValueDatatype="5" unbalanced="0"/>
    <cacheHierarchy uniqueName="[Table4].[Total Evasion]" caption="Total Evasion" attribute="1" defaultMemberUniqueName="[Table4].[Total Evasion].[All]" allUniqueName="[Table4].[Total Evasion].[All]" dimensionUniqueName="[Table4]" displayFolder="" count="0" memberValueDatatype="5" unbalanced="0"/>
    <cacheHierarchy uniqueName="[Table5].[Month]" caption="Month" attribute="1" time="1" defaultMemberUniqueName="[Table5].[Month].[All]" allUniqueName="[Table5].[Month].[All]" dimensionUniqueName="[Table5]" displayFolder="" count="0" memberValueDatatype="7" unbalanced="0"/>
    <cacheHierarchy uniqueName="[Table5].[Metric]" caption="Metric" attribute="1" defaultMemberUniqueName="[Table5].[Metric].[All]" allUniqueName="[Table5].[Metric].[All]" dimensionUniqueName="[Table5]" displayFolder="" count="0" memberValueDatatype="130" unbalanced="0"/>
    <cacheHierarchy uniqueName="[Table5].[Total]" caption="Total" attribute="1" defaultMemberUniqueName="[Table5].[Total].[All]" allUniqueName="[Table5].[Total].[All]" dimensionUniqueName="[Table5]" displayFolder="" count="0" memberValueDatatype="20" unbalanced="0"/>
    <cacheHierarchy uniqueName="[Table5].[Adj Ridership]" caption="Adj Ridership" attribute="1" defaultMemberUniqueName="[Table5].[Adj Ridership].[All]" allUniqueName="[Table5].[Adj Ridership].[All]" dimensionUniqueName="[Table5]" displayFolder="" count="0" memberValueDatatype="5" unbalanced="0"/>
    <cacheHierarchy uniqueName="[Table5].[Ridership]" caption="Ridership" attribute="1" defaultMemberUniqueName="[Table5].[Ridership].[All]" allUniqueName="[Table5].[Ridership].[All]" dimensionUniqueName="[Table5]" displayFolder="" count="0" memberValueDatatype="20" unbalanced="0"/>
    <cacheHierarchy uniqueName="[Table5].[Month (Year)]" caption="Month (Year)" attribute="1" defaultMemberUniqueName="[Table5].[Month (Year)].[All]" allUniqueName="[Table5].[Month (Year)].[All]" dimensionUniqueName="[Table5]" displayFolder="" count="0" memberValueDatatype="130" unbalanced="0"/>
    <cacheHierarchy uniqueName="[Table5].[Month (Quarter)]" caption="Month (Quarter)" attribute="1" defaultMemberUniqueName="[Table5].[Month (Quarter)].[All]" allUniqueName="[Table5].[Month (Quarter)].[All]" dimensionUniqueName="[Table5]" displayFolder="" count="0" memberValueDatatype="130" unbalanced="0"/>
    <cacheHierarchy uniqueName="[Table5].[Month (Month)]" caption="Month (Month)" attribute="1" defaultMemberUniqueName="[Table5].[Month (Month)].[All]" allUniqueName="[Table5].[Month (Month)].[All]" dimensionUniqueName="[Table5]" displayFolder="" count="0" memberValueDatatype="130" unbalanced="0"/>
    <cacheHierarchy uniqueName="[Table8].[Month]" caption="Month" attribute="1" time="1" defaultMemberUniqueName="[Table8].[Month].[All]" allUniqueName="[Table8].[Month].[All]" dimensionUniqueName="[Table8]" displayFolder="" count="0" memberValueDatatype="7" unbalanced="0"/>
    <cacheHierarchy uniqueName="[Table8].[Metric]" caption="Metric" attribute="1" defaultMemberUniqueName="[Table8].[Metric].[All]" allUniqueName="[Table8].[Metric].[All]" dimensionUniqueName="[Table8]" displayFolder="" count="0" memberValueDatatype="130" unbalanced="0"/>
    <cacheHierarchy uniqueName="[Table8].[Total]" caption="Total" attribute="1" defaultMemberUniqueName="[Table8].[Total].[All]" allUniqueName="[Table8].[Total].[All]" dimensionUniqueName="[Table8]" displayFolder="" count="0" memberValueDatatype="20" unbalanced="0"/>
    <cacheHierarchy uniqueName="[Table8].[Subway Ridership]" caption="Subway Ridership" attribute="1" defaultMemberUniqueName="[Table8].[Subway Ridership].[All]" allUniqueName="[Table8].[Subway Ridership].[All]" dimensionUniqueName="[Table8]" displayFolder="" count="0" memberValueDatatype="5" unbalanced="0"/>
    <cacheHierarchy uniqueName="[DateTable].[Month (Month Index)]" caption="Month (Month Index)" attribute="1" defaultMemberUniqueName="[DateTable].[Month (Month Index)].[All]" allUniqueName="[DateTable].[Month (Month Index)].[All]" dimensionUniqueName="[DateTable]" displayFolder="" count="0" memberValueDatatype="20" unbalanced="0" hidden="1"/>
    <cacheHierarchy uniqueName="[RidershipTable].[Month (Month Index)]" caption="Month (Month Index)" attribute="1" defaultMemberUniqueName="[RidershipTable].[Month (Month Index)].[All]" allUniqueName="[RidershipTable].[Month (Month Index)].[All]" dimensionUniqueName="[RidershipTable]" displayFolder="" count="0" memberValueDatatype="20" unbalanced="0" hidden="1"/>
    <cacheHierarchy uniqueName="[SummonsArrestsTable].[Month (Month Index)]" caption="Month (Month Index)" attribute="1" defaultMemberUniqueName="[SummonsArrestsTable].[Month (Month Index)].[All]" allUniqueName="[SummonsArrestsTable].[Month (Month Index)].[All]" dimensionUniqueName="[SummonsArrestsTable]" displayFolder="" count="0" memberValueDatatype="20" unbalanced="0" hidden="1"/>
    <cacheHierarchy uniqueName="[Table5].[Month (Month Index)]" caption="Month (Month Index)" attribute="1" defaultMemberUniqueName="[Table5].[Month (Month Index)].[All]" allUniqueName="[Table5].[Month (Month Index)].[All]" dimensionUniqueName="[Table5]" displayFolder="" count="0" memberValueDatatype="20" unbalanced="0" hidden="1"/>
    <cacheHierarchy uniqueName="[Measures].[__XL_Count DateTable]" caption="__XL_Count DateTable" measure="1" displayFolder="" measureGroup="DateTable" count="0" hidden="1"/>
    <cacheHierarchy uniqueName="[Measures].[__XL_Count RidershipTable]" caption="__XL_Count RidershipTable" measure="1" displayFolder="" measureGroup="RidershipTable" count="0" hidden="1"/>
    <cacheHierarchy uniqueName="[Measures].[__XL_Count SummonsArrestsTable]" caption="__XL_Count SummonsArrestsTable" measure="1" displayFolder="" measureGroup="SummonsArrestsTable" count="0" hidden="1"/>
    <cacheHierarchy uniqueName="[Measures].[__XL_Count Table8]" caption="__XL_Count Table8" measure="1" displayFolder="" measureGroup="Table8" count="0" hidden="1"/>
    <cacheHierarchy uniqueName="[Measures].[__XL_Count Table5]" caption="__XL_Count Table5" measure="1" displayFolder="" measureGroup="Table5"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Ridership]" caption="Sum of Ridership" measure="1" displayFolder="" measureGroup="RidershipTable" count="0" hidden="1">
      <extLst>
        <ext xmlns:x15="http://schemas.microsoft.com/office/spreadsheetml/2010/11/main" uri="{B97F6D7D-B522-45F9-BDA1-12C45D357490}">
          <x15:cacheHierarchy aggregatedColumn="6"/>
        </ext>
      </extLst>
    </cacheHierarchy>
    <cacheHierarchy uniqueName="[Measures].[Sum of Total]" caption="Sum of Total" measure="1" displayFolder="" measureGroup="SummonsArrestsTable" count="0" hidden="1">
      <extLst>
        <ext xmlns:x15="http://schemas.microsoft.com/office/spreadsheetml/2010/11/main" uri="{B97F6D7D-B522-45F9-BDA1-12C45D357490}">
          <x15:cacheHierarchy aggregatedColumn="14"/>
        </ext>
      </extLst>
    </cacheHierarchy>
    <cacheHierarchy uniqueName="[Measures].[Sum of Total 2]" caption="Sum of Total 2" measure="1" displayFolder="" measureGroup="Table5" count="0" hidden="1">
      <extLst>
        <ext xmlns:x15="http://schemas.microsoft.com/office/spreadsheetml/2010/11/main" uri="{B97F6D7D-B522-45F9-BDA1-12C45D357490}">
          <x15:cacheHierarchy aggregatedColumn="25"/>
        </ext>
      </extLst>
    </cacheHierarchy>
    <cacheHierarchy uniqueName="[Measures].[Sum of Ridership 3]" caption="Sum of Ridership 3" measure="1" displayFolder="" measureGroup="Table5" count="0" hidden="1">
      <extLst>
        <ext xmlns:x15="http://schemas.microsoft.com/office/spreadsheetml/2010/11/main" uri="{B97F6D7D-B522-45F9-BDA1-12C45D357490}">
          <x15:cacheHierarchy aggregatedColumn="27"/>
        </ext>
      </extLst>
    </cacheHierarchy>
    <cacheHierarchy uniqueName="[Measures].[Sum of Subway Ridership]" caption="Sum of Subway Ridership" measure="1" displayFolder="" measureGroup="Table8" count="0" hidden="1">
      <extLst>
        <ext xmlns:x15="http://schemas.microsoft.com/office/spreadsheetml/2010/11/main" uri="{B97F6D7D-B522-45F9-BDA1-12C45D357490}">
          <x15:cacheHierarchy aggregatedColumn="34"/>
        </ext>
      </extLst>
    </cacheHierarchy>
    <cacheHierarchy uniqueName="[Measures].[Sum of Total 3]" caption="Sum of Total 3" measure="1" displayFolder="" measureGroup="Table8" count="0" hidden="1">
      <extLst>
        <ext xmlns:x15="http://schemas.microsoft.com/office/spreadsheetml/2010/11/main" uri="{B97F6D7D-B522-45F9-BDA1-12C45D357490}">
          <x15:cacheHierarchy aggregatedColumn="33"/>
        </ext>
      </extLst>
    </cacheHierarchy>
    <cacheHierarchy uniqueName="[Measures].[Sum of Adj Ridership]" caption="Sum of Adj Ridership" measure="1" displayFolder="" measureGroup="Table5" count="0" hidden="1">
      <extLst>
        <ext xmlns:x15="http://schemas.microsoft.com/office/spreadsheetml/2010/11/main" uri="{B97F6D7D-B522-45F9-BDA1-12C45D357490}">
          <x15:cacheHierarchy aggregatedColumn="26"/>
        </ext>
      </extLst>
    </cacheHierarchy>
    <cacheHierarchy uniqueName="[Measures].[Sum of Ridership 2]" caption="Sum of Ridership 2" measure="1" displayFolder="" measureGroup="Table4" count="0" oneField="1" hidden="1">
      <fieldsUsage count="1">
        <fieldUsage x="2"/>
      </fieldsUsage>
      <extLst>
        <ext xmlns:x15="http://schemas.microsoft.com/office/spreadsheetml/2010/11/main" uri="{B97F6D7D-B522-45F9-BDA1-12C45D357490}">
          <x15:cacheHierarchy aggregatedColumn="20"/>
        </ext>
      </extLst>
    </cacheHierarchy>
    <cacheHierarchy uniqueName="[Measures].[Sum of Total Evasion]" caption="Sum of Total Evasion" measure="1" displayFolder="" measureGroup="Table4" count="0" oneField="1" hidden="1">
      <fieldsUsage count="1">
        <fieldUsage x="3"/>
      </fieldsUsage>
      <extLst>
        <ext xmlns:x15="http://schemas.microsoft.com/office/spreadsheetml/2010/11/main" uri="{B97F6D7D-B522-45F9-BDA1-12C45D357490}">
          <x15:cacheHierarchy aggregatedColumn="22"/>
        </ext>
      </extLst>
    </cacheHierarchy>
  </cacheHierarchies>
  <kpis count="0"/>
  <dimensions count="7">
    <dimension name="DateTable" uniqueName="[DateTable]" caption="DateTable"/>
    <dimension measure="1" name="Measures" uniqueName="[Measures]" caption="Measures"/>
    <dimension name="RidershipTable" uniqueName="[RidershipTable]" caption="RidershipTable"/>
    <dimension name="SummonsArrestsTable" uniqueName="[SummonsArrestsTable]" caption="SummonsArrestsTable"/>
    <dimension name="Table4" uniqueName="[Table4]" caption="Table4"/>
    <dimension name="Table5" uniqueName="[Table5]" caption="Table5"/>
    <dimension name="Table8" uniqueName="[Table8]" caption="Table8"/>
  </dimensions>
  <measureGroups count="6">
    <measureGroup name="DateTable" caption="DateTable"/>
    <measureGroup name="RidershipTable" caption="RidershipTable"/>
    <measureGroup name="SummonsArrestsTable" caption="SummonsArrestsTable"/>
    <measureGroup name="Table4" caption="Table4"/>
    <measureGroup name="Table5" caption="Table5"/>
    <measureGroup name="Table8" caption="Table8"/>
  </measureGroups>
  <maps count="9">
    <map measureGroup="0" dimension="0"/>
    <map measureGroup="0" dimension="2"/>
    <map measureGroup="1" dimension="2"/>
    <map measureGroup="2" dimension="0"/>
    <map measureGroup="2"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lliam hall" refreshedDate="45670.465218981481" backgroundQuery="1" createdVersion="8" refreshedVersion="8" minRefreshableVersion="3" recordCount="0" supportSubquery="1" supportAdvancedDrill="1" xr:uid="{3A12269B-EA2F-47E6-9AA0-0A28690CE2CE}">
  <cacheSource type="external" connectionId="1"/>
  <cacheFields count="4">
    <cacheField name="[Table5].[Month].[Month]" caption="Month" numFmtId="0" hierarchy="23" level="1">
      <sharedItems containsSemiMixedTypes="0" containsNonDate="0" containsDate="1" containsString="0" minDate="2019-01-01T00:00:00" maxDate="2024-11-02T00:00:00" count="71">
        <d v="2019-01-01T00:00:00"/>
        <d v="2019-02-01T00:00:00"/>
        <d v="2019-03-01T00:00:00"/>
        <d v="2019-04-01T00:00:00"/>
        <d v="2019-05-01T00:00:00"/>
        <d v="2019-06-01T00:00:00"/>
        <d v="2019-07-01T00:00:00"/>
        <d v="2019-08-01T00:00:00"/>
        <d v="2019-09-01T00:00:00"/>
        <d v="2019-10-01T00:00:00"/>
        <d v="2019-11-01T00:00:00"/>
        <d v="2019-12-01T00:00:00"/>
        <d v="2020-01-01T00:00:00"/>
        <d v="2020-02-01T00:00:00"/>
        <d v="2020-03-01T00:00:00"/>
        <d v="2020-04-01T00:00:00"/>
        <d v="2020-05-01T00:00:00"/>
        <d v="2020-06-01T00:00:00"/>
        <d v="2020-07-01T00:00:00"/>
        <d v="2020-08-01T00:00:00"/>
        <d v="2020-09-01T00:00:00"/>
        <d v="2020-10-01T00:00:00"/>
        <d v="2020-11-01T00:00:00"/>
        <d v="2020-12-01T00:00:00"/>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sharedItems>
    </cacheField>
    <cacheField name="[Measures].[Sum of Total 2]" caption="Sum of Total 2" numFmtId="0" hierarchy="48" level="32767"/>
    <cacheField name="[Table5].[Metric].[Metric]" caption="Metric" numFmtId="0" hierarchy="24" level="1">
      <sharedItems containsSemiMixedTypes="0" containsNonDate="0" containsString="0"/>
    </cacheField>
    <cacheField name="[Measures].[Sum of Adj Ridership]" caption="Sum of Adj Ridership" numFmtId="0" hierarchy="52" level="32767"/>
  </cacheFields>
  <cacheHierarchies count="55">
    <cacheHierarchy uniqueName="[DateTable].[Month]" caption="Month" attribute="1" time="1" defaultMemberUniqueName="[DateTable].[Month].[All]" allUniqueName="[DateTable].[Month].[All]" dimensionUniqueName="[DateTable]" displayFolder="" count="0" memberValueDatatype="7" unbalanced="0"/>
    <cacheHierarchy uniqueName="[DateTable].[Month (Year)]" caption="Month (Year)" attribute="1" defaultMemberUniqueName="[DateTable].[Month (Year)].[All]" allUniqueName="[DateTable].[Month (Year)].[All]" dimensionUniqueName="[DateTable]" displayFolder="" count="0" memberValueDatatype="130" unbalanced="0"/>
    <cacheHierarchy uniqueName="[DateTable].[Month (Quarter)]" caption="Month (Quarter)" attribute="1" defaultMemberUniqueName="[DateTable].[Month (Quarter)].[All]" allUniqueName="[DateTable].[Month (Quarter)].[All]" dimensionUniqueName="[DateTable]" displayFolder="" count="0" memberValueDatatype="130" unbalanced="0"/>
    <cacheHierarchy uniqueName="[DateTable].[Month (Month)]" caption="Month (Month)" attribute="1" defaultMemberUniqueName="[DateTable].[Month (Month)].[All]" allUniqueName="[DateTable].[Month (Month)].[All]" dimensionUniqueName="[DateTable]" displayFolder="" count="0" memberValueDatatype="130" unbalanced="0"/>
    <cacheHierarchy uniqueName="[RidershipTable].[Month]" caption="Month" attribute="1" time="1" defaultMemberUniqueName="[RidershipTable].[Month].[All]" allUniqueName="[RidershipTable].[Month].[All]" dimensionUniqueName="[RidershipTable]" displayFolder="" count="0" memberValueDatatype="7" unbalanced="0"/>
    <cacheHierarchy uniqueName="[RidershipTable].[Agency]" caption="Agency" attribute="1" defaultMemberUniqueName="[RidershipTable].[Agency].[All]" allUniqueName="[RidershipTable].[Agency].[All]" dimensionUniqueName="[RidershipTable]" displayFolder="" count="0" memberValueDatatype="130" unbalanced="0"/>
    <cacheHierarchy uniqueName="[RidershipTable].[Ridership]" caption="Ridership" attribute="1" defaultMemberUniqueName="[RidershipTable].[Ridership].[All]" allUniqueName="[RidershipTable].[Ridership].[All]" dimensionUniqueName="[RidershipTable]" displayFolder="" count="0" memberValueDatatype="20" unbalanced="0"/>
    <cacheHierarchy uniqueName="[RidershipTable].[Month (Year)]" caption="Month (Year)" attribute="1" defaultMemberUniqueName="[RidershipTable].[Month (Year)].[All]" allUniqueName="[RidershipTable].[Month (Year)].[All]" dimensionUniqueName="[RidershipTable]" displayFolder="" count="0" memberValueDatatype="130" unbalanced="0"/>
    <cacheHierarchy uniqueName="[RidershipTable].[Month (Quarter)]" caption="Month (Quarter)" attribute="1" defaultMemberUniqueName="[RidershipTable].[Month (Quarter)].[All]" allUniqueName="[RidershipTable].[Month (Quarter)].[All]" dimensionUniqueName="[RidershipTable]" displayFolder="" count="0" memberValueDatatype="130" unbalanced="0"/>
    <cacheHierarchy uniqueName="[RidershipTable].[Month (Month)]" caption="Month (Month)" attribute="1" defaultMemberUniqueName="[RidershipTable].[Month (Month)].[All]" allUniqueName="[RidershipTable].[Month (Month)].[All]" dimensionUniqueName="[RidershipTable]" displayFolder="" count="0" memberValueDatatype="130" unbalanced="0"/>
    <cacheHierarchy uniqueName="[SummonsArrestsTable].[Month]" caption="Month" attribute="1" time="1" defaultMemberUniqueName="[SummonsArrestsTable].[Month].[All]" allUniqueName="[SummonsArrestsTable].[Month].[All]" dimensionUniqueName="[SummonsArrestsTable]" displayFolder="" count="0" memberValueDatatype="7" unbalanced="0"/>
    <cacheHierarchy uniqueName="[SummonsArrestsTable].[Agency]" caption="Agency" attribute="1" defaultMemberUniqueName="[SummonsArrestsTable].[Agency].[All]" allUniqueName="[SummonsArrestsTable].[Agency].[All]" dimensionUniqueName="[SummonsArrestsTable]" displayFolder="" count="0" memberValueDatatype="130" unbalanced="0"/>
    <cacheHierarchy uniqueName="[SummonsArrestsTable].[Police Force]" caption="Police Force" attribute="1" defaultMemberUniqueName="[SummonsArrestsTable].[Police Force].[All]" allUniqueName="[SummonsArrestsTable].[Police Force].[All]" dimensionUniqueName="[SummonsArrestsTable]" displayFolder="" count="0" memberValueDatatype="130" unbalanced="0"/>
    <cacheHierarchy uniqueName="[SummonsArrestsTable].[Metric]" caption="Metric" attribute="1" defaultMemberUniqueName="[SummonsArrestsTable].[Metric].[All]" allUniqueName="[SummonsArrestsTable].[Metric].[All]" dimensionUniqueName="[SummonsArrestsTable]" displayFolder="" count="0" memberValueDatatype="130" unbalanced="0"/>
    <cacheHierarchy uniqueName="[SummonsArrestsTable].[Total]" caption="Total" attribute="1" defaultMemberUniqueName="[SummonsArrestsTable].[Total].[All]" allUniqueName="[SummonsArrestsTable].[Total].[All]" dimensionUniqueName="[SummonsArrestsTable]" displayFolder="" count="0" memberValueDatatype="20" unbalanced="0"/>
    <cacheHierarchy uniqueName="[SummonsArrestsTable].[Month (Year)]" caption="Month (Year)" attribute="1" defaultMemberUniqueName="[SummonsArrestsTable].[Month (Year)].[All]" allUniqueName="[SummonsArrestsTable].[Month (Year)].[All]" dimensionUniqueName="[SummonsArrestsTable]" displayFolder="" count="0" memberValueDatatype="130" unbalanced="0"/>
    <cacheHierarchy uniqueName="[SummonsArrestsTable].[Month (Quarter)]" caption="Month (Quarter)" attribute="1" defaultMemberUniqueName="[SummonsArrestsTable].[Month (Quarter)].[All]" allUniqueName="[SummonsArrestsTable].[Month (Quarter)].[All]" dimensionUniqueName="[SummonsArrestsTable]" displayFolder="" count="0" memberValueDatatype="130" unbalanced="0"/>
    <cacheHierarchy uniqueName="[SummonsArrestsTable].[Month (Month)]" caption="Month (Month)" attribute="1" defaultMemberUniqueName="[SummonsArrestsTable].[Month (Month)].[All]" allUniqueName="[SummonsArrestsTable].[Month (Month)].[All]" dimensionUniqueName="[SummonsArrestsTable]" displayFolder="" count="0" memberValueDatatype="130" unbalanced="0"/>
    <cacheHierarchy uniqueName="[Table4].[Time Period]" caption="Time Period" attribute="1" defaultMemberUniqueName="[Table4].[Time Period].[All]" allUniqueName="[Table4].[Time Period].[All]" dimensionUniqueName="[Table4]" displayFolder="" count="0" memberValueDatatype="130" unbalanced="0"/>
    <cacheHierarchy uniqueName="[Table4].[Trip Type]" caption="Trip Type" attribute="1" defaultMemberUniqueName="[Table4].[Trip Type].[All]" allUniqueName="[Table4].[Trip Type].[All]" dimensionUniqueName="[Table4]" displayFolder="" count="0" memberValueDatatype="130" unbalanced="0"/>
    <cacheHierarchy uniqueName="[Table4].[Ridership]" caption="Ridership" attribute="1" defaultMemberUniqueName="[Table4].[Ridership].[All]" allUniqueName="[Table4].[Ridership].[All]" dimensionUniqueName="[Table4]" displayFolder="" count="0" memberValueDatatype="20" unbalanced="0"/>
    <cacheHierarchy uniqueName="[Table4].[Fare Evasion]" caption="Fare Evasion" attribute="1" defaultMemberUniqueName="[Table4].[Fare Evasion].[All]" allUniqueName="[Table4].[Fare Evasion].[All]" dimensionUniqueName="[Table4]" displayFolder="" count="0" memberValueDatatype="5" unbalanced="0"/>
    <cacheHierarchy uniqueName="[Table4].[Total Evasion]" caption="Total Evasion" attribute="1" defaultMemberUniqueName="[Table4].[Total Evasion].[All]" allUniqueName="[Table4].[Total Evasion].[All]" dimensionUniqueName="[Table4]" displayFolder="" count="0" memberValueDatatype="5" unbalanced="0"/>
    <cacheHierarchy uniqueName="[Table5].[Month]" caption="Month" attribute="1" time="1" defaultMemberUniqueName="[Table5].[Month].[All]" allUniqueName="[Table5].[Month].[All]" dimensionUniqueName="[Table5]" displayFolder="" count="2" memberValueDatatype="7" unbalanced="0">
      <fieldsUsage count="2">
        <fieldUsage x="-1"/>
        <fieldUsage x="0"/>
      </fieldsUsage>
    </cacheHierarchy>
    <cacheHierarchy uniqueName="[Table5].[Metric]" caption="Metric" attribute="1" defaultMemberUniqueName="[Table5].[Metric].[All]" allUniqueName="[Table5].[Metric].[All]" dimensionUniqueName="[Table5]" displayFolder="" count="2" memberValueDatatype="130" unbalanced="0">
      <fieldsUsage count="2">
        <fieldUsage x="-1"/>
        <fieldUsage x="2"/>
      </fieldsUsage>
    </cacheHierarchy>
    <cacheHierarchy uniqueName="[Table5].[Total]" caption="Total" attribute="1" defaultMemberUniqueName="[Table5].[Total].[All]" allUniqueName="[Table5].[Total].[All]" dimensionUniqueName="[Table5]" displayFolder="" count="0" memberValueDatatype="20" unbalanced="0"/>
    <cacheHierarchy uniqueName="[Table5].[Adj Ridership]" caption="Adj Ridership" attribute="1" defaultMemberUniqueName="[Table5].[Adj Ridership].[All]" allUniqueName="[Table5].[Adj Ridership].[All]" dimensionUniqueName="[Table5]" displayFolder="" count="0" memberValueDatatype="5" unbalanced="0"/>
    <cacheHierarchy uniqueName="[Table5].[Ridership]" caption="Ridership" attribute="1" defaultMemberUniqueName="[Table5].[Ridership].[All]" allUniqueName="[Table5].[Ridership].[All]" dimensionUniqueName="[Table5]" displayFolder="" count="0" memberValueDatatype="20" unbalanced="0"/>
    <cacheHierarchy uniqueName="[Table5].[Month (Year)]" caption="Month (Year)" attribute="1" defaultMemberUniqueName="[Table5].[Month (Year)].[All]" allUniqueName="[Table5].[Month (Year)].[All]" dimensionUniqueName="[Table5]" displayFolder="" count="0" memberValueDatatype="130" unbalanced="0"/>
    <cacheHierarchy uniqueName="[Table5].[Month (Quarter)]" caption="Month (Quarter)" attribute="1" defaultMemberUniqueName="[Table5].[Month (Quarter)].[All]" allUniqueName="[Table5].[Month (Quarter)].[All]" dimensionUniqueName="[Table5]" displayFolder="" count="0" memberValueDatatype="130" unbalanced="0"/>
    <cacheHierarchy uniqueName="[Table5].[Month (Month)]" caption="Month (Month)" attribute="1" defaultMemberUniqueName="[Table5].[Month (Month)].[All]" allUniqueName="[Table5].[Month (Month)].[All]" dimensionUniqueName="[Table5]" displayFolder="" count="0" memberValueDatatype="130" unbalanced="0"/>
    <cacheHierarchy uniqueName="[Table8].[Month]" caption="Month" attribute="1" time="1" defaultMemberUniqueName="[Table8].[Month].[All]" allUniqueName="[Table8].[Month].[All]" dimensionUniqueName="[Table8]" displayFolder="" count="0" memberValueDatatype="7" unbalanced="0"/>
    <cacheHierarchy uniqueName="[Table8].[Metric]" caption="Metric" attribute="1" defaultMemberUniqueName="[Table8].[Metric].[All]" allUniqueName="[Table8].[Metric].[All]" dimensionUniqueName="[Table8]" displayFolder="" count="0" memberValueDatatype="130" unbalanced="0"/>
    <cacheHierarchy uniqueName="[Table8].[Total]" caption="Total" attribute="1" defaultMemberUniqueName="[Table8].[Total].[All]" allUniqueName="[Table8].[Total].[All]" dimensionUniqueName="[Table8]" displayFolder="" count="0" memberValueDatatype="20" unbalanced="0"/>
    <cacheHierarchy uniqueName="[Table8].[Subway Ridership]" caption="Subway Ridership" attribute="1" defaultMemberUniqueName="[Table8].[Subway Ridership].[All]" allUniqueName="[Table8].[Subway Ridership].[All]" dimensionUniqueName="[Table8]" displayFolder="" count="0" memberValueDatatype="5" unbalanced="0"/>
    <cacheHierarchy uniqueName="[DateTable].[Month (Month Index)]" caption="Month (Month Index)" attribute="1" defaultMemberUniqueName="[DateTable].[Month (Month Index)].[All]" allUniqueName="[DateTable].[Month (Month Index)].[All]" dimensionUniqueName="[DateTable]" displayFolder="" count="0" memberValueDatatype="20" unbalanced="0" hidden="1"/>
    <cacheHierarchy uniqueName="[RidershipTable].[Month (Month Index)]" caption="Month (Month Index)" attribute="1" defaultMemberUniqueName="[RidershipTable].[Month (Month Index)].[All]" allUniqueName="[RidershipTable].[Month (Month Index)].[All]" dimensionUniqueName="[RidershipTable]" displayFolder="" count="0" memberValueDatatype="20" unbalanced="0" hidden="1"/>
    <cacheHierarchy uniqueName="[SummonsArrestsTable].[Month (Month Index)]" caption="Month (Month Index)" attribute="1" defaultMemberUniqueName="[SummonsArrestsTable].[Month (Month Index)].[All]" allUniqueName="[SummonsArrestsTable].[Month (Month Index)].[All]" dimensionUniqueName="[SummonsArrestsTable]" displayFolder="" count="0" memberValueDatatype="20" unbalanced="0" hidden="1"/>
    <cacheHierarchy uniqueName="[Table5].[Month (Month Index)]" caption="Month (Month Index)" attribute="1" defaultMemberUniqueName="[Table5].[Month (Month Index)].[All]" allUniqueName="[Table5].[Month (Month Index)].[All]" dimensionUniqueName="[Table5]" displayFolder="" count="0" memberValueDatatype="20" unbalanced="0" hidden="1"/>
    <cacheHierarchy uniqueName="[Measures].[__XL_Count DateTable]" caption="__XL_Count DateTable" measure="1" displayFolder="" measureGroup="DateTable" count="0" hidden="1"/>
    <cacheHierarchy uniqueName="[Measures].[__XL_Count RidershipTable]" caption="__XL_Count RidershipTable" measure="1" displayFolder="" measureGroup="RidershipTable" count="0" hidden="1"/>
    <cacheHierarchy uniqueName="[Measures].[__XL_Count SummonsArrestsTable]" caption="__XL_Count SummonsArrestsTable" measure="1" displayFolder="" measureGroup="SummonsArrestsTable" count="0" hidden="1"/>
    <cacheHierarchy uniqueName="[Measures].[__XL_Count Table8]" caption="__XL_Count Table8" measure="1" displayFolder="" measureGroup="Table8" count="0" hidden="1"/>
    <cacheHierarchy uniqueName="[Measures].[__XL_Count Table5]" caption="__XL_Count Table5" measure="1" displayFolder="" measureGroup="Table5"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Ridership]" caption="Sum of Ridership" measure="1" displayFolder="" measureGroup="RidershipTable" count="0" hidden="1">
      <extLst>
        <ext xmlns:x15="http://schemas.microsoft.com/office/spreadsheetml/2010/11/main" uri="{B97F6D7D-B522-45F9-BDA1-12C45D357490}">
          <x15:cacheHierarchy aggregatedColumn="6"/>
        </ext>
      </extLst>
    </cacheHierarchy>
    <cacheHierarchy uniqueName="[Measures].[Sum of Total]" caption="Sum of Total" measure="1" displayFolder="" measureGroup="SummonsArrestsTable" count="0" hidden="1">
      <extLst>
        <ext xmlns:x15="http://schemas.microsoft.com/office/spreadsheetml/2010/11/main" uri="{B97F6D7D-B522-45F9-BDA1-12C45D357490}">
          <x15:cacheHierarchy aggregatedColumn="14"/>
        </ext>
      </extLst>
    </cacheHierarchy>
    <cacheHierarchy uniqueName="[Measures].[Sum of Total 2]" caption="Sum of Total 2" measure="1" displayFolder="" measureGroup="Table5" count="0" oneField="1" hidden="1">
      <fieldsUsage count="1">
        <fieldUsage x="1"/>
      </fieldsUsage>
      <extLst>
        <ext xmlns:x15="http://schemas.microsoft.com/office/spreadsheetml/2010/11/main" uri="{B97F6D7D-B522-45F9-BDA1-12C45D357490}">
          <x15:cacheHierarchy aggregatedColumn="25"/>
        </ext>
      </extLst>
    </cacheHierarchy>
    <cacheHierarchy uniqueName="[Measures].[Sum of Ridership 3]" caption="Sum of Ridership 3" measure="1" displayFolder="" measureGroup="Table5" count="0" hidden="1">
      <extLst>
        <ext xmlns:x15="http://schemas.microsoft.com/office/spreadsheetml/2010/11/main" uri="{B97F6D7D-B522-45F9-BDA1-12C45D357490}">
          <x15:cacheHierarchy aggregatedColumn="27"/>
        </ext>
      </extLst>
    </cacheHierarchy>
    <cacheHierarchy uniqueName="[Measures].[Sum of Subway Ridership]" caption="Sum of Subway Ridership" measure="1" displayFolder="" measureGroup="Table8" count="0" hidden="1">
      <extLst>
        <ext xmlns:x15="http://schemas.microsoft.com/office/spreadsheetml/2010/11/main" uri="{B97F6D7D-B522-45F9-BDA1-12C45D357490}">
          <x15:cacheHierarchy aggregatedColumn="34"/>
        </ext>
      </extLst>
    </cacheHierarchy>
    <cacheHierarchy uniqueName="[Measures].[Sum of Total 3]" caption="Sum of Total 3" measure="1" displayFolder="" measureGroup="Table8" count="0" hidden="1">
      <extLst>
        <ext xmlns:x15="http://schemas.microsoft.com/office/spreadsheetml/2010/11/main" uri="{B97F6D7D-B522-45F9-BDA1-12C45D357490}">
          <x15:cacheHierarchy aggregatedColumn="33"/>
        </ext>
      </extLst>
    </cacheHierarchy>
    <cacheHierarchy uniqueName="[Measures].[Sum of Adj Ridership]" caption="Sum of Adj Ridership" measure="1" displayFolder="" measureGroup="Table5" count="0" oneField="1" hidden="1">
      <fieldsUsage count="1">
        <fieldUsage x="3"/>
      </fieldsUsage>
      <extLst>
        <ext xmlns:x15="http://schemas.microsoft.com/office/spreadsheetml/2010/11/main" uri="{B97F6D7D-B522-45F9-BDA1-12C45D357490}">
          <x15:cacheHierarchy aggregatedColumn="26"/>
        </ext>
      </extLst>
    </cacheHierarchy>
    <cacheHierarchy uniqueName="[Measures].[Sum of Ridership 2]" caption="Sum of Ridership 2" measure="1" displayFolder="" measureGroup="Table4" count="0" hidden="1">
      <extLst>
        <ext xmlns:x15="http://schemas.microsoft.com/office/spreadsheetml/2010/11/main" uri="{B97F6D7D-B522-45F9-BDA1-12C45D357490}">
          <x15:cacheHierarchy aggregatedColumn="20"/>
        </ext>
      </extLst>
    </cacheHierarchy>
    <cacheHierarchy uniqueName="[Measures].[Sum of Total Evasion]" caption="Sum of Total Evasion" measure="1" displayFolder="" measureGroup="Table4" count="0" hidden="1">
      <extLst>
        <ext xmlns:x15="http://schemas.microsoft.com/office/spreadsheetml/2010/11/main" uri="{B97F6D7D-B522-45F9-BDA1-12C45D357490}">
          <x15:cacheHierarchy aggregatedColumn="22"/>
        </ext>
      </extLst>
    </cacheHierarchy>
  </cacheHierarchies>
  <kpis count="0"/>
  <dimensions count="7">
    <dimension name="DateTable" uniqueName="[DateTable]" caption="DateTable"/>
    <dimension measure="1" name="Measures" uniqueName="[Measures]" caption="Measures"/>
    <dimension name="RidershipTable" uniqueName="[RidershipTable]" caption="RidershipTable"/>
    <dimension name="SummonsArrestsTable" uniqueName="[SummonsArrestsTable]" caption="SummonsArrestsTable"/>
    <dimension name="Table4" uniqueName="[Table4]" caption="Table4"/>
    <dimension name="Table5" uniqueName="[Table5]" caption="Table5"/>
    <dimension name="Table8" uniqueName="[Table8]" caption="Table8"/>
  </dimensions>
  <measureGroups count="6">
    <measureGroup name="DateTable" caption="DateTable"/>
    <measureGroup name="RidershipTable" caption="RidershipTable"/>
    <measureGroup name="SummonsArrestsTable" caption="SummonsArrestsTable"/>
    <measureGroup name="Table4" caption="Table4"/>
    <measureGroup name="Table5" caption="Table5"/>
    <measureGroup name="Table8" caption="Table8"/>
  </measureGroups>
  <maps count="9">
    <map measureGroup="0" dimension="0"/>
    <map measureGroup="0" dimension="2"/>
    <map measureGroup="1" dimension="2"/>
    <map measureGroup="2" dimension="0"/>
    <map measureGroup="2"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lliam hall" refreshedDate="45670.465219328704" backgroundQuery="1" createdVersion="8" refreshedVersion="8" minRefreshableVersion="3" recordCount="0" supportSubquery="1" supportAdvancedDrill="1" xr:uid="{46291386-165B-4DEF-A1CB-05B0A5F6F10E}">
  <cacheSource type="external" connectionId="1"/>
  <cacheFields count="7">
    <cacheField name="[Measures].[Sum of Total 2]" caption="Sum of Total 2" numFmtId="0" hierarchy="48" level="32767"/>
    <cacheField name="[Table5].[Metric].[Metric]" caption="Metric" numFmtId="0" hierarchy="24" level="1">
      <sharedItems containsSemiMixedTypes="0" containsNonDate="0" containsString="0"/>
    </cacheField>
    <cacheField name="[Table5].[Month].[Month]" caption="Month" numFmtId="0" hierarchy="23" level="1">
      <sharedItems containsSemiMixedTypes="0" containsNonDate="0" containsDate="1" containsString="0" minDate="2019-01-01T00:00:00" maxDate="2024-11-02T00:00:00" count="71">
        <d v="2019-01-01T00:00:00"/>
        <d v="2019-02-01T00:00:00"/>
        <d v="2019-03-01T00:00:00"/>
        <d v="2019-04-01T00:00:00"/>
        <d v="2019-05-01T00:00:00"/>
        <d v="2019-06-01T00:00:00"/>
        <d v="2019-07-01T00:00:00"/>
        <d v="2019-08-01T00:00:00"/>
        <d v="2019-09-01T00:00:00"/>
        <d v="2019-10-01T00:00:00"/>
        <d v="2019-11-01T00:00:00"/>
        <d v="2019-12-01T00:00:00"/>
        <d v="2020-01-01T00:00:00"/>
        <d v="2020-02-01T00:00:00"/>
        <d v="2020-03-01T00:00:00"/>
        <d v="2020-04-01T00:00:00"/>
        <d v="2020-05-01T00:00:00"/>
        <d v="2020-06-01T00:00:00"/>
        <d v="2020-07-01T00:00:00"/>
        <d v="2020-08-01T00:00:00"/>
        <d v="2020-09-01T00:00:00"/>
        <d v="2020-10-01T00:00:00"/>
        <d v="2020-11-01T00:00:00"/>
        <d v="2020-12-01T00:00:00"/>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sharedItems>
    </cacheField>
    <cacheField name="[Table5].[Month (Month)].[Month (Month)]" caption="Month (Month)" numFmtId="0" hierarchy="30" level="1">
      <sharedItems count="12">
        <s v="Jan"/>
        <s v="Feb"/>
        <s v="Mar"/>
        <s v="Apr"/>
        <s v="May"/>
        <s v="Jun"/>
        <s v="Jul"/>
        <s v="Aug"/>
        <s v="Sep"/>
        <s v="Oct"/>
        <s v="Nov"/>
        <s v="Dec"/>
      </sharedItems>
    </cacheField>
    <cacheField name="[Table5].[Month (Quarter)].[Month (Quarter)]" caption="Month (Quarter)" numFmtId="0" hierarchy="29" level="1">
      <sharedItems count="4">
        <s v="Qtr1"/>
        <s v="Qtr2"/>
        <s v="Qtr3"/>
        <s v="Qtr4"/>
      </sharedItems>
    </cacheField>
    <cacheField name="[Table5].[Month (Year)].[Month (Year)]" caption="Month (Year)" numFmtId="0" hierarchy="28" level="1">
      <sharedItems count="6">
        <s v="2019"/>
        <s v="2020"/>
        <s v="2021"/>
        <s v="2022"/>
        <s v="2023"/>
        <s v="2024"/>
      </sharedItems>
    </cacheField>
    <cacheField name="[Measures].[Sum of Adj Ridership]" caption="Sum of Adj Ridership" numFmtId="0" hierarchy="52" level="32767"/>
  </cacheFields>
  <cacheHierarchies count="55">
    <cacheHierarchy uniqueName="[DateTable].[Month]" caption="Month" attribute="1" time="1" defaultMemberUniqueName="[DateTable].[Month].[All]" allUniqueName="[DateTable].[Month].[All]" dimensionUniqueName="[DateTable]" displayFolder="" count="0" memberValueDatatype="7" unbalanced="0"/>
    <cacheHierarchy uniqueName="[DateTable].[Month (Year)]" caption="Month (Year)" attribute="1" defaultMemberUniqueName="[DateTable].[Month (Year)].[All]" allUniqueName="[DateTable].[Month (Year)].[All]" dimensionUniqueName="[DateTable]" displayFolder="" count="0" memberValueDatatype="130" unbalanced="0"/>
    <cacheHierarchy uniqueName="[DateTable].[Month (Quarter)]" caption="Month (Quarter)" attribute="1" defaultMemberUniqueName="[DateTable].[Month (Quarter)].[All]" allUniqueName="[DateTable].[Month (Quarter)].[All]" dimensionUniqueName="[DateTable]" displayFolder="" count="0" memberValueDatatype="130" unbalanced="0"/>
    <cacheHierarchy uniqueName="[DateTable].[Month (Month)]" caption="Month (Month)" attribute="1" defaultMemberUniqueName="[DateTable].[Month (Month)].[All]" allUniqueName="[DateTable].[Month (Month)].[All]" dimensionUniqueName="[DateTable]" displayFolder="" count="0" memberValueDatatype="130" unbalanced="0"/>
    <cacheHierarchy uniqueName="[RidershipTable].[Month]" caption="Month" attribute="1" time="1" defaultMemberUniqueName="[RidershipTable].[Month].[All]" allUniqueName="[RidershipTable].[Month].[All]" dimensionUniqueName="[RidershipTable]" displayFolder="" count="0" memberValueDatatype="7" unbalanced="0"/>
    <cacheHierarchy uniqueName="[RidershipTable].[Agency]" caption="Agency" attribute="1" defaultMemberUniqueName="[RidershipTable].[Agency].[All]" allUniqueName="[RidershipTable].[Agency].[All]" dimensionUniqueName="[RidershipTable]" displayFolder="" count="0" memberValueDatatype="130" unbalanced="0"/>
    <cacheHierarchy uniqueName="[RidershipTable].[Ridership]" caption="Ridership" attribute="1" defaultMemberUniqueName="[RidershipTable].[Ridership].[All]" allUniqueName="[RidershipTable].[Ridership].[All]" dimensionUniqueName="[RidershipTable]" displayFolder="" count="0" memberValueDatatype="20" unbalanced="0"/>
    <cacheHierarchy uniqueName="[RidershipTable].[Month (Year)]" caption="Month (Year)" attribute="1" defaultMemberUniqueName="[RidershipTable].[Month (Year)].[All]" allUniqueName="[RidershipTable].[Month (Year)].[All]" dimensionUniqueName="[RidershipTable]" displayFolder="" count="0" memberValueDatatype="130" unbalanced="0"/>
    <cacheHierarchy uniqueName="[RidershipTable].[Month (Quarter)]" caption="Month (Quarter)" attribute="1" defaultMemberUniqueName="[RidershipTable].[Month (Quarter)].[All]" allUniqueName="[RidershipTable].[Month (Quarter)].[All]" dimensionUniqueName="[RidershipTable]" displayFolder="" count="0" memberValueDatatype="130" unbalanced="0"/>
    <cacheHierarchy uniqueName="[RidershipTable].[Month (Month)]" caption="Month (Month)" attribute="1" defaultMemberUniqueName="[RidershipTable].[Month (Month)].[All]" allUniqueName="[RidershipTable].[Month (Month)].[All]" dimensionUniqueName="[RidershipTable]" displayFolder="" count="0" memberValueDatatype="130" unbalanced="0"/>
    <cacheHierarchy uniqueName="[SummonsArrestsTable].[Month]" caption="Month" attribute="1" time="1" defaultMemberUniqueName="[SummonsArrestsTable].[Month].[All]" allUniqueName="[SummonsArrestsTable].[Month].[All]" dimensionUniqueName="[SummonsArrestsTable]" displayFolder="" count="0" memberValueDatatype="7" unbalanced="0"/>
    <cacheHierarchy uniqueName="[SummonsArrestsTable].[Agency]" caption="Agency" attribute="1" defaultMemberUniqueName="[SummonsArrestsTable].[Agency].[All]" allUniqueName="[SummonsArrestsTable].[Agency].[All]" dimensionUniqueName="[SummonsArrestsTable]" displayFolder="" count="0" memberValueDatatype="130" unbalanced="0"/>
    <cacheHierarchy uniqueName="[SummonsArrestsTable].[Police Force]" caption="Police Force" attribute="1" defaultMemberUniqueName="[SummonsArrestsTable].[Police Force].[All]" allUniqueName="[SummonsArrestsTable].[Police Force].[All]" dimensionUniqueName="[SummonsArrestsTable]" displayFolder="" count="0" memberValueDatatype="130" unbalanced="0"/>
    <cacheHierarchy uniqueName="[SummonsArrestsTable].[Metric]" caption="Metric" attribute="1" defaultMemberUniqueName="[SummonsArrestsTable].[Metric].[All]" allUniqueName="[SummonsArrestsTable].[Metric].[All]" dimensionUniqueName="[SummonsArrestsTable]" displayFolder="" count="0" memberValueDatatype="130" unbalanced="0"/>
    <cacheHierarchy uniqueName="[SummonsArrestsTable].[Total]" caption="Total" attribute="1" defaultMemberUniqueName="[SummonsArrestsTable].[Total].[All]" allUniqueName="[SummonsArrestsTable].[Total].[All]" dimensionUniqueName="[SummonsArrestsTable]" displayFolder="" count="0" memberValueDatatype="20" unbalanced="0"/>
    <cacheHierarchy uniqueName="[SummonsArrestsTable].[Month (Year)]" caption="Month (Year)" attribute="1" defaultMemberUniqueName="[SummonsArrestsTable].[Month (Year)].[All]" allUniqueName="[SummonsArrestsTable].[Month (Year)].[All]" dimensionUniqueName="[SummonsArrestsTable]" displayFolder="" count="0" memberValueDatatype="130" unbalanced="0"/>
    <cacheHierarchy uniqueName="[SummonsArrestsTable].[Month (Quarter)]" caption="Month (Quarter)" attribute="1" defaultMemberUniqueName="[SummonsArrestsTable].[Month (Quarter)].[All]" allUniqueName="[SummonsArrestsTable].[Month (Quarter)].[All]" dimensionUniqueName="[SummonsArrestsTable]" displayFolder="" count="0" memberValueDatatype="130" unbalanced="0"/>
    <cacheHierarchy uniqueName="[SummonsArrestsTable].[Month (Month)]" caption="Month (Month)" attribute="1" defaultMemberUniqueName="[SummonsArrestsTable].[Month (Month)].[All]" allUniqueName="[SummonsArrestsTable].[Month (Month)].[All]" dimensionUniqueName="[SummonsArrestsTable]" displayFolder="" count="0" memberValueDatatype="130" unbalanced="0"/>
    <cacheHierarchy uniqueName="[Table4].[Time Period]" caption="Time Period" attribute="1" defaultMemberUniqueName="[Table4].[Time Period].[All]" allUniqueName="[Table4].[Time Period].[All]" dimensionUniqueName="[Table4]" displayFolder="" count="0" memberValueDatatype="130" unbalanced="0"/>
    <cacheHierarchy uniqueName="[Table4].[Trip Type]" caption="Trip Type" attribute="1" defaultMemberUniqueName="[Table4].[Trip Type].[All]" allUniqueName="[Table4].[Trip Type].[All]" dimensionUniqueName="[Table4]" displayFolder="" count="0" memberValueDatatype="130" unbalanced="0"/>
    <cacheHierarchy uniqueName="[Table4].[Ridership]" caption="Ridership" attribute="1" defaultMemberUniqueName="[Table4].[Ridership].[All]" allUniqueName="[Table4].[Ridership].[All]" dimensionUniqueName="[Table4]" displayFolder="" count="0" memberValueDatatype="20" unbalanced="0"/>
    <cacheHierarchy uniqueName="[Table4].[Fare Evasion]" caption="Fare Evasion" attribute="1" defaultMemberUniqueName="[Table4].[Fare Evasion].[All]" allUniqueName="[Table4].[Fare Evasion].[All]" dimensionUniqueName="[Table4]" displayFolder="" count="0" memberValueDatatype="5" unbalanced="0"/>
    <cacheHierarchy uniqueName="[Table4].[Total Evasion]" caption="Total Evasion" attribute="1" defaultMemberUniqueName="[Table4].[Total Evasion].[All]" allUniqueName="[Table4].[Total Evasion].[All]" dimensionUniqueName="[Table4]" displayFolder="" count="0" memberValueDatatype="5" unbalanced="0"/>
    <cacheHierarchy uniqueName="[Table5].[Month]" caption="Month" attribute="1" time="1" defaultMemberUniqueName="[Table5].[Month].[All]" allUniqueName="[Table5].[Month].[All]" dimensionUniqueName="[Table5]" displayFolder="" count="2" memberValueDatatype="7" unbalanced="0">
      <fieldsUsage count="2">
        <fieldUsage x="-1"/>
        <fieldUsage x="2"/>
      </fieldsUsage>
    </cacheHierarchy>
    <cacheHierarchy uniqueName="[Table5].[Metric]" caption="Metric" attribute="1" defaultMemberUniqueName="[Table5].[Metric].[All]" allUniqueName="[Table5].[Metric].[All]" dimensionUniqueName="[Table5]" displayFolder="" count="2" memberValueDatatype="130" unbalanced="0">
      <fieldsUsage count="2">
        <fieldUsage x="-1"/>
        <fieldUsage x="1"/>
      </fieldsUsage>
    </cacheHierarchy>
    <cacheHierarchy uniqueName="[Table5].[Total]" caption="Total" attribute="1" defaultMemberUniqueName="[Table5].[Total].[All]" allUniqueName="[Table5].[Total].[All]" dimensionUniqueName="[Table5]" displayFolder="" count="0" memberValueDatatype="20" unbalanced="0"/>
    <cacheHierarchy uniqueName="[Table5].[Adj Ridership]" caption="Adj Ridership" attribute="1" defaultMemberUniqueName="[Table5].[Adj Ridership].[All]" allUniqueName="[Table5].[Adj Ridership].[All]" dimensionUniqueName="[Table5]" displayFolder="" count="0" memberValueDatatype="5" unbalanced="0"/>
    <cacheHierarchy uniqueName="[Table5].[Ridership]" caption="Ridership" attribute="1" defaultMemberUniqueName="[Table5].[Ridership].[All]" allUniqueName="[Table5].[Ridership].[All]" dimensionUniqueName="[Table5]" displayFolder="" count="0" memberValueDatatype="20" unbalanced="0"/>
    <cacheHierarchy uniqueName="[Table5].[Month (Year)]" caption="Month (Year)" attribute="1" defaultMemberUniqueName="[Table5].[Month (Year)].[All]" allUniqueName="[Table5].[Month (Year)].[All]" dimensionUniqueName="[Table5]" displayFolder="" count="2" memberValueDatatype="130" unbalanced="0">
      <fieldsUsage count="2">
        <fieldUsage x="-1"/>
        <fieldUsage x="5"/>
      </fieldsUsage>
    </cacheHierarchy>
    <cacheHierarchy uniqueName="[Table5].[Month (Quarter)]" caption="Month (Quarter)" attribute="1" defaultMemberUniqueName="[Table5].[Month (Quarter)].[All]" allUniqueName="[Table5].[Month (Quarter)].[All]" dimensionUniqueName="[Table5]" displayFolder="" count="2" memberValueDatatype="130" unbalanced="0">
      <fieldsUsage count="2">
        <fieldUsage x="-1"/>
        <fieldUsage x="4"/>
      </fieldsUsage>
    </cacheHierarchy>
    <cacheHierarchy uniqueName="[Table5].[Month (Month)]" caption="Month (Month)" attribute="1" defaultMemberUniqueName="[Table5].[Month (Month)].[All]" allUniqueName="[Table5].[Month (Month)].[All]" dimensionUniqueName="[Table5]" displayFolder="" count="2" memberValueDatatype="130" unbalanced="0">
      <fieldsUsage count="2">
        <fieldUsage x="-1"/>
        <fieldUsage x="3"/>
      </fieldsUsage>
    </cacheHierarchy>
    <cacheHierarchy uniqueName="[Table8].[Month]" caption="Month" attribute="1" time="1" defaultMemberUniqueName="[Table8].[Month].[All]" allUniqueName="[Table8].[Month].[All]" dimensionUniqueName="[Table8]" displayFolder="" count="0" memberValueDatatype="7" unbalanced="0"/>
    <cacheHierarchy uniqueName="[Table8].[Metric]" caption="Metric" attribute="1" defaultMemberUniqueName="[Table8].[Metric].[All]" allUniqueName="[Table8].[Metric].[All]" dimensionUniqueName="[Table8]" displayFolder="" count="0" memberValueDatatype="130" unbalanced="0"/>
    <cacheHierarchy uniqueName="[Table8].[Total]" caption="Total" attribute="1" defaultMemberUniqueName="[Table8].[Total].[All]" allUniqueName="[Table8].[Total].[All]" dimensionUniqueName="[Table8]" displayFolder="" count="0" memberValueDatatype="20" unbalanced="0"/>
    <cacheHierarchy uniqueName="[Table8].[Subway Ridership]" caption="Subway Ridership" attribute="1" defaultMemberUniqueName="[Table8].[Subway Ridership].[All]" allUniqueName="[Table8].[Subway Ridership].[All]" dimensionUniqueName="[Table8]" displayFolder="" count="0" memberValueDatatype="5" unbalanced="0"/>
    <cacheHierarchy uniqueName="[DateTable].[Month (Month Index)]" caption="Month (Month Index)" attribute="1" defaultMemberUniqueName="[DateTable].[Month (Month Index)].[All]" allUniqueName="[DateTable].[Month (Month Index)].[All]" dimensionUniqueName="[DateTable]" displayFolder="" count="0" memberValueDatatype="20" unbalanced="0" hidden="1"/>
    <cacheHierarchy uniqueName="[RidershipTable].[Month (Month Index)]" caption="Month (Month Index)" attribute="1" defaultMemberUniqueName="[RidershipTable].[Month (Month Index)].[All]" allUniqueName="[RidershipTable].[Month (Month Index)].[All]" dimensionUniqueName="[RidershipTable]" displayFolder="" count="0" memberValueDatatype="20" unbalanced="0" hidden="1"/>
    <cacheHierarchy uniqueName="[SummonsArrestsTable].[Month (Month Index)]" caption="Month (Month Index)" attribute="1" defaultMemberUniqueName="[SummonsArrestsTable].[Month (Month Index)].[All]" allUniqueName="[SummonsArrestsTable].[Month (Month Index)].[All]" dimensionUniqueName="[SummonsArrestsTable]" displayFolder="" count="0" memberValueDatatype="20" unbalanced="0" hidden="1"/>
    <cacheHierarchy uniqueName="[Table5].[Month (Month Index)]" caption="Month (Month Index)" attribute="1" defaultMemberUniqueName="[Table5].[Month (Month Index)].[All]" allUniqueName="[Table5].[Month (Month Index)].[All]" dimensionUniqueName="[Table5]" displayFolder="" count="0" memberValueDatatype="20" unbalanced="0" hidden="1"/>
    <cacheHierarchy uniqueName="[Measures].[__XL_Count DateTable]" caption="__XL_Count DateTable" measure="1" displayFolder="" measureGroup="DateTable" count="0" hidden="1"/>
    <cacheHierarchy uniqueName="[Measures].[__XL_Count RidershipTable]" caption="__XL_Count RidershipTable" measure="1" displayFolder="" measureGroup="RidershipTable" count="0" hidden="1"/>
    <cacheHierarchy uniqueName="[Measures].[__XL_Count SummonsArrestsTable]" caption="__XL_Count SummonsArrestsTable" measure="1" displayFolder="" measureGroup="SummonsArrestsTable" count="0" hidden="1"/>
    <cacheHierarchy uniqueName="[Measures].[__XL_Count Table8]" caption="__XL_Count Table8" measure="1" displayFolder="" measureGroup="Table8" count="0" hidden="1"/>
    <cacheHierarchy uniqueName="[Measures].[__XL_Count Table5]" caption="__XL_Count Table5" measure="1" displayFolder="" measureGroup="Table5"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Ridership]" caption="Sum of Ridership" measure="1" displayFolder="" measureGroup="RidershipTable" count="0" hidden="1">
      <extLst>
        <ext xmlns:x15="http://schemas.microsoft.com/office/spreadsheetml/2010/11/main" uri="{B97F6D7D-B522-45F9-BDA1-12C45D357490}">
          <x15:cacheHierarchy aggregatedColumn="6"/>
        </ext>
      </extLst>
    </cacheHierarchy>
    <cacheHierarchy uniqueName="[Measures].[Sum of Total]" caption="Sum of Total" measure="1" displayFolder="" measureGroup="SummonsArrestsTable" count="0" hidden="1">
      <extLst>
        <ext xmlns:x15="http://schemas.microsoft.com/office/spreadsheetml/2010/11/main" uri="{B97F6D7D-B522-45F9-BDA1-12C45D357490}">
          <x15:cacheHierarchy aggregatedColumn="14"/>
        </ext>
      </extLst>
    </cacheHierarchy>
    <cacheHierarchy uniqueName="[Measures].[Sum of Total 2]" caption="Sum of Total 2" measure="1" displayFolder="" measureGroup="Table5" count="0" oneField="1" hidden="1">
      <fieldsUsage count="1">
        <fieldUsage x="0"/>
      </fieldsUsage>
      <extLst>
        <ext xmlns:x15="http://schemas.microsoft.com/office/spreadsheetml/2010/11/main" uri="{B97F6D7D-B522-45F9-BDA1-12C45D357490}">
          <x15:cacheHierarchy aggregatedColumn="25"/>
        </ext>
      </extLst>
    </cacheHierarchy>
    <cacheHierarchy uniqueName="[Measures].[Sum of Ridership 3]" caption="Sum of Ridership 3" measure="1" displayFolder="" measureGroup="Table5" count="0" hidden="1">
      <extLst>
        <ext xmlns:x15="http://schemas.microsoft.com/office/spreadsheetml/2010/11/main" uri="{B97F6D7D-B522-45F9-BDA1-12C45D357490}">
          <x15:cacheHierarchy aggregatedColumn="27"/>
        </ext>
      </extLst>
    </cacheHierarchy>
    <cacheHierarchy uniqueName="[Measures].[Sum of Subway Ridership]" caption="Sum of Subway Ridership" measure="1" displayFolder="" measureGroup="Table8" count="0" hidden="1">
      <extLst>
        <ext xmlns:x15="http://schemas.microsoft.com/office/spreadsheetml/2010/11/main" uri="{B97F6D7D-B522-45F9-BDA1-12C45D357490}">
          <x15:cacheHierarchy aggregatedColumn="34"/>
        </ext>
      </extLst>
    </cacheHierarchy>
    <cacheHierarchy uniqueName="[Measures].[Sum of Total 3]" caption="Sum of Total 3" measure="1" displayFolder="" measureGroup="Table8" count="0" hidden="1">
      <extLst>
        <ext xmlns:x15="http://schemas.microsoft.com/office/spreadsheetml/2010/11/main" uri="{B97F6D7D-B522-45F9-BDA1-12C45D357490}">
          <x15:cacheHierarchy aggregatedColumn="33"/>
        </ext>
      </extLst>
    </cacheHierarchy>
    <cacheHierarchy uniqueName="[Measures].[Sum of Adj Ridership]" caption="Sum of Adj Ridership" measure="1" displayFolder="" measureGroup="Table5" count="0" oneField="1" hidden="1">
      <fieldsUsage count="1">
        <fieldUsage x="6"/>
      </fieldsUsage>
      <extLst>
        <ext xmlns:x15="http://schemas.microsoft.com/office/spreadsheetml/2010/11/main" uri="{B97F6D7D-B522-45F9-BDA1-12C45D357490}">
          <x15:cacheHierarchy aggregatedColumn="26"/>
        </ext>
      </extLst>
    </cacheHierarchy>
    <cacheHierarchy uniqueName="[Measures].[Sum of Ridership 2]" caption="Sum of Ridership 2" measure="1" displayFolder="" measureGroup="Table4" count="0" hidden="1">
      <extLst>
        <ext xmlns:x15="http://schemas.microsoft.com/office/spreadsheetml/2010/11/main" uri="{B97F6D7D-B522-45F9-BDA1-12C45D357490}">
          <x15:cacheHierarchy aggregatedColumn="20"/>
        </ext>
      </extLst>
    </cacheHierarchy>
    <cacheHierarchy uniqueName="[Measures].[Sum of Total Evasion]" caption="Sum of Total Evasion" measure="1" displayFolder="" measureGroup="Table4" count="0" hidden="1">
      <extLst>
        <ext xmlns:x15="http://schemas.microsoft.com/office/spreadsheetml/2010/11/main" uri="{B97F6D7D-B522-45F9-BDA1-12C45D357490}">
          <x15:cacheHierarchy aggregatedColumn="22"/>
        </ext>
      </extLst>
    </cacheHierarchy>
  </cacheHierarchies>
  <kpis count="0"/>
  <dimensions count="7">
    <dimension name="DateTable" uniqueName="[DateTable]" caption="DateTable"/>
    <dimension measure="1" name="Measures" uniqueName="[Measures]" caption="Measures"/>
    <dimension name="RidershipTable" uniqueName="[RidershipTable]" caption="RidershipTable"/>
    <dimension name="SummonsArrestsTable" uniqueName="[SummonsArrestsTable]" caption="SummonsArrestsTable"/>
    <dimension name="Table4" uniqueName="[Table4]" caption="Table4"/>
    <dimension name="Table5" uniqueName="[Table5]" caption="Table5"/>
    <dimension name="Table8" uniqueName="[Table8]" caption="Table8"/>
  </dimensions>
  <measureGroups count="6">
    <measureGroup name="DateTable" caption="DateTable"/>
    <measureGroup name="RidershipTable" caption="RidershipTable"/>
    <measureGroup name="SummonsArrestsTable" caption="SummonsArrestsTable"/>
    <measureGroup name="Table4" caption="Table4"/>
    <measureGroup name="Table5" caption="Table5"/>
    <measureGroup name="Table8" caption="Table8"/>
  </measureGroups>
  <maps count="9">
    <map measureGroup="0" dimension="0"/>
    <map measureGroup="0" dimension="2"/>
    <map measureGroup="1" dimension="2"/>
    <map measureGroup="2" dimension="0"/>
    <map measureGroup="2"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lliam hall" refreshedDate="45670.465219675927" backgroundQuery="1" createdVersion="8" refreshedVersion="8" minRefreshableVersion="3" recordCount="0" supportSubquery="1" supportAdvancedDrill="1" xr:uid="{CFFEDD4D-3630-4861-8541-3E45E0449674}">
  <cacheSource type="external" connectionId="1"/>
  <cacheFields count="4">
    <cacheField name="[Table5].[Month (Quarter)].[Month (Quarter)]" caption="Month (Quarter)" numFmtId="0" hierarchy="29" level="1">
      <sharedItems count="4">
        <s v="Qtr1"/>
        <s v="Qtr2"/>
        <s v="Qtr3"/>
        <s v="Qtr4"/>
      </sharedItems>
    </cacheField>
    <cacheField name="[Table5].[Month (Year)].[Month (Year)]" caption="Month (Year)" numFmtId="0" hierarchy="28" level="1">
      <sharedItems count="6">
        <s v="2019"/>
        <s v="2020"/>
        <s v="2021"/>
        <s v="2022"/>
        <s v="2023"/>
        <s v="2024"/>
      </sharedItems>
    </cacheField>
    <cacheField name="[Table5].[Metric].[Metric]" caption="Metric" numFmtId="0" hierarchy="24" level="1">
      <sharedItems count="5">
        <s v="All Other Summons"/>
        <s v="Fare Evasion Arrests"/>
        <s v="Fare Evasion Criminal Summons"/>
        <s v="Fare Evasion TABS Summons"/>
        <s v="Other Arrests"/>
      </sharedItems>
    </cacheField>
    <cacheField name="[Measures].[Sum of Total 2]" caption="Sum of Total 2" numFmtId="0" hierarchy="48" level="32767"/>
  </cacheFields>
  <cacheHierarchies count="55">
    <cacheHierarchy uniqueName="[DateTable].[Month]" caption="Month" attribute="1" time="1" defaultMemberUniqueName="[DateTable].[Month].[All]" allUniqueName="[DateTable].[Month].[All]" dimensionUniqueName="[DateTable]" displayFolder="" count="0" memberValueDatatype="7" unbalanced="0"/>
    <cacheHierarchy uniqueName="[DateTable].[Month (Year)]" caption="Month (Year)" attribute="1" defaultMemberUniqueName="[DateTable].[Month (Year)].[All]" allUniqueName="[DateTable].[Month (Year)].[All]" dimensionUniqueName="[DateTable]" displayFolder="" count="0" memberValueDatatype="130" unbalanced="0"/>
    <cacheHierarchy uniqueName="[DateTable].[Month (Quarter)]" caption="Month (Quarter)" attribute="1" defaultMemberUniqueName="[DateTable].[Month (Quarter)].[All]" allUniqueName="[DateTable].[Month (Quarter)].[All]" dimensionUniqueName="[DateTable]" displayFolder="" count="0" memberValueDatatype="130" unbalanced="0"/>
    <cacheHierarchy uniqueName="[DateTable].[Month (Month)]" caption="Month (Month)" attribute="1" defaultMemberUniqueName="[DateTable].[Month (Month)].[All]" allUniqueName="[DateTable].[Month (Month)].[All]" dimensionUniqueName="[DateTable]" displayFolder="" count="0" memberValueDatatype="130" unbalanced="0"/>
    <cacheHierarchy uniqueName="[RidershipTable].[Month]" caption="Month" attribute="1" time="1" defaultMemberUniqueName="[RidershipTable].[Month].[All]" allUniqueName="[RidershipTable].[Month].[All]" dimensionUniqueName="[RidershipTable]" displayFolder="" count="0" memberValueDatatype="7" unbalanced="0"/>
    <cacheHierarchy uniqueName="[RidershipTable].[Agency]" caption="Agency" attribute="1" defaultMemberUniqueName="[RidershipTable].[Agency].[All]" allUniqueName="[RidershipTable].[Agency].[All]" dimensionUniqueName="[RidershipTable]" displayFolder="" count="0" memberValueDatatype="130" unbalanced="0"/>
    <cacheHierarchy uniqueName="[RidershipTable].[Ridership]" caption="Ridership" attribute="1" defaultMemberUniqueName="[RidershipTable].[Ridership].[All]" allUniqueName="[RidershipTable].[Ridership].[All]" dimensionUniqueName="[RidershipTable]" displayFolder="" count="0" memberValueDatatype="20" unbalanced="0"/>
    <cacheHierarchy uniqueName="[RidershipTable].[Month (Year)]" caption="Month (Year)" attribute="1" defaultMemberUniqueName="[RidershipTable].[Month (Year)].[All]" allUniqueName="[RidershipTable].[Month (Year)].[All]" dimensionUniqueName="[RidershipTable]" displayFolder="" count="0" memberValueDatatype="130" unbalanced="0"/>
    <cacheHierarchy uniqueName="[RidershipTable].[Month (Quarter)]" caption="Month (Quarter)" attribute="1" defaultMemberUniqueName="[RidershipTable].[Month (Quarter)].[All]" allUniqueName="[RidershipTable].[Month (Quarter)].[All]" dimensionUniqueName="[RidershipTable]" displayFolder="" count="0" memberValueDatatype="130" unbalanced="0"/>
    <cacheHierarchy uniqueName="[RidershipTable].[Month (Month)]" caption="Month (Month)" attribute="1" defaultMemberUniqueName="[RidershipTable].[Month (Month)].[All]" allUniqueName="[RidershipTable].[Month (Month)].[All]" dimensionUniqueName="[RidershipTable]" displayFolder="" count="0" memberValueDatatype="130" unbalanced="0"/>
    <cacheHierarchy uniqueName="[SummonsArrestsTable].[Month]" caption="Month" attribute="1" time="1" defaultMemberUniqueName="[SummonsArrestsTable].[Month].[All]" allUniqueName="[SummonsArrestsTable].[Month].[All]" dimensionUniqueName="[SummonsArrestsTable]" displayFolder="" count="0" memberValueDatatype="7" unbalanced="0"/>
    <cacheHierarchy uniqueName="[SummonsArrestsTable].[Agency]" caption="Agency" attribute="1" defaultMemberUniqueName="[SummonsArrestsTable].[Agency].[All]" allUniqueName="[SummonsArrestsTable].[Agency].[All]" dimensionUniqueName="[SummonsArrestsTable]" displayFolder="" count="0" memberValueDatatype="130" unbalanced="0"/>
    <cacheHierarchy uniqueName="[SummonsArrestsTable].[Police Force]" caption="Police Force" attribute="1" defaultMemberUniqueName="[SummonsArrestsTable].[Police Force].[All]" allUniqueName="[SummonsArrestsTable].[Police Force].[All]" dimensionUniqueName="[SummonsArrestsTable]" displayFolder="" count="0" memberValueDatatype="130" unbalanced="0"/>
    <cacheHierarchy uniqueName="[SummonsArrestsTable].[Metric]" caption="Metric" attribute="1" defaultMemberUniqueName="[SummonsArrestsTable].[Metric].[All]" allUniqueName="[SummonsArrestsTable].[Metric].[All]" dimensionUniqueName="[SummonsArrestsTable]" displayFolder="" count="0" memberValueDatatype="130" unbalanced="0"/>
    <cacheHierarchy uniqueName="[SummonsArrestsTable].[Total]" caption="Total" attribute="1" defaultMemberUniqueName="[SummonsArrestsTable].[Total].[All]" allUniqueName="[SummonsArrestsTable].[Total].[All]" dimensionUniqueName="[SummonsArrestsTable]" displayFolder="" count="0" memberValueDatatype="20" unbalanced="0"/>
    <cacheHierarchy uniqueName="[SummonsArrestsTable].[Month (Year)]" caption="Month (Year)" attribute="1" defaultMemberUniqueName="[SummonsArrestsTable].[Month (Year)].[All]" allUniqueName="[SummonsArrestsTable].[Month (Year)].[All]" dimensionUniqueName="[SummonsArrestsTable]" displayFolder="" count="0" memberValueDatatype="130" unbalanced="0"/>
    <cacheHierarchy uniqueName="[SummonsArrestsTable].[Month (Quarter)]" caption="Month (Quarter)" attribute="1" defaultMemberUniqueName="[SummonsArrestsTable].[Month (Quarter)].[All]" allUniqueName="[SummonsArrestsTable].[Month (Quarter)].[All]" dimensionUniqueName="[SummonsArrestsTable]" displayFolder="" count="0" memberValueDatatype="130" unbalanced="0"/>
    <cacheHierarchy uniqueName="[SummonsArrestsTable].[Month (Month)]" caption="Month (Month)" attribute="1" defaultMemberUniqueName="[SummonsArrestsTable].[Month (Month)].[All]" allUniqueName="[SummonsArrestsTable].[Month (Month)].[All]" dimensionUniqueName="[SummonsArrestsTable]" displayFolder="" count="0" memberValueDatatype="130" unbalanced="0"/>
    <cacheHierarchy uniqueName="[Table4].[Time Period]" caption="Time Period" attribute="1" defaultMemberUniqueName="[Table4].[Time Period].[All]" allUniqueName="[Table4].[Time Period].[All]" dimensionUniqueName="[Table4]" displayFolder="" count="0" memberValueDatatype="130" unbalanced="0"/>
    <cacheHierarchy uniqueName="[Table4].[Trip Type]" caption="Trip Type" attribute="1" defaultMemberUniqueName="[Table4].[Trip Type].[All]" allUniqueName="[Table4].[Trip Type].[All]" dimensionUniqueName="[Table4]" displayFolder="" count="0" memberValueDatatype="130" unbalanced="0"/>
    <cacheHierarchy uniqueName="[Table4].[Ridership]" caption="Ridership" attribute="1" defaultMemberUniqueName="[Table4].[Ridership].[All]" allUniqueName="[Table4].[Ridership].[All]" dimensionUniqueName="[Table4]" displayFolder="" count="0" memberValueDatatype="20" unbalanced="0"/>
    <cacheHierarchy uniqueName="[Table4].[Fare Evasion]" caption="Fare Evasion" attribute="1" defaultMemberUniqueName="[Table4].[Fare Evasion].[All]" allUniqueName="[Table4].[Fare Evasion].[All]" dimensionUniqueName="[Table4]" displayFolder="" count="0" memberValueDatatype="5" unbalanced="0"/>
    <cacheHierarchy uniqueName="[Table4].[Total Evasion]" caption="Total Evasion" attribute="1" defaultMemberUniqueName="[Table4].[Total Evasion].[All]" allUniqueName="[Table4].[Total Evasion].[All]" dimensionUniqueName="[Table4]" displayFolder="" count="0" memberValueDatatype="5" unbalanced="0"/>
    <cacheHierarchy uniqueName="[Table5].[Month]" caption="Month" attribute="1" time="1" defaultMemberUniqueName="[Table5].[Month].[All]" allUniqueName="[Table5].[Month].[All]" dimensionUniqueName="[Table5]" displayFolder="" count="0" memberValueDatatype="7" unbalanced="0"/>
    <cacheHierarchy uniqueName="[Table5].[Metric]" caption="Metric" attribute="1" defaultMemberUniqueName="[Table5].[Metric].[All]" allUniqueName="[Table5].[Metric].[All]" dimensionUniqueName="[Table5]" displayFolder="" count="2" memberValueDatatype="130" unbalanced="0">
      <fieldsUsage count="2">
        <fieldUsage x="-1"/>
        <fieldUsage x="2"/>
      </fieldsUsage>
    </cacheHierarchy>
    <cacheHierarchy uniqueName="[Table5].[Total]" caption="Total" attribute="1" defaultMemberUniqueName="[Table5].[Total].[All]" allUniqueName="[Table5].[Total].[All]" dimensionUniqueName="[Table5]" displayFolder="" count="0" memberValueDatatype="20" unbalanced="0"/>
    <cacheHierarchy uniqueName="[Table5].[Adj Ridership]" caption="Adj Ridership" attribute="1" defaultMemberUniqueName="[Table5].[Adj Ridership].[All]" allUniqueName="[Table5].[Adj Ridership].[All]" dimensionUniqueName="[Table5]" displayFolder="" count="0" memberValueDatatype="5" unbalanced="0"/>
    <cacheHierarchy uniqueName="[Table5].[Ridership]" caption="Ridership" attribute="1" defaultMemberUniqueName="[Table5].[Ridership].[All]" allUniqueName="[Table5].[Ridership].[All]" dimensionUniqueName="[Table5]" displayFolder="" count="0" memberValueDatatype="20" unbalanced="0"/>
    <cacheHierarchy uniqueName="[Table5].[Month (Year)]" caption="Month (Year)" attribute="1" defaultMemberUniqueName="[Table5].[Month (Year)].[All]" allUniqueName="[Table5].[Month (Year)].[All]" dimensionUniqueName="[Table5]" displayFolder="" count="2" memberValueDatatype="130" unbalanced="0">
      <fieldsUsage count="2">
        <fieldUsage x="-1"/>
        <fieldUsage x="1"/>
      </fieldsUsage>
    </cacheHierarchy>
    <cacheHierarchy uniqueName="[Table5].[Month (Quarter)]" caption="Month (Quarter)" attribute="1" defaultMemberUniqueName="[Table5].[Month (Quarter)].[All]" allUniqueName="[Table5].[Month (Quarter)].[All]" dimensionUniqueName="[Table5]" displayFolder="" count="2" memberValueDatatype="130" unbalanced="0">
      <fieldsUsage count="2">
        <fieldUsage x="-1"/>
        <fieldUsage x="0"/>
      </fieldsUsage>
    </cacheHierarchy>
    <cacheHierarchy uniqueName="[Table5].[Month (Month)]" caption="Month (Month)" attribute="1" defaultMemberUniqueName="[Table5].[Month (Month)].[All]" allUniqueName="[Table5].[Month (Month)].[All]" dimensionUniqueName="[Table5]" displayFolder="" count="0" memberValueDatatype="130" unbalanced="0"/>
    <cacheHierarchy uniqueName="[Table8].[Month]" caption="Month" attribute="1" time="1" defaultMemberUniqueName="[Table8].[Month].[All]" allUniqueName="[Table8].[Month].[All]" dimensionUniqueName="[Table8]" displayFolder="" count="0" memberValueDatatype="7" unbalanced="0"/>
    <cacheHierarchy uniqueName="[Table8].[Metric]" caption="Metric" attribute="1" defaultMemberUniqueName="[Table8].[Metric].[All]" allUniqueName="[Table8].[Metric].[All]" dimensionUniqueName="[Table8]" displayFolder="" count="0" memberValueDatatype="130" unbalanced="0"/>
    <cacheHierarchy uniqueName="[Table8].[Total]" caption="Total" attribute="1" defaultMemberUniqueName="[Table8].[Total].[All]" allUniqueName="[Table8].[Total].[All]" dimensionUniqueName="[Table8]" displayFolder="" count="0" memberValueDatatype="20" unbalanced="0"/>
    <cacheHierarchy uniqueName="[Table8].[Subway Ridership]" caption="Subway Ridership" attribute="1" defaultMemberUniqueName="[Table8].[Subway Ridership].[All]" allUniqueName="[Table8].[Subway Ridership].[All]" dimensionUniqueName="[Table8]" displayFolder="" count="0" memberValueDatatype="5" unbalanced="0"/>
    <cacheHierarchy uniqueName="[DateTable].[Month (Month Index)]" caption="Month (Month Index)" attribute="1" defaultMemberUniqueName="[DateTable].[Month (Month Index)].[All]" allUniqueName="[DateTable].[Month (Month Index)].[All]" dimensionUniqueName="[DateTable]" displayFolder="" count="0" memberValueDatatype="20" unbalanced="0" hidden="1"/>
    <cacheHierarchy uniqueName="[RidershipTable].[Month (Month Index)]" caption="Month (Month Index)" attribute="1" defaultMemberUniqueName="[RidershipTable].[Month (Month Index)].[All]" allUniqueName="[RidershipTable].[Month (Month Index)].[All]" dimensionUniqueName="[RidershipTable]" displayFolder="" count="0" memberValueDatatype="20" unbalanced="0" hidden="1"/>
    <cacheHierarchy uniqueName="[SummonsArrestsTable].[Month (Month Index)]" caption="Month (Month Index)" attribute="1" defaultMemberUniqueName="[SummonsArrestsTable].[Month (Month Index)].[All]" allUniqueName="[SummonsArrestsTable].[Month (Month Index)].[All]" dimensionUniqueName="[SummonsArrestsTable]" displayFolder="" count="0" memberValueDatatype="20" unbalanced="0" hidden="1"/>
    <cacheHierarchy uniqueName="[Table5].[Month (Month Index)]" caption="Month (Month Index)" attribute="1" defaultMemberUniqueName="[Table5].[Month (Month Index)].[All]" allUniqueName="[Table5].[Month (Month Index)].[All]" dimensionUniqueName="[Table5]" displayFolder="" count="0" memberValueDatatype="20" unbalanced="0" hidden="1"/>
    <cacheHierarchy uniqueName="[Measures].[__XL_Count DateTable]" caption="__XL_Count DateTable" measure="1" displayFolder="" measureGroup="DateTable" count="0" hidden="1"/>
    <cacheHierarchy uniqueName="[Measures].[__XL_Count RidershipTable]" caption="__XL_Count RidershipTable" measure="1" displayFolder="" measureGroup="RidershipTable" count="0" hidden="1"/>
    <cacheHierarchy uniqueName="[Measures].[__XL_Count SummonsArrestsTable]" caption="__XL_Count SummonsArrestsTable" measure="1" displayFolder="" measureGroup="SummonsArrestsTable" count="0" hidden="1"/>
    <cacheHierarchy uniqueName="[Measures].[__XL_Count Table8]" caption="__XL_Count Table8" measure="1" displayFolder="" measureGroup="Table8" count="0" hidden="1"/>
    <cacheHierarchy uniqueName="[Measures].[__XL_Count Table5]" caption="__XL_Count Table5" measure="1" displayFolder="" measureGroup="Table5"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Ridership]" caption="Sum of Ridership" measure="1" displayFolder="" measureGroup="RidershipTable" count="0" hidden="1">
      <extLst>
        <ext xmlns:x15="http://schemas.microsoft.com/office/spreadsheetml/2010/11/main" uri="{B97F6D7D-B522-45F9-BDA1-12C45D357490}">
          <x15:cacheHierarchy aggregatedColumn="6"/>
        </ext>
      </extLst>
    </cacheHierarchy>
    <cacheHierarchy uniqueName="[Measures].[Sum of Total]" caption="Sum of Total" measure="1" displayFolder="" measureGroup="SummonsArrestsTable" count="0" hidden="1">
      <extLst>
        <ext xmlns:x15="http://schemas.microsoft.com/office/spreadsheetml/2010/11/main" uri="{B97F6D7D-B522-45F9-BDA1-12C45D357490}">
          <x15:cacheHierarchy aggregatedColumn="14"/>
        </ext>
      </extLst>
    </cacheHierarchy>
    <cacheHierarchy uniqueName="[Measures].[Sum of Total 2]" caption="Sum of Total 2" measure="1" displayFolder="" measureGroup="Table5" count="0" oneField="1" hidden="1">
      <fieldsUsage count="1">
        <fieldUsage x="3"/>
      </fieldsUsage>
      <extLst>
        <ext xmlns:x15="http://schemas.microsoft.com/office/spreadsheetml/2010/11/main" uri="{B97F6D7D-B522-45F9-BDA1-12C45D357490}">
          <x15:cacheHierarchy aggregatedColumn="25"/>
        </ext>
      </extLst>
    </cacheHierarchy>
    <cacheHierarchy uniqueName="[Measures].[Sum of Ridership 3]" caption="Sum of Ridership 3" measure="1" displayFolder="" measureGroup="Table5" count="0" hidden="1">
      <extLst>
        <ext xmlns:x15="http://schemas.microsoft.com/office/spreadsheetml/2010/11/main" uri="{B97F6D7D-B522-45F9-BDA1-12C45D357490}">
          <x15:cacheHierarchy aggregatedColumn="27"/>
        </ext>
      </extLst>
    </cacheHierarchy>
    <cacheHierarchy uniqueName="[Measures].[Sum of Subway Ridership]" caption="Sum of Subway Ridership" measure="1" displayFolder="" measureGroup="Table8" count="0" hidden="1">
      <extLst>
        <ext xmlns:x15="http://schemas.microsoft.com/office/spreadsheetml/2010/11/main" uri="{B97F6D7D-B522-45F9-BDA1-12C45D357490}">
          <x15:cacheHierarchy aggregatedColumn="34"/>
        </ext>
      </extLst>
    </cacheHierarchy>
    <cacheHierarchy uniqueName="[Measures].[Sum of Total 3]" caption="Sum of Total 3" measure="1" displayFolder="" measureGroup="Table8" count="0" hidden="1">
      <extLst>
        <ext xmlns:x15="http://schemas.microsoft.com/office/spreadsheetml/2010/11/main" uri="{B97F6D7D-B522-45F9-BDA1-12C45D357490}">
          <x15:cacheHierarchy aggregatedColumn="33"/>
        </ext>
      </extLst>
    </cacheHierarchy>
    <cacheHierarchy uniqueName="[Measures].[Sum of Adj Ridership]" caption="Sum of Adj Ridership" measure="1" displayFolder="" measureGroup="Table5" count="0" hidden="1">
      <extLst>
        <ext xmlns:x15="http://schemas.microsoft.com/office/spreadsheetml/2010/11/main" uri="{B97F6D7D-B522-45F9-BDA1-12C45D357490}">
          <x15:cacheHierarchy aggregatedColumn="26"/>
        </ext>
      </extLst>
    </cacheHierarchy>
    <cacheHierarchy uniqueName="[Measures].[Sum of Ridership 2]" caption="Sum of Ridership 2" measure="1" displayFolder="" measureGroup="Table4" count="0" hidden="1">
      <extLst>
        <ext xmlns:x15="http://schemas.microsoft.com/office/spreadsheetml/2010/11/main" uri="{B97F6D7D-B522-45F9-BDA1-12C45D357490}">
          <x15:cacheHierarchy aggregatedColumn="20"/>
        </ext>
      </extLst>
    </cacheHierarchy>
    <cacheHierarchy uniqueName="[Measures].[Sum of Total Evasion]" caption="Sum of Total Evasion" measure="1" displayFolder="" measureGroup="Table4" count="0" hidden="1">
      <extLst>
        <ext xmlns:x15="http://schemas.microsoft.com/office/spreadsheetml/2010/11/main" uri="{B97F6D7D-B522-45F9-BDA1-12C45D357490}">
          <x15:cacheHierarchy aggregatedColumn="22"/>
        </ext>
      </extLst>
    </cacheHierarchy>
  </cacheHierarchies>
  <kpis count="0"/>
  <dimensions count="7">
    <dimension name="DateTable" uniqueName="[DateTable]" caption="DateTable"/>
    <dimension measure="1" name="Measures" uniqueName="[Measures]" caption="Measures"/>
    <dimension name="RidershipTable" uniqueName="[RidershipTable]" caption="RidershipTable"/>
    <dimension name="SummonsArrestsTable" uniqueName="[SummonsArrestsTable]" caption="SummonsArrestsTable"/>
    <dimension name="Table4" uniqueName="[Table4]" caption="Table4"/>
    <dimension name="Table5" uniqueName="[Table5]" caption="Table5"/>
    <dimension name="Table8" uniqueName="[Table8]" caption="Table8"/>
  </dimensions>
  <measureGroups count="6">
    <measureGroup name="DateTable" caption="DateTable"/>
    <measureGroup name="RidershipTable" caption="RidershipTable"/>
    <measureGroup name="SummonsArrestsTable" caption="SummonsArrestsTable"/>
    <measureGroup name="Table4" caption="Table4"/>
    <measureGroup name="Table5" caption="Table5"/>
    <measureGroup name="Table8" caption="Table8"/>
  </measureGroups>
  <maps count="9">
    <map measureGroup="0" dimension="0"/>
    <map measureGroup="0" dimension="2"/>
    <map measureGroup="1" dimension="2"/>
    <map measureGroup="2" dimension="0"/>
    <map measureGroup="2"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lliam hall" refreshedDate="45669.73659479167" createdVersion="3" refreshedVersion="8" minRefreshableVersion="3" recordCount="0" supportSubquery="1" supportAdvancedDrill="1" xr:uid="{8D79566F-34A9-474B-AA60-4386E8C66301}">
  <cacheSource type="external" connectionId="1">
    <extLst>
      <ext xmlns:x14="http://schemas.microsoft.com/office/spreadsheetml/2009/9/main" uri="{F057638F-6D5F-4e77-A914-E7F072B9BCA8}">
        <x14:sourceConnection name="ThisWorkbookDataModel"/>
      </ext>
    </extLst>
  </cacheSource>
  <cacheFields count="0"/>
  <cacheHierarchies count="53">
    <cacheHierarchy uniqueName="[DateTable].[Month]" caption="Month" attribute="1" time="1" defaultMemberUniqueName="[DateTable].[Month].[All]" allUniqueName="[DateTable].[Month].[All]" dimensionUniqueName="[DateTable]" displayFolder="" count="0" memberValueDatatype="7" unbalanced="0"/>
    <cacheHierarchy uniqueName="[DateTable].[Month (Year)]" caption="Month (Year)" attribute="1" defaultMemberUniqueName="[DateTable].[Month (Year)].[All]" allUniqueName="[DateTable].[Month (Year)].[All]" dimensionUniqueName="[DateTable]" displayFolder="" count="0" memberValueDatatype="130" unbalanced="0"/>
    <cacheHierarchy uniqueName="[DateTable].[Month (Quarter)]" caption="Month (Quarter)" attribute="1" defaultMemberUniqueName="[DateTable].[Month (Quarter)].[All]" allUniqueName="[DateTable].[Month (Quarter)].[All]" dimensionUniqueName="[DateTable]" displayFolder="" count="0" memberValueDatatype="130" unbalanced="0"/>
    <cacheHierarchy uniqueName="[DateTable].[Month (Month)]" caption="Month (Month)" attribute="1" defaultMemberUniqueName="[DateTable].[Month (Month)].[All]" allUniqueName="[DateTable].[Month (Month)].[All]" dimensionUniqueName="[DateTable]" displayFolder="" count="0" memberValueDatatype="130" unbalanced="0"/>
    <cacheHierarchy uniqueName="[RidershipTable].[Month]" caption="Month" attribute="1" time="1" defaultMemberUniqueName="[RidershipTable].[Month].[All]" allUniqueName="[RidershipTable].[Month].[All]" dimensionUniqueName="[RidershipTable]" displayFolder="" count="0" memberValueDatatype="7" unbalanced="0"/>
    <cacheHierarchy uniqueName="[RidershipTable].[Agency]" caption="Agency" attribute="1" defaultMemberUniqueName="[RidershipTable].[Agency].[All]" allUniqueName="[RidershipTable].[Agency].[All]" dimensionUniqueName="[RidershipTable]" displayFolder="" count="0" memberValueDatatype="130" unbalanced="0"/>
    <cacheHierarchy uniqueName="[RidershipTable].[Ridership]" caption="Ridership" attribute="1" defaultMemberUniqueName="[RidershipTable].[Ridership].[All]" allUniqueName="[RidershipTable].[Ridership].[All]" dimensionUniqueName="[RidershipTable]" displayFolder="" count="0" memberValueDatatype="20" unbalanced="0"/>
    <cacheHierarchy uniqueName="[RidershipTable].[Month (Year)]" caption="Month (Year)" attribute="1" defaultMemberUniqueName="[RidershipTable].[Month (Year)].[All]" allUniqueName="[RidershipTable].[Month (Year)].[All]" dimensionUniqueName="[RidershipTable]" displayFolder="" count="0" memberValueDatatype="130" unbalanced="0"/>
    <cacheHierarchy uniqueName="[RidershipTable].[Month (Quarter)]" caption="Month (Quarter)" attribute="1" defaultMemberUniqueName="[RidershipTable].[Month (Quarter)].[All]" allUniqueName="[RidershipTable].[Month (Quarter)].[All]" dimensionUniqueName="[RidershipTable]" displayFolder="" count="0" memberValueDatatype="130" unbalanced="0"/>
    <cacheHierarchy uniqueName="[RidershipTable].[Month (Month)]" caption="Month (Month)" attribute="1" defaultMemberUniqueName="[RidershipTable].[Month (Month)].[All]" allUniqueName="[RidershipTable].[Month (Month)].[All]" dimensionUniqueName="[RidershipTable]" displayFolder="" count="0" memberValueDatatype="130" unbalanced="0"/>
    <cacheHierarchy uniqueName="[SummonsArrestsTable].[Month]" caption="Month" attribute="1" time="1" defaultMemberUniqueName="[SummonsArrestsTable].[Month].[All]" allUniqueName="[SummonsArrestsTable].[Month].[All]" dimensionUniqueName="[SummonsArrestsTable]" displayFolder="" count="0" memberValueDatatype="7" unbalanced="0"/>
    <cacheHierarchy uniqueName="[SummonsArrestsTable].[Agency]" caption="Agency" attribute="1" defaultMemberUniqueName="[SummonsArrestsTable].[Agency].[All]" allUniqueName="[SummonsArrestsTable].[Agency].[All]" dimensionUniqueName="[SummonsArrestsTable]" displayFolder="" count="0" memberValueDatatype="130" unbalanced="0"/>
    <cacheHierarchy uniqueName="[SummonsArrestsTable].[Police Force]" caption="Police Force" attribute="1" defaultMemberUniqueName="[SummonsArrestsTable].[Police Force].[All]" allUniqueName="[SummonsArrestsTable].[Police Force].[All]" dimensionUniqueName="[SummonsArrestsTable]" displayFolder="" count="0" memberValueDatatype="130" unbalanced="0"/>
    <cacheHierarchy uniqueName="[SummonsArrestsTable].[Metric]" caption="Metric" attribute="1" defaultMemberUniqueName="[SummonsArrestsTable].[Metric].[All]" allUniqueName="[SummonsArrestsTable].[Metric].[All]" dimensionUniqueName="[SummonsArrestsTable]" displayFolder="" count="0" memberValueDatatype="130" unbalanced="0"/>
    <cacheHierarchy uniqueName="[SummonsArrestsTable].[Total]" caption="Total" attribute="1" defaultMemberUniqueName="[SummonsArrestsTable].[Total].[All]" allUniqueName="[SummonsArrestsTable].[Total].[All]" dimensionUniqueName="[SummonsArrestsTable]" displayFolder="" count="0" memberValueDatatype="20" unbalanced="0"/>
    <cacheHierarchy uniqueName="[SummonsArrestsTable].[Month (Year)]" caption="Month (Year)" attribute="1" defaultMemberUniqueName="[SummonsArrestsTable].[Month (Year)].[All]" allUniqueName="[SummonsArrestsTable].[Month (Year)].[All]" dimensionUniqueName="[SummonsArrestsTable]" displayFolder="" count="0" memberValueDatatype="130" unbalanced="0"/>
    <cacheHierarchy uniqueName="[SummonsArrestsTable].[Month (Quarter)]" caption="Month (Quarter)" attribute="1" defaultMemberUniqueName="[SummonsArrestsTable].[Month (Quarter)].[All]" allUniqueName="[SummonsArrestsTable].[Month (Quarter)].[All]" dimensionUniqueName="[SummonsArrestsTable]" displayFolder="" count="0" memberValueDatatype="130" unbalanced="0"/>
    <cacheHierarchy uniqueName="[SummonsArrestsTable].[Month (Month)]" caption="Month (Month)" attribute="1" defaultMemberUniqueName="[SummonsArrestsTable].[Month (Month)].[All]" allUniqueName="[SummonsArrestsTable].[Month (Month)].[All]" dimensionUniqueName="[SummonsArrestsTable]" displayFolder="" count="0" memberValueDatatype="130" unbalanced="0"/>
    <cacheHierarchy uniqueName="[Table4].[Time Period]" caption="Time Period" attribute="1" defaultMemberUniqueName="[Table4].[Time Period].[All]" allUniqueName="[Table4].[Time Period].[All]" dimensionUniqueName="[Table4]" displayFolder="" count="0" memberValueDatatype="130" unbalanced="0"/>
    <cacheHierarchy uniqueName="[Table4].[Trip Type]" caption="Trip Type" attribute="1" defaultMemberUniqueName="[Table4].[Trip Type].[All]" allUniqueName="[Table4].[Trip Type].[All]" dimensionUniqueName="[Table4]" displayFolder="" count="0" memberValueDatatype="130" unbalanced="0"/>
    <cacheHierarchy uniqueName="[Table4].[Ridership]" caption="Ridership" attribute="1" defaultMemberUniqueName="[Table4].[Ridership].[All]" allUniqueName="[Table4].[Ridership].[All]" dimensionUniqueName="[Table4]" displayFolder="" count="0" memberValueDatatype="20" unbalanced="0"/>
    <cacheHierarchy uniqueName="[Table4].[Fare Evasion]" caption="Fare Evasion" attribute="1" defaultMemberUniqueName="[Table4].[Fare Evasion].[All]" allUniqueName="[Table4].[Fare Evasion].[All]" dimensionUniqueName="[Table4]" displayFolder="" count="0" memberValueDatatype="5" unbalanced="0"/>
    <cacheHierarchy uniqueName="[Table4].[Total Evasion]" caption="Total Evasion" attribute="1" defaultMemberUniqueName="[Table4].[Total Evasion].[All]" allUniqueName="[Table4].[Total Evasion].[All]" dimensionUniqueName="[Table4]" displayFolder="" count="0" memberValueDatatype="5" unbalanced="0"/>
    <cacheHierarchy uniqueName="[Table5].[Month]" caption="Month" attribute="1" time="1" defaultMemberUniqueName="[Table5].[Month].[All]" allUniqueName="[Table5].[Month].[All]" dimensionUniqueName="[Table5]" displayFolder="" count="0" memberValueDatatype="7" unbalanced="0"/>
    <cacheHierarchy uniqueName="[Table5].[Metric]" caption="Metric" attribute="1" defaultMemberUniqueName="[Table5].[Metric].[All]" allUniqueName="[Table5].[Metric].[All]" dimensionUniqueName="[Table5]" displayFolder="" count="0" memberValueDatatype="130" unbalanced="0"/>
    <cacheHierarchy uniqueName="[Table5].[Total]" caption="Total" attribute="1" defaultMemberUniqueName="[Table5].[Total].[All]" allUniqueName="[Table5].[Total].[All]" dimensionUniqueName="[Table5]" displayFolder="" count="0" memberValueDatatype="20" unbalanced="0"/>
    <cacheHierarchy uniqueName="[Table5].[Adj Ridership]" caption="Adj Ridership" attribute="1" defaultMemberUniqueName="[Table5].[Adj Ridership].[All]" allUniqueName="[Table5].[Adj Ridership].[All]" dimensionUniqueName="[Table5]" displayFolder="" count="0" memberValueDatatype="5" unbalanced="0"/>
    <cacheHierarchy uniqueName="[Table5].[Ridership]" caption="Ridership" attribute="1" defaultMemberUniqueName="[Table5].[Ridership].[All]" allUniqueName="[Table5].[Ridership].[All]" dimensionUniqueName="[Table5]" displayFolder="" count="0" memberValueDatatype="20" unbalanced="0"/>
    <cacheHierarchy uniqueName="[Table5].[Month (Year)]" caption="Month (Year)" attribute="1" defaultMemberUniqueName="[Table5].[Month (Year)].[All]" allUniqueName="[Table5].[Month (Year)].[All]" dimensionUniqueName="[Table5]" displayFolder="" count="0" memberValueDatatype="130" unbalanced="0"/>
    <cacheHierarchy uniqueName="[Table5].[Month (Quarter)]" caption="Month (Quarter)" attribute="1" defaultMemberUniqueName="[Table5].[Month (Quarter)].[All]" allUniqueName="[Table5].[Month (Quarter)].[All]" dimensionUniqueName="[Table5]" displayFolder="" count="0" memberValueDatatype="130" unbalanced="0"/>
    <cacheHierarchy uniqueName="[Table5].[Month (Month)]" caption="Month (Month)" attribute="1" defaultMemberUniqueName="[Table5].[Month (Month)].[All]" allUniqueName="[Table5].[Month (Month)].[All]" dimensionUniqueName="[Table5]" displayFolder="" count="0" memberValueDatatype="130" unbalanced="0"/>
    <cacheHierarchy uniqueName="[Table8].[Month]" caption="Month" attribute="1" time="1" defaultMemberUniqueName="[Table8].[Month].[All]" allUniqueName="[Table8].[Month].[All]" dimensionUniqueName="[Table8]" displayFolder="" count="0" memberValueDatatype="7" unbalanced="0"/>
    <cacheHierarchy uniqueName="[Table8].[Metric]" caption="Metric" attribute="1" defaultMemberUniqueName="[Table8].[Metric].[All]" allUniqueName="[Table8].[Metric].[All]" dimensionUniqueName="[Table8]" displayFolder="" count="0" memberValueDatatype="130" unbalanced="0"/>
    <cacheHierarchy uniqueName="[Table8].[Total]" caption="Total" attribute="1" defaultMemberUniqueName="[Table8].[Total].[All]" allUniqueName="[Table8].[Total].[All]" dimensionUniqueName="[Table8]" displayFolder="" count="0" memberValueDatatype="20" unbalanced="0"/>
    <cacheHierarchy uniqueName="[Table8].[Subway Ridership]" caption="Subway Ridership" attribute="1" defaultMemberUniqueName="[Table8].[Subway Ridership].[All]" allUniqueName="[Table8].[Subway Ridership].[All]" dimensionUniqueName="[Table8]" displayFolder="" count="0" memberValueDatatype="5" unbalanced="0"/>
    <cacheHierarchy uniqueName="[DateTable].[Month (Month Index)]" caption="Month (Month Index)" attribute="1" defaultMemberUniqueName="[DateTable].[Month (Month Index)].[All]" allUniqueName="[DateTable].[Month (Month Index)].[All]" dimensionUniqueName="[DateTable]" displayFolder="" count="0" memberValueDatatype="20" unbalanced="0" hidden="1"/>
    <cacheHierarchy uniqueName="[RidershipTable].[Month (Month Index)]" caption="Month (Month Index)" attribute="1" defaultMemberUniqueName="[RidershipTable].[Month (Month Index)].[All]" allUniqueName="[RidershipTable].[Month (Month Index)].[All]" dimensionUniqueName="[RidershipTable]" displayFolder="" count="0" memberValueDatatype="20" unbalanced="0" hidden="1"/>
    <cacheHierarchy uniqueName="[SummonsArrestsTable].[Month (Month Index)]" caption="Month (Month Index)" attribute="1" defaultMemberUniqueName="[SummonsArrestsTable].[Month (Month Index)].[All]" allUniqueName="[SummonsArrestsTable].[Month (Month Index)].[All]" dimensionUniqueName="[SummonsArrestsTable]" displayFolder="" count="0" memberValueDatatype="20" unbalanced="0" hidden="1"/>
    <cacheHierarchy uniqueName="[Table5].[Month (Month Index)]" caption="Month (Month Index)" attribute="1" defaultMemberUniqueName="[Table5].[Month (Month Index)].[All]" allUniqueName="[Table5].[Month (Month Index)].[All]" dimensionUniqueName="[Table5]" displayFolder="" count="0" memberValueDatatype="20" unbalanced="0" hidden="1"/>
    <cacheHierarchy uniqueName="[Measures].[__XL_Count DateTable]" caption="__XL_Count DateTable" measure="1" displayFolder="" measureGroup="DateTable" count="0" hidden="1"/>
    <cacheHierarchy uniqueName="[Measures].[__XL_Count RidershipTable]" caption="__XL_Count RidershipTable" measure="1" displayFolder="" measureGroup="RidershipTable" count="0" hidden="1"/>
    <cacheHierarchy uniqueName="[Measures].[__XL_Count SummonsArrestsTable]" caption="__XL_Count SummonsArrestsTable" measure="1" displayFolder="" measureGroup="SummonsArrestsTable" count="0" hidden="1"/>
    <cacheHierarchy uniqueName="[Measures].[__XL_Count Table8]" caption="__XL_Count Table8" measure="1" displayFolder="" measureGroup="Table8" count="0" hidden="1"/>
    <cacheHierarchy uniqueName="[Measures].[__XL_Count Table5]" caption="__XL_Count Table5" measure="1" displayFolder="" measureGroup="Table5"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Ridership]" caption="Sum of Ridership" measure="1" displayFolder="" measureGroup="RidershipTable" count="0" hidden="1">
      <extLst>
        <ext xmlns:x15="http://schemas.microsoft.com/office/spreadsheetml/2010/11/main" uri="{B97F6D7D-B522-45F9-BDA1-12C45D357490}">
          <x15:cacheHierarchy aggregatedColumn="6"/>
        </ext>
      </extLst>
    </cacheHierarchy>
    <cacheHierarchy uniqueName="[Measures].[Sum of Total]" caption="Sum of Total" measure="1" displayFolder="" measureGroup="SummonsArrestsTable" count="0" hidden="1">
      <extLst>
        <ext xmlns:x15="http://schemas.microsoft.com/office/spreadsheetml/2010/11/main" uri="{B97F6D7D-B522-45F9-BDA1-12C45D357490}">
          <x15:cacheHierarchy aggregatedColumn="14"/>
        </ext>
      </extLst>
    </cacheHierarchy>
    <cacheHierarchy uniqueName="[Measures].[Sum of Total 2]" caption="Sum of Total 2" measure="1" displayFolder="" measureGroup="Table5" count="0" hidden="1">
      <extLst>
        <ext xmlns:x15="http://schemas.microsoft.com/office/spreadsheetml/2010/11/main" uri="{B97F6D7D-B522-45F9-BDA1-12C45D357490}">
          <x15:cacheHierarchy aggregatedColumn="25"/>
        </ext>
      </extLst>
    </cacheHierarchy>
    <cacheHierarchy uniqueName="[Measures].[Sum of Ridership 3]" caption="Sum of Ridership 3" measure="1" displayFolder="" measureGroup="Table5" count="0" hidden="1">
      <extLst>
        <ext xmlns:x15="http://schemas.microsoft.com/office/spreadsheetml/2010/11/main" uri="{B97F6D7D-B522-45F9-BDA1-12C45D357490}">
          <x15:cacheHierarchy aggregatedColumn="27"/>
        </ext>
      </extLst>
    </cacheHierarchy>
    <cacheHierarchy uniqueName="[Measures].[Sum of Subway Ridership]" caption="Sum of Subway Ridership" measure="1" displayFolder="" measureGroup="Table8" count="0" hidden="1">
      <extLst>
        <ext xmlns:x15="http://schemas.microsoft.com/office/spreadsheetml/2010/11/main" uri="{B97F6D7D-B522-45F9-BDA1-12C45D357490}">
          <x15:cacheHierarchy aggregatedColumn="34"/>
        </ext>
      </extLst>
    </cacheHierarchy>
    <cacheHierarchy uniqueName="[Measures].[Sum of Total 3]" caption="Sum of Total 3" measure="1" displayFolder="" measureGroup="Table8" count="0" hidden="1">
      <extLst>
        <ext xmlns:x15="http://schemas.microsoft.com/office/spreadsheetml/2010/11/main" uri="{B97F6D7D-B522-45F9-BDA1-12C45D357490}">
          <x15:cacheHierarchy aggregatedColumn="33"/>
        </ext>
      </extLst>
    </cacheHierarchy>
    <cacheHierarchy uniqueName="[Measures].[Sum of Adj Ridership]" caption="Sum of Adj Ridership" measure="1" displayFolder="" measureGroup="Table5" count="0" hidden="1">
      <extLst>
        <ext xmlns:x15="http://schemas.microsoft.com/office/spreadsheetml/2010/11/main" uri="{B97F6D7D-B522-45F9-BDA1-12C45D357490}">
          <x15:cacheHierarchy aggregatedColumn="26"/>
        </ext>
      </extLst>
    </cacheHierarchy>
  </cacheHierarchies>
  <kpis count="0"/>
  <dimensions count="7">
    <dimension name="DateTable" uniqueName="[DateTable]" caption="DateTable"/>
    <dimension measure="1" name="Measures" uniqueName="[Measures]" caption="Measures"/>
    <dimension name="RidershipTable" uniqueName="[RidershipTable]" caption="RidershipTable"/>
    <dimension name="SummonsArrestsTable" uniqueName="[SummonsArrestsTable]" caption="SummonsArrestsTable"/>
    <dimension name="Table4" uniqueName="[Table4]" caption="Table4"/>
    <dimension name="Table5" uniqueName="[Table5]" caption="Table5"/>
    <dimension name="Table8" uniqueName="[Table8]" caption="Table8"/>
  </dimensions>
  <measureGroups count="6">
    <measureGroup name="DateTable" caption="DateTable"/>
    <measureGroup name="RidershipTable" caption="RidershipTable"/>
    <measureGroup name="SummonsArrestsTable" caption="SummonsArrestsTable"/>
    <measureGroup name="Table4" caption="Table4"/>
    <measureGroup name="Table5" caption="Table5"/>
    <measureGroup name="Table8" caption="Table8"/>
  </measureGroups>
  <maps count="9">
    <map measureGroup="0" dimension="0"/>
    <map measureGroup="0" dimension="2"/>
    <map measureGroup="1" dimension="2"/>
    <map measureGroup="2" dimension="0"/>
    <map measureGroup="2" dimension="2"/>
    <map measureGroup="2" dimension="3"/>
    <map measureGroup="3" dimension="4"/>
    <map measureGroup="4" dimension="5"/>
    <map measureGroup="5" dimension="6"/>
  </maps>
  <extLst>
    <ext xmlns:x14="http://schemas.microsoft.com/office/spreadsheetml/2009/9/main" uri="{725AE2AE-9491-48be-B2B4-4EB974FC3084}">
      <x14:pivotCacheDefinition slicerData="1" pivotCacheId="295254089"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5">
  <r>
    <x v="0"/>
    <x v="0"/>
    <n v="7196"/>
    <n v="26901917.600000001"/>
    <n v="134509588"/>
  </r>
  <r>
    <x v="0"/>
    <x v="1"/>
    <n v="762"/>
    <n v="26901917.600000001"/>
    <n v="134509588"/>
  </r>
  <r>
    <x v="0"/>
    <x v="2"/>
    <n v="2021"/>
    <n v="26901917.600000001"/>
    <n v="134509588"/>
  </r>
  <r>
    <x v="0"/>
    <x v="3"/>
    <n v="383"/>
    <n v="26901917.600000001"/>
    <n v="134509588"/>
  </r>
  <r>
    <x v="0"/>
    <x v="4"/>
    <n v="282"/>
    <n v="26901917.600000001"/>
    <n v="134509588"/>
  </r>
  <r>
    <x v="1"/>
    <x v="2"/>
    <n v="1595"/>
    <n v="25270404"/>
    <n v="126352020"/>
  </r>
  <r>
    <x v="1"/>
    <x v="3"/>
    <n v="376"/>
    <n v="25270404"/>
    <n v="126352020"/>
  </r>
  <r>
    <x v="1"/>
    <x v="1"/>
    <n v="595"/>
    <n v="25270404"/>
    <n v="126352020"/>
  </r>
  <r>
    <x v="1"/>
    <x v="4"/>
    <n v="259"/>
    <n v="25270404"/>
    <n v="126352020"/>
  </r>
  <r>
    <x v="1"/>
    <x v="0"/>
    <n v="7141"/>
    <n v="25270404"/>
    <n v="126352020"/>
  </r>
  <r>
    <x v="2"/>
    <x v="0"/>
    <n v="6785"/>
    <n v="28745718"/>
    <n v="143728590"/>
  </r>
  <r>
    <x v="2"/>
    <x v="2"/>
    <n v="1544"/>
    <n v="28745718"/>
    <n v="143728590"/>
  </r>
  <r>
    <x v="2"/>
    <x v="3"/>
    <n v="386"/>
    <n v="28745718"/>
    <n v="143728590"/>
  </r>
  <r>
    <x v="2"/>
    <x v="4"/>
    <n v="219"/>
    <n v="28745718"/>
    <n v="143728590"/>
  </r>
  <r>
    <x v="2"/>
    <x v="1"/>
    <n v="591"/>
    <n v="28745718"/>
    <n v="143728590"/>
  </r>
  <r>
    <x v="3"/>
    <x v="1"/>
    <n v="712"/>
    <n v="29002163"/>
    <n v="145010815"/>
  </r>
  <r>
    <x v="3"/>
    <x v="2"/>
    <n v="1354"/>
    <n v="29002163"/>
    <n v="145010815"/>
  </r>
  <r>
    <x v="3"/>
    <x v="0"/>
    <n v="6289"/>
    <n v="29002163"/>
    <n v="145010815"/>
  </r>
  <r>
    <x v="3"/>
    <x v="3"/>
    <n v="298"/>
    <n v="29002163"/>
    <n v="145010815"/>
  </r>
  <r>
    <x v="3"/>
    <x v="4"/>
    <n v="206"/>
    <n v="29002163"/>
    <n v="145010815"/>
  </r>
  <r>
    <x v="4"/>
    <x v="0"/>
    <n v="6141"/>
    <n v="30156936.199999999"/>
    <n v="150784681"/>
  </r>
  <r>
    <x v="4"/>
    <x v="1"/>
    <n v="652"/>
    <n v="30156936.199999999"/>
    <n v="150784681"/>
  </r>
  <r>
    <x v="4"/>
    <x v="4"/>
    <n v="214"/>
    <n v="30156936.199999999"/>
    <n v="150784681"/>
  </r>
  <r>
    <x v="4"/>
    <x v="2"/>
    <n v="1330"/>
    <n v="30156936.199999999"/>
    <n v="150784681"/>
  </r>
  <r>
    <x v="4"/>
    <x v="3"/>
    <n v="277"/>
    <n v="30156936.199999999"/>
    <n v="150784681"/>
  </r>
  <r>
    <x v="5"/>
    <x v="0"/>
    <n v="5828"/>
    <n v="28289331.800000001"/>
    <n v="141446659"/>
  </r>
  <r>
    <x v="5"/>
    <x v="4"/>
    <n v="217"/>
    <n v="28289331.800000001"/>
    <n v="141446659"/>
  </r>
  <r>
    <x v="5"/>
    <x v="1"/>
    <n v="591"/>
    <n v="28289331.800000001"/>
    <n v="141446659"/>
  </r>
  <r>
    <x v="5"/>
    <x v="3"/>
    <n v="218"/>
    <n v="28289331.800000001"/>
    <n v="141446659"/>
  </r>
  <r>
    <x v="5"/>
    <x v="2"/>
    <n v="1040"/>
    <n v="28289331.800000001"/>
    <n v="141446659"/>
  </r>
  <r>
    <x v="6"/>
    <x v="4"/>
    <n v="241"/>
    <n v="27889402.399999999"/>
    <n v="139447012"/>
  </r>
  <r>
    <x v="6"/>
    <x v="1"/>
    <n v="601"/>
    <n v="27889402.399999999"/>
    <n v="139447012"/>
  </r>
  <r>
    <x v="6"/>
    <x v="3"/>
    <n v="227"/>
    <n v="27889402.399999999"/>
    <n v="139447012"/>
  </r>
  <r>
    <x v="6"/>
    <x v="2"/>
    <n v="1443"/>
    <n v="27889402.399999999"/>
    <n v="139447012"/>
  </r>
  <r>
    <x v="6"/>
    <x v="0"/>
    <n v="6385"/>
    <n v="27889402.399999999"/>
    <n v="139447012"/>
  </r>
  <r>
    <x v="7"/>
    <x v="4"/>
    <n v="168"/>
    <n v="27460305.600000001"/>
    <n v="137301528"/>
  </r>
  <r>
    <x v="7"/>
    <x v="1"/>
    <n v="543"/>
    <n v="27460305.600000001"/>
    <n v="137301528"/>
  </r>
  <r>
    <x v="7"/>
    <x v="0"/>
    <n v="5290"/>
    <n v="27460305.600000001"/>
    <n v="137301528"/>
  </r>
  <r>
    <x v="7"/>
    <x v="3"/>
    <n v="201"/>
    <n v="27460305.600000001"/>
    <n v="137301528"/>
  </r>
  <r>
    <x v="7"/>
    <x v="2"/>
    <n v="1405"/>
    <n v="27460305.600000001"/>
    <n v="137301528"/>
  </r>
  <r>
    <x v="8"/>
    <x v="1"/>
    <n v="542"/>
    <n v="28653757.800000001"/>
    <n v="143268789"/>
  </r>
  <r>
    <x v="8"/>
    <x v="4"/>
    <n v="178"/>
    <n v="28653757.800000001"/>
    <n v="143268789"/>
  </r>
  <r>
    <x v="8"/>
    <x v="0"/>
    <n v="5594"/>
    <n v="28653757.800000001"/>
    <n v="143268789"/>
  </r>
  <r>
    <x v="8"/>
    <x v="2"/>
    <n v="1225"/>
    <n v="28653757.800000001"/>
    <n v="143268789"/>
  </r>
  <r>
    <x v="8"/>
    <x v="3"/>
    <n v="204"/>
    <n v="28653757.800000001"/>
    <n v="143268789"/>
  </r>
  <r>
    <x v="9"/>
    <x v="4"/>
    <n v="220"/>
    <n v="31063147.600000001"/>
    <n v="155315738"/>
  </r>
  <r>
    <x v="9"/>
    <x v="0"/>
    <n v="6676"/>
    <n v="31063147.600000001"/>
    <n v="155315738"/>
  </r>
  <r>
    <x v="9"/>
    <x v="1"/>
    <n v="643"/>
    <n v="31063147.600000001"/>
    <n v="155315738"/>
  </r>
  <r>
    <x v="9"/>
    <x v="2"/>
    <n v="1524"/>
    <n v="31063147.600000001"/>
    <n v="155315738"/>
  </r>
  <r>
    <x v="9"/>
    <x v="3"/>
    <n v="223"/>
    <n v="31063147.600000001"/>
    <n v="155315738"/>
  </r>
  <r>
    <x v="10"/>
    <x v="2"/>
    <n v="2187"/>
    <n v="28144944.399999999"/>
    <n v="140724722"/>
  </r>
  <r>
    <x v="10"/>
    <x v="1"/>
    <n v="527"/>
    <n v="28144944.399999999"/>
    <n v="140724722"/>
  </r>
  <r>
    <x v="10"/>
    <x v="4"/>
    <n v="135"/>
    <n v="28144944.399999999"/>
    <n v="140724722"/>
  </r>
  <r>
    <x v="10"/>
    <x v="3"/>
    <n v="167"/>
    <n v="28144944.399999999"/>
    <n v="140724722"/>
  </r>
  <r>
    <x v="10"/>
    <x v="0"/>
    <n v="5338"/>
    <n v="28144944.399999999"/>
    <n v="140724722"/>
  </r>
  <r>
    <x v="11"/>
    <x v="0"/>
    <n v="4402"/>
    <n v="27979372"/>
    <n v="139896860"/>
  </r>
  <r>
    <x v="11"/>
    <x v="2"/>
    <n v="2494"/>
    <n v="27979372"/>
    <n v="139896860"/>
  </r>
  <r>
    <x v="11"/>
    <x v="3"/>
    <n v="153"/>
    <n v="27979372"/>
    <n v="139896860"/>
  </r>
  <r>
    <x v="11"/>
    <x v="4"/>
    <n v="122"/>
    <n v="27979372"/>
    <n v="139896860"/>
  </r>
  <r>
    <x v="11"/>
    <x v="1"/>
    <n v="622"/>
    <n v="27979372"/>
    <n v="139896860"/>
  </r>
  <r>
    <x v="12"/>
    <x v="3"/>
    <n v="115"/>
    <n v="27689259"/>
    <n v="138446295"/>
  </r>
  <r>
    <x v="12"/>
    <x v="1"/>
    <n v="741"/>
    <n v="27689259"/>
    <n v="138446295"/>
  </r>
  <r>
    <x v="12"/>
    <x v="4"/>
    <n v="123"/>
    <n v="27689259"/>
    <n v="138446295"/>
  </r>
  <r>
    <x v="12"/>
    <x v="2"/>
    <n v="3861"/>
    <n v="27689259"/>
    <n v="138446295"/>
  </r>
  <r>
    <x v="12"/>
    <x v="0"/>
    <n v="5985"/>
    <n v="27689259"/>
    <n v="138446295"/>
  </r>
  <r>
    <x v="13"/>
    <x v="1"/>
    <n v="599"/>
    <n v="26180424.600000001"/>
    <n v="130902123"/>
  </r>
  <r>
    <x v="13"/>
    <x v="3"/>
    <n v="156"/>
    <n v="26180424.600000001"/>
    <n v="130902123"/>
  </r>
  <r>
    <x v="13"/>
    <x v="4"/>
    <n v="170"/>
    <n v="26180424.600000001"/>
    <n v="130902123"/>
  </r>
  <r>
    <x v="13"/>
    <x v="2"/>
    <n v="2889"/>
    <n v="26180424.600000001"/>
    <n v="130902123"/>
  </r>
  <r>
    <x v="13"/>
    <x v="0"/>
    <n v="6608"/>
    <n v="26180424.600000001"/>
    <n v="130902123"/>
  </r>
  <r>
    <x v="14"/>
    <x v="3"/>
    <n v="98"/>
    <n v="14727868.4"/>
    <n v="73639342"/>
  </r>
  <r>
    <x v="14"/>
    <x v="2"/>
    <n v="1819"/>
    <n v="14727868.4"/>
    <n v="73639342"/>
  </r>
  <r>
    <x v="14"/>
    <x v="1"/>
    <n v="363"/>
    <n v="14727868.4"/>
    <n v="73639342"/>
  </r>
  <r>
    <x v="14"/>
    <x v="0"/>
    <n v="4056"/>
    <n v="14727868.4"/>
    <n v="73639342"/>
  </r>
  <r>
    <x v="14"/>
    <x v="4"/>
    <n v="121"/>
    <n v="14727868.4"/>
    <n v="73639342"/>
  </r>
  <r>
    <x v="15"/>
    <x v="0"/>
    <n v="117"/>
    <n v="2359078.7999999998"/>
    <n v="11795394"/>
  </r>
  <r>
    <x v="15"/>
    <x v="3"/>
    <n v="8"/>
    <n v="2359078.7999999998"/>
    <n v="11795394"/>
  </r>
  <r>
    <x v="15"/>
    <x v="1"/>
    <n v="140"/>
    <n v="2359078.7999999998"/>
    <n v="11795394"/>
  </r>
  <r>
    <x v="15"/>
    <x v="2"/>
    <n v="174"/>
    <n v="2359078.7999999998"/>
    <n v="11795394"/>
  </r>
  <r>
    <x v="15"/>
    <x v="4"/>
    <n v="9"/>
    <n v="2359078.7999999998"/>
    <n v="11795394"/>
  </r>
  <r>
    <x v="16"/>
    <x v="1"/>
    <n v="202"/>
    <n v="3063281.4"/>
    <n v="15316407"/>
  </r>
  <r>
    <x v="16"/>
    <x v="3"/>
    <n v="18"/>
    <n v="3063281.4"/>
    <n v="15316407"/>
  </r>
  <r>
    <x v="16"/>
    <x v="4"/>
    <n v="14"/>
    <n v="3063281.4"/>
    <n v="15316407"/>
  </r>
  <r>
    <x v="16"/>
    <x v="0"/>
    <n v="659"/>
    <n v="3063281.4"/>
    <n v="15316407"/>
  </r>
  <r>
    <x v="16"/>
    <x v="2"/>
    <n v="261"/>
    <n v="3063281.4"/>
    <n v="15316407"/>
  </r>
  <r>
    <x v="17"/>
    <x v="2"/>
    <n v="253"/>
    <n v="4782232.5999999996"/>
    <n v="23911163"/>
  </r>
  <r>
    <x v="17"/>
    <x v="4"/>
    <n v="2"/>
    <n v="4782232.5999999996"/>
    <n v="23911163"/>
  </r>
  <r>
    <x v="17"/>
    <x v="1"/>
    <n v="132"/>
    <n v="4782232.5999999996"/>
    <n v="23911163"/>
  </r>
  <r>
    <x v="17"/>
    <x v="0"/>
    <n v="41"/>
    <n v="4782232.5999999996"/>
    <n v="23911163"/>
  </r>
  <r>
    <x v="17"/>
    <x v="3"/>
    <n v="1"/>
    <n v="4782232.5999999996"/>
    <n v="23911163"/>
  </r>
  <r>
    <x v="18"/>
    <x v="4"/>
    <n v="1"/>
    <n v="6496435.2000000002"/>
    <n v="32482176"/>
  </r>
  <r>
    <x v="18"/>
    <x v="2"/>
    <n v="66"/>
    <n v="6496435.2000000002"/>
    <n v="32482176"/>
  </r>
  <r>
    <x v="18"/>
    <x v="0"/>
    <n v="87"/>
    <n v="6496435.2000000002"/>
    <n v="32482176"/>
  </r>
  <r>
    <x v="18"/>
    <x v="1"/>
    <n v="75"/>
    <n v="6496435.2000000002"/>
    <n v="32482176"/>
  </r>
  <r>
    <x v="18"/>
    <x v="3"/>
    <n v="2"/>
    <n v="6496435.2000000002"/>
    <n v="32482176"/>
  </r>
  <r>
    <x v="19"/>
    <x v="3"/>
    <n v="1"/>
    <n v="7030623.7999999998"/>
    <n v="35153119"/>
  </r>
  <r>
    <x v="19"/>
    <x v="2"/>
    <n v="96"/>
    <n v="7030623.7999999998"/>
    <n v="35153119"/>
  </r>
  <r>
    <x v="19"/>
    <x v="1"/>
    <n v="148"/>
    <n v="7030623.7999999998"/>
    <n v="35153119"/>
  </r>
  <r>
    <x v="19"/>
    <x v="0"/>
    <n v="207"/>
    <n v="7030623.7999999998"/>
    <n v="35153119"/>
  </r>
  <r>
    <x v="19"/>
    <x v="4"/>
    <n v="0"/>
    <n v="7030623.7999999998"/>
    <n v="35153119"/>
  </r>
  <r>
    <x v="20"/>
    <x v="2"/>
    <n v="177"/>
    <n v="8532138.5999999996"/>
    <n v="42660693"/>
  </r>
  <r>
    <x v="20"/>
    <x v="1"/>
    <n v="147"/>
    <n v="8532138.5999999996"/>
    <n v="42660693"/>
  </r>
  <r>
    <x v="20"/>
    <x v="4"/>
    <n v="6"/>
    <n v="8532138.5999999996"/>
    <n v="42660693"/>
  </r>
  <r>
    <x v="20"/>
    <x v="3"/>
    <n v="5"/>
    <n v="8532138.5999999996"/>
    <n v="42660693"/>
  </r>
  <r>
    <x v="20"/>
    <x v="0"/>
    <n v="681"/>
    <n v="8532138.5999999996"/>
    <n v="42660693"/>
  </r>
  <r>
    <x v="21"/>
    <x v="2"/>
    <n v="350"/>
    <n v="9591425.4000000004"/>
    <n v="47957127"/>
  </r>
  <r>
    <x v="21"/>
    <x v="1"/>
    <n v="286"/>
    <n v="9591425.4000000004"/>
    <n v="47957127"/>
  </r>
  <r>
    <x v="21"/>
    <x v="3"/>
    <n v="18"/>
    <n v="9591425.4000000004"/>
    <n v="47957127"/>
  </r>
  <r>
    <x v="21"/>
    <x v="4"/>
    <n v="24"/>
    <n v="9591425.4000000004"/>
    <n v="47957127"/>
  </r>
  <r>
    <x v="21"/>
    <x v="0"/>
    <n v="1620"/>
    <n v="9591425.4000000004"/>
    <n v="47957127"/>
  </r>
  <r>
    <x v="22"/>
    <x v="0"/>
    <n v="2858"/>
    <n v="8723739.5999999996"/>
    <n v="43618698"/>
  </r>
  <r>
    <x v="22"/>
    <x v="4"/>
    <n v="45"/>
    <n v="8723739.5999999996"/>
    <n v="43618698"/>
  </r>
  <r>
    <x v="22"/>
    <x v="1"/>
    <n v="211"/>
    <n v="8723739.5999999996"/>
    <n v="43618698"/>
  </r>
  <r>
    <x v="22"/>
    <x v="3"/>
    <n v="25"/>
    <n v="8723739.5999999996"/>
    <n v="43618698"/>
  </r>
  <r>
    <x v="22"/>
    <x v="2"/>
    <n v="445"/>
    <n v="8723739.5999999996"/>
    <n v="43618698"/>
  </r>
  <r>
    <x v="23"/>
    <x v="1"/>
    <n v="330"/>
    <n v="8731698.4000000004"/>
    <n v="43658492"/>
  </r>
  <r>
    <x v="23"/>
    <x v="3"/>
    <n v="44"/>
    <n v="8731698.4000000004"/>
    <n v="43658492"/>
  </r>
  <r>
    <x v="23"/>
    <x v="0"/>
    <n v="5596"/>
    <n v="8731698.4000000004"/>
    <n v="43658492"/>
  </r>
  <r>
    <x v="23"/>
    <x v="4"/>
    <n v="97"/>
    <n v="8731698.4000000004"/>
    <n v="43658492"/>
  </r>
  <r>
    <x v="23"/>
    <x v="2"/>
    <n v="828"/>
    <n v="8731698.4000000004"/>
    <n v="43658492"/>
  </r>
  <r>
    <x v="24"/>
    <x v="4"/>
    <n v="89"/>
    <n v="8224706.2000000002"/>
    <n v="41123531"/>
  </r>
  <r>
    <x v="24"/>
    <x v="0"/>
    <n v="5523"/>
    <n v="8224706.2000000002"/>
    <n v="41123531"/>
  </r>
  <r>
    <x v="24"/>
    <x v="2"/>
    <n v="824"/>
    <n v="8224706.2000000002"/>
    <n v="41123531"/>
  </r>
  <r>
    <x v="24"/>
    <x v="1"/>
    <n v="345"/>
    <n v="8224706.2000000002"/>
    <n v="41123531"/>
  </r>
  <r>
    <x v="24"/>
    <x v="3"/>
    <n v="76"/>
    <n v="8224706.2000000002"/>
    <n v="41123531"/>
  </r>
  <r>
    <x v="25"/>
    <x v="1"/>
    <n v="298"/>
    <n v="7834081.5999999996"/>
    <n v="39170408"/>
  </r>
  <r>
    <x v="25"/>
    <x v="4"/>
    <n v="85"/>
    <n v="7834081.5999999996"/>
    <n v="39170408"/>
  </r>
  <r>
    <x v="25"/>
    <x v="2"/>
    <n v="994"/>
    <n v="7834081.5999999996"/>
    <n v="39170408"/>
  </r>
  <r>
    <x v="25"/>
    <x v="0"/>
    <n v="5224"/>
    <n v="7834081.5999999996"/>
    <n v="39170408"/>
  </r>
  <r>
    <x v="25"/>
    <x v="3"/>
    <n v="60"/>
    <n v="7834081.5999999996"/>
    <n v="39170408"/>
  </r>
  <r>
    <x v="26"/>
    <x v="2"/>
    <n v="1196"/>
    <n v="10279068.199999999"/>
    <n v="51395341"/>
  </r>
  <r>
    <x v="26"/>
    <x v="1"/>
    <n v="384"/>
    <n v="10279068.199999999"/>
    <n v="51395341"/>
  </r>
  <r>
    <x v="26"/>
    <x v="0"/>
    <n v="7236"/>
    <n v="10279068.199999999"/>
    <n v="51395341"/>
  </r>
  <r>
    <x v="26"/>
    <x v="3"/>
    <n v="96"/>
    <n v="10279068.199999999"/>
    <n v="51395341"/>
  </r>
  <r>
    <x v="26"/>
    <x v="4"/>
    <n v="120"/>
    <n v="10279068.199999999"/>
    <n v="51395341"/>
  </r>
  <r>
    <x v="27"/>
    <x v="1"/>
    <n v="338"/>
    <n v="10647329.800000001"/>
    <n v="53236649"/>
  </r>
  <r>
    <x v="27"/>
    <x v="0"/>
    <n v="5331"/>
    <n v="10647329.800000001"/>
    <n v="53236649"/>
  </r>
  <r>
    <x v="27"/>
    <x v="2"/>
    <n v="1215"/>
    <n v="10647329.800000001"/>
    <n v="53236649"/>
  </r>
  <r>
    <x v="27"/>
    <x v="4"/>
    <n v="72"/>
    <n v="10647329.800000001"/>
    <n v="53236649"/>
  </r>
  <r>
    <x v="27"/>
    <x v="3"/>
    <n v="62"/>
    <n v="10647329.800000001"/>
    <n v="53236649"/>
  </r>
  <r>
    <x v="28"/>
    <x v="4"/>
    <n v="80"/>
    <n v="11679555.4"/>
    <n v="58397777"/>
  </r>
  <r>
    <x v="28"/>
    <x v="1"/>
    <n v="381"/>
    <n v="11679555.4"/>
    <n v="58397777"/>
  </r>
  <r>
    <x v="28"/>
    <x v="2"/>
    <n v="1342"/>
    <n v="11679555.4"/>
    <n v="58397777"/>
  </r>
  <r>
    <x v="28"/>
    <x v="3"/>
    <n v="81"/>
    <n v="11679555.4"/>
    <n v="58397777"/>
  </r>
  <r>
    <x v="28"/>
    <x v="0"/>
    <n v="5540"/>
    <n v="11679555.4"/>
    <n v="58397777"/>
  </r>
  <r>
    <x v="29"/>
    <x v="0"/>
    <n v="4277"/>
    <n v="13095185.6"/>
    <n v="65475928"/>
  </r>
  <r>
    <x v="29"/>
    <x v="4"/>
    <n v="73"/>
    <n v="13095185.6"/>
    <n v="65475928"/>
  </r>
  <r>
    <x v="29"/>
    <x v="1"/>
    <n v="422"/>
    <n v="13095185.6"/>
    <n v="65475928"/>
  </r>
  <r>
    <x v="29"/>
    <x v="3"/>
    <n v="69"/>
    <n v="13095185.6"/>
    <n v="65475928"/>
  </r>
  <r>
    <x v="29"/>
    <x v="2"/>
    <n v="1000"/>
    <n v="13095185.6"/>
    <n v="65475928"/>
  </r>
  <r>
    <x v="30"/>
    <x v="3"/>
    <n v="87"/>
    <n v="13394662.6"/>
    <n v="66973313"/>
  </r>
  <r>
    <x v="30"/>
    <x v="4"/>
    <n v="101"/>
    <n v="13394662.6"/>
    <n v="66973313"/>
  </r>
  <r>
    <x v="30"/>
    <x v="1"/>
    <n v="411"/>
    <n v="13394662.6"/>
    <n v="66973313"/>
  </r>
  <r>
    <x v="30"/>
    <x v="2"/>
    <n v="910"/>
    <n v="13394662.6"/>
    <n v="66973313"/>
  </r>
  <r>
    <x v="30"/>
    <x v="0"/>
    <n v="4507"/>
    <n v="13394662.6"/>
    <n v="66973313"/>
  </r>
  <r>
    <x v="31"/>
    <x v="0"/>
    <n v="4562"/>
    <n v="13283717"/>
    <n v="66418585"/>
  </r>
  <r>
    <x v="31"/>
    <x v="3"/>
    <n v="106"/>
    <n v="13283717"/>
    <n v="66418585"/>
  </r>
  <r>
    <x v="31"/>
    <x v="2"/>
    <n v="867"/>
    <n v="13283717"/>
    <n v="66418585"/>
  </r>
  <r>
    <x v="31"/>
    <x v="1"/>
    <n v="446"/>
    <n v="13283717"/>
    <n v="66418585"/>
  </r>
  <r>
    <x v="31"/>
    <x v="4"/>
    <n v="58"/>
    <n v="13283717"/>
    <n v="66418585"/>
  </r>
  <r>
    <x v="32"/>
    <x v="3"/>
    <n v="91"/>
    <n v="14681070.6"/>
    <n v="73405353"/>
  </r>
  <r>
    <x v="32"/>
    <x v="2"/>
    <n v="1038"/>
    <n v="14681070.6"/>
    <n v="73405353"/>
  </r>
  <r>
    <x v="32"/>
    <x v="0"/>
    <n v="4538"/>
    <n v="14681070.6"/>
    <n v="73405353"/>
  </r>
  <r>
    <x v="32"/>
    <x v="4"/>
    <n v="69"/>
    <n v="14681070.6"/>
    <n v="73405353"/>
  </r>
  <r>
    <x v="32"/>
    <x v="1"/>
    <n v="472"/>
    <n v="14681070.6"/>
    <n v="73405353"/>
  </r>
  <r>
    <x v="33"/>
    <x v="4"/>
    <n v="71"/>
    <n v="16683045"/>
    <n v="83415225"/>
  </r>
  <r>
    <x v="33"/>
    <x v="2"/>
    <n v="1310"/>
    <n v="16683045"/>
    <n v="83415225"/>
  </r>
  <r>
    <x v="33"/>
    <x v="0"/>
    <n v="5204"/>
    <n v="16683045"/>
    <n v="83415225"/>
  </r>
  <r>
    <x v="33"/>
    <x v="3"/>
    <n v="117"/>
    <n v="16683045"/>
    <n v="83415225"/>
  </r>
  <r>
    <x v="33"/>
    <x v="1"/>
    <n v="522"/>
    <n v="16683045"/>
    <n v="83415225"/>
  </r>
  <r>
    <x v="34"/>
    <x v="0"/>
    <n v="4720"/>
    <n v="16466268.800000001"/>
    <n v="82331344"/>
  </r>
  <r>
    <x v="34"/>
    <x v="4"/>
    <n v="75"/>
    <n v="16466268.800000001"/>
    <n v="82331344"/>
  </r>
  <r>
    <x v="34"/>
    <x v="2"/>
    <n v="1191"/>
    <n v="16466268.800000001"/>
    <n v="82331344"/>
  </r>
  <r>
    <x v="34"/>
    <x v="1"/>
    <n v="480"/>
    <n v="16466268.800000001"/>
    <n v="82331344"/>
  </r>
  <r>
    <x v="34"/>
    <x v="3"/>
    <n v="93"/>
    <n v="16466268.800000001"/>
    <n v="82331344"/>
  </r>
  <r>
    <x v="35"/>
    <x v="4"/>
    <n v="61"/>
    <n v="15726653.4"/>
    <n v="78633267"/>
  </r>
  <r>
    <x v="35"/>
    <x v="1"/>
    <n v="473"/>
    <n v="15726653.4"/>
    <n v="78633267"/>
  </r>
  <r>
    <x v="35"/>
    <x v="0"/>
    <n v="4649"/>
    <n v="15726653.4"/>
    <n v="78633267"/>
  </r>
  <r>
    <x v="35"/>
    <x v="2"/>
    <n v="1118"/>
    <n v="15726653.4"/>
    <n v="78633267"/>
  </r>
  <r>
    <x v="35"/>
    <x v="3"/>
    <n v="105"/>
    <n v="15726653.4"/>
    <n v="78633267"/>
  </r>
  <r>
    <x v="36"/>
    <x v="0"/>
    <n v="5675"/>
    <n v="12709477.199999999"/>
    <n v="63547386"/>
  </r>
  <r>
    <x v="36"/>
    <x v="1"/>
    <n v="434"/>
    <n v="12709477.199999999"/>
    <n v="63547386"/>
  </r>
  <r>
    <x v="36"/>
    <x v="4"/>
    <n v="73"/>
    <n v="12709477.199999999"/>
    <n v="63547386"/>
  </r>
  <r>
    <x v="36"/>
    <x v="3"/>
    <n v="93"/>
    <n v="12709477.199999999"/>
    <n v="63547386"/>
  </r>
  <r>
    <x v="36"/>
    <x v="2"/>
    <n v="1367"/>
    <n v="12709477.199999999"/>
    <n v="63547386"/>
  </r>
  <r>
    <x v="37"/>
    <x v="1"/>
    <n v="579"/>
    <n v="14005561.199999999"/>
    <n v="70027806"/>
  </r>
  <r>
    <x v="37"/>
    <x v="3"/>
    <n v="129"/>
    <n v="14005561.199999999"/>
    <n v="70027806"/>
  </r>
  <r>
    <x v="37"/>
    <x v="0"/>
    <n v="5407"/>
    <n v="14005561.199999999"/>
    <n v="70027806"/>
  </r>
  <r>
    <x v="37"/>
    <x v="2"/>
    <n v="1602"/>
    <n v="14005561.199999999"/>
    <n v="70027806"/>
  </r>
  <r>
    <x v="37"/>
    <x v="4"/>
    <n v="87"/>
    <n v="14005561.199999999"/>
    <n v="70027806"/>
  </r>
  <r>
    <x v="38"/>
    <x v="1"/>
    <n v="710"/>
    <n v="17459386.399999999"/>
    <n v="87296932"/>
  </r>
  <r>
    <x v="38"/>
    <x v="3"/>
    <n v="129"/>
    <n v="17459386.399999999"/>
    <n v="87296932"/>
  </r>
  <r>
    <x v="38"/>
    <x v="2"/>
    <n v="1917"/>
    <n v="17459386.399999999"/>
    <n v="87296932"/>
  </r>
  <r>
    <x v="38"/>
    <x v="0"/>
    <n v="6192"/>
    <n v="17459386.399999999"/>
    <n v="87296932"/>
  </r>
  <r>
    <x v="38"/>
    <x v="4"/>
    <n v="69"/>
    <n v="17459386.399999999"/>
    <n v="87296932"/>
  </r>
  <r>
    <x v="39"/>
    <x v="2"/>
    <n v="2497"/>
    <n v="16691608.800000001"/>
    <n v="83458044"/>
  </r>
  <r>
    <x v="39"/>
    <x v="4"/>
    <n v="92"/>
    <n v="16691608.800000001"/>
    <n v="83458044"/>
  </r>
  <r>
    <x v="39"/>
    <x v="3"/>
    <n v="179"/>
    <n v="16691608.800000001"/>
    <n v="83458044"/>
  </r>
  <r>
    <x v="39"/>
    <x v="0"/>
    <n v="8026"/>
    <n v="16691608.800000001"/>
    <n v="83458044"/>
  </r>
  <r>
    <x v="39"/>
    <x v="1"/>
    <n v="510"/>
    <n v="16691608.800000001"/>
    <n v="83458044"/>
  </r>
  <r>
    <x v="40"/>
    <x v="1"/>
    <n v="591"/>
    <n v="17561479.600000001"/>
    <n v="87807398"/>
  </r>
  <r>
    <x v="40"/>
    <x v="2"/>
    <n v="2875"/>
    <n v="17561479.600000001"/>
    <n v="87807398"/>
  </r>
  <r>
    <x v="40"/>
    <x v="4"/>
    <n v="100"/>
    <n v="17561479.600000001"/>
    <n v="87807398"/>
  </r>
  <r>
    <x v="40"/>
    <x v="3"/>
    <n v="238"/>
    <n v="17561479.600000001"/>
    <n v="87807398"/>
  </r>
  <r>
    <x v="40"/>
    <x v="0"/>
    <n v="8294"/>
    <n v="17561479.600000001"/>
    <n v="87807398"/>
  </r>
  <r>
    <x v="41"/>
    <x v="4"/>
    <n v="80"/>
    <n v="17612801"/>
    <n v="88064005"/>
  </r>
  <r>
    <x v="41"/>
    <x v="0"/>
    <n v="6725"/>
    <n v="17612801"/>
    <n v="88064005"/>
  </r>
  <r>
    <x v="41"/>
    <x v="1"/>
    <n v="578"/>
    <n v="17612801"/>
    <n v="88064005"/>
  </r>
  <r>
    <x v="41"/>
    <x v="2"/>
    <n v="3230"/>
    <n v="17612801"/>
    <n v="88064005"/>
  </r>
  <r>
    <x v="41"/>
    <x v="3"/>
    <n v="164"/>
    <n v="17612801"/>
    <n v="88064005"/>
  </r>
  <r>
    <x v="42"/>
    <x v="1"/>
    <n v="473"/>
    <n v="16140156.800000001"/>
    <n v="80700784"/>
  </r>
  <r>
    <x v="42"/>
    <x v="0"/>
    <n v="6901"/>
    <n v="16140156.800000001"/>
    <n v="80700784"/>
  </r>
  <r>
    <x v="42"/>
    <x v="3"/>
    <n v="174"/>
    <n v="16140156.800000001"/>
    <n v="80700784"/>
  </r>
  <r>
    <x v="42"/>
    <x v="4"/>
    <n v="80"/>
    <n v="16140156.800000001"/>
    <n v="80700784"/>
  </r>
  <r>
    <x v="42"/>
    <x v="2"/>
    <n v="2741"/>
    <n v="16140156.800000001"/>
    <n v="80700784"/>
  </r>
  <r>
    <x v="43"/>
    <x v="3"/>
    <n v="172"/>
    <n v="16623241.4"/>
    <n v="83116207"/>
  </r>
  <r>
    <x v="43"/>
    <x v="4"/>
    <n v="127"/>
    <n v="16623241.4"/>
    <n v="83116207"/>
  </r>
  <r>
    <x v="43"/>
    <x v="1"/>
    <n v="482"/>
    <n v="16623241.4"/>
    <n v="83116207"/>
  </r>
  <r>
    <x v="43"/>
    <x v="2"/>
    <n v="3137"/>
    <n v="16623241.4"/>
    <n v="83116207"/>
  </r>
  <r>
    <x v="43"/>
    <x v="0"/>
    <n v="7759"/>
    <n v="16623241.4"/>
    <n v="83116207"/>
  </r>
  <r>
    <x v="44"/>
    <x v="0"/>
    <n v="7723"/>
    <n v="18213400.399999999"/>
    <n v="91067002"/>
  </r>
  <r>
    <x v="44"/>
    <x v="4"/>
    <n v="92"/>
    <n v="18213400.399999999"/>
    <n v="91067002"/>
  </r>
  <r>
    <x v="44"/>
    <x v="1"/>
    <n v="555"/>
    <n v="18213400.399999999"/>
    <n v="91067002"/>
  </r>
  <r>
    <x v="44"/>
    <x v="2"/>
    <n v="3244"/>
    <n v="18213400.399999999"/>
    <n v="91067002"/>
  </r>
  <r>
    <x v="44"/>
    <x v="3"/>
    <n v="170"/>
    <n v="18213400.399999999"/>
    <n v="91067002"/>
  </r>
  <r>
    <x v="45"/>
    <x v="1"/>
    <n v="644"/>
    <n v="19045614.600000001"/>
    <n v="95228073"/>
  </r>
  <r>
    <x v="45"/>
    <x v="2"/>
    <n v="3672"/>
    <n v="19045614.600000001"/>
    <n v="95228073"/>
  </r>
  <r>
    <x v="45"/>
    <x v="0"/>
    <n v="7965"/>
    <n v="19045614.600000001"/>
    <n v="95228073"/>
  </r>
  <r>
    <x v="45"/>
    <x v="4"/>
    <n v="88"/>
    <n v="19045614.600000001"/>
    <n v="95228073"/>
  </r>
  <r>
    <x v="45"/>
    <x v="3"/>
    <n v="186"/>
    <n v="19045614.600000001"/>
    <n v="95228073"/>
  </r>
  <r>
    <x v="46"/>
    <x v="2"/>
    <n v="2981"/>
    <n v="18190389"/>
    <n v="90951945"/>
  </r>
  <r>
    <x v="46"/>
    <x v="1"/>
    <n v="625"/>
    <n v="18190389"/>
    <n v="90951945"/>
  </r>
  <r>
    <x v="46"/>
    <x v="4"/>
    <n v="104"/>
    <n v="18190389"/>
    <n v="90951945"/>
  </r>
  <r>
    <x v="46"/>
    <x v="0"/>
    <n v="7829"/>
    <n v="18190389"/>
    <n v="90951945"/>
  </r>
  <r>
    <x v="46"/>
    <x v="3"/>
    <n v="238"/>
    <n v="18190389"/>
    <n v="90951945"/>
  </r>
  <r>
    <x v="47"/>
    <x v="4"/>
    <n v="109"/>
    <n v="18431976.600000001"/>
    <n v="92159883"/>
  </r>
  <r>
    <x v="47"/>
    <x v="3"/>
    <n v="231"/>
    <n v="18431976.600000001"/>
    <n v="92159883"/>
  </r>
  <r>
    <x v="47"/>
    <x v="2"/>
    <n v="2743"/>
    <n v="18431976.600000001"/>
    <n v="92159883"/>
  </r>
  <r>
    <x v="47"/>
    <x v="1"/>
    <n v="619"/>
    <n v="18431976.600000001"/>
    <n v="92159883"/>
  </r>
  <r>
    <x v="47"/>
    <x v="0"/>
    <n v="8166"/>
    <n v="18431976.600000001"/>
    <n v="92159883"/>
  </r>
  <r>
    <x v="48"/>
    <x v="4"/>
    <n v="134"/>
    <n v="17799594.600000001"/>
    <n v="88997973"/>
  </r>
  <r>
    <x v="48"/>
    <x v="2"/>
    <n v="3246"/>
    <n v="17799594.600000001"/>
    <n v="88997973"/>
  </r>
  <r>
    <x v="48"/>
    <x v="1"/>
    <n v="701"/>
    <n v="17799594.600000001"/>
    <n v="88997973"/>
  </r>
  <r>
    <x v="48"/>
    <x v="0"/>
    <n v="10545"/>
    <n v="17799594.600000001"/>
    <n v="88997973"/>
  </r>
  <r>
    <x v="48"/>
    <x v="3"/>
    <n v="344"/>
    <n v="17799594.600000001"/>
    <n v="88997973"/>
  </r>
  <r>
    <x v="49"/>
    <x v="4"/>
    <n v="112"/>
    <n v="16872801.199999999"/>
    <n v="84364006"/>
  </r>
  <r>
    <x v="49"/>
    <x v="3"/>
    <n v="342"/>
    <n v="16872801.199999999"/>
    <n v="84364006"/>
  </r>
  <r>
    <x v="49"/>
    <x v="0"/>
    <n v="8929"/>
    <n v="16872801.199999999"/>
    <n v="84364006"/>
  </r>
  <r>
    <x v="49"/>
    <x v="1"/>
    <n v="676"/>
    <n v="16872801.199999999"/>
    <n v="84364006"/>
  </r>
  <r>
    <x v="49"/>
    <x v="2"/>
    <n v="3052"/>
    <n v="16872801.199999999"/>
    <n v="84364006"/>
  </r>
  <r>
    <x v="50"/>
    <x v="3"/>
    <n v="341"/>
    <n v="20229542"/>
    <n v="101147710"/>
  </r>
  <r>
    <x v="50"/>
    <x v="0"/>
    <n v="9460"/>
    <n v="20229542"/>
    <n v="101147710"/>
  </r>
  <r>
    <x v="50"/>
    <x v="1"/>
    <n v="713"/>
    <n v="20229542"/>
    <n v="101147710"/>
  </r>
  <r>
    <x v="50"/>
    <x v="2"/>
    <n v="3602"/>
    <n v="20229542"/>
    <n v="101147710"/>
  </r>
  <r>
    <x v="50"/>
    <x v="4"/>
    <n v="105"/>
    <n v="20229542"/>
    <n v="101147710"/>
  </r>
  <r>
    <x v="51"/>
    <x v="4"/>
    <n v="86"/>
    <n v="18853498.199999999"/>
    <n v="94267491"/>
  </r>
  <r>
    <x v="51"/>
    <x v="1"/>
    <n v="722"/>
    <n v="18853498.199999999"/>
    <n v="94267491"/>
  </r>
  <r>
    <x v="51"/>
    <x v="2"/>
    <n v="3734"/>
    <n v="18853498.199999999"/>
    <n v="94267491"/>
  </r>
  <r>
    <x v="51"/>
    <x v="3"/>
    <n v="338"/>
    <n v="18853498.199999999"/>
    <n v="94267491"/>
  </r>
  <r>
    <x v="51"/>
    <x v="0"/>
    <n v="10813"/>
    <n v="18853498.199999999"/>
    <n v="94267491"/>
  </r>
  <r>
    <x v="52"/>
    <x v="1"/>
    <n v="805"/>
    <n v="20906570.800000001"/>
    <n v="104532854"/>
  </r>
  <r>
    <x v="52"/>
    <x v="3"/>
    <n v="452"/>
    <n v="20906570.800000001"/>
    <n v="104532854"/>
  </r>
  <r>
    <x v="52"/>
    <x v="4"/>
    <n v="115"/>
    <n v="20906570.800000001"/>
    <n v="104532854"/>
  </r>
  <r>
    <x v="52"/>
    <x v="2"/>
    <n v="4176"/>
    <n v="20906570.800000001"/>
    <n v="104532854"/>
  </r>
  <r>
    <x v="52"/>
    <x v="0"/>
    <n v="12026"/>
    <n v="20906570.800000001"/>
    <n v="104532854"/>
  </r>
  <r>
    <x v="53"/>
    <x v="4"/>
    <n v="102"/>
    <n v="19564645.399999999"/>
    <n v="97823227"/>
  </r>
  <r>
    <x v="53"/>
    <x v="3"/>
    <n v="436"/>
    <n v="19564645.399999999"/>
    <n v="97823227"/>
  </r>
  <r>
    <x v="53"/>
    <x v="1"/>
    <n v="737"/>
    <n v="19564645.399999999"/>
    <n v="97823227"/>
  </r>
  <r>
    <x v="53"/>
    <x v="2"/>
    <n v="4301"/>
    <n v="19564645.399999999"/>
    <n v="97823227"/>
  </r>
  <r>
    <x v="53"/>
    <x v="0"/>
    <n v="11050"/>
    <n v="19564645.399999999"/>
    <n v="97823227"/>
  </r>
  <r>
    <x v="54"/>
    <x v="3"/>
    <n v="363"/>
    <n v="18245728.399999999"/>
    <n v="91228642"/>
  </r>
  <r>
    <x v="54"/>
    <x v="0"/>
    <n v="10489"/>
    <n v="18245728.399999999"/>
    <n v="91228642"/>
  </r>
  <r>
    <x v="54"/>
    <x v="2"/>
    <n v="4466"/>
    <n v="18245728.399999999"/>
    <n v="91228642"/>
  </r>
  <r>
    <x v="54"/>
    <x v="1"/>
    <n v="691"/>
    <n v="18245728.399999999"/>
    <n v="91228642"/>
  </r>
  <r>
    <x v="54"/>
    <x v="4"/>
    <n v="109"/>
    <n v="18245728.399999999"/>
    <n v="91228642"/>
  </r>
  <r>
    <x v="55"/>
    <x v="4"/>
    <n v="108"/>
    <n v="18830294.399999999"/>
    <n v="94151472"/>
  </r>
  <r>
    <x v="55"/>
    <x v="0"/>
    <n v="10682"/>
    <n v="18830294.399999999"/>
    <n v="94151472"/>
  </r>
  <r>
    <x v="55"/>
    <x v="2"/>
    <n v="5053"/>
    <n v="18830294.399999999"/>
    <n v="94151472"/>
  </r>
  <r>
    <x v="55"/>
    <x v="3"/>
    <n v="435"/>
    <n v="18830294.399999999"/>
    <n v="94151472"/>
  </r>
  <r>
    <x v="55"/>
    <x v="1"/>
    <n v="794"/>
    <n v="18830294.399999999"/>
    <n v="94151472"/>
  </r>
  <r>
    <x v="56"/>
    <x v="4"/>
    <n v="109"/>
    <n v="19064962.600000001"/>
    <n v="95324813"/>
  </r>
  <r>
    <x v="56"/>
    <x v="2"/>
    <n v="4834"/>
    <n v="19064962.600000001"/>
    <n v="95324813"/>
  </r>
  <r>
    <x v="56"/>
    <x v="0"/>
    <n v="11034"/>
    <n v="19064962.600000001"/>
    <n v="95324813"/>
  </r>
  <r>
    <x v="56"/>
    <x v="1"/>
    <n v="696"/>
    <n v="19064962.600000001"/>
    <n v="95324813"/>
  </r>
  <r>
    <x v="56"/>
    <x v="3"/>
    <n v="442"/>
    <n v="19064962.600000001"/>
    <n v="95324813"/>
  </r>
  <r>
    <x v="57"/>
    <x v="2"/>
    <n v="4800"/>
    <n v="20883757"/>
    <n v="104418785"/>
  </r>
  <r>
    <x v="57"/>
    <x v="0"/>
    <n v="11013"/>
    <n v="20883757"/>
    <n v="104418785"/>
  </r>
  <r>
    <x v="57"/>
    <x v="3"/>
    <n v="518"/>
    <n v="20883757"/>
    <n v="104418785"/>
  </r>
  <r>
    <x v="57"/>
    <x v="4"/>
    <n v="130"/>
    <n v="20883757"/>
    <n v="104418785"/>
  </r>
  <r>
    <x v="57"/>
    <x v="1"/>
    <n v="755"/>
    <n v="20883757"/>
    <n v="104418785"/>
  </r>
  <r>
    <x v="58"/>
    <x v="2"/>
    <n v="4529"/>
    <n v="19709100.199999999"/>
    <n v="98545501"/>
  </r>
  <r>
    <x v="58"/>
    <x v="4"/>
    <n v="94"/>
    <n v="19709100.199999999"/>
    <n v="98545501"/>
  </r>
  <r>
    <x v="58"/>
    <x v="0"/>
    <n v="10329"/>
    <n v="19709100.199999999"/>
    <n v="98545501"/>
  </r>
  <r>
    <x v="58"/>
    <x v="1"/>
    <n v="774"/>
    <n v="19709100.199999999"/>
    <n v="98545501"/>
  </r>
  <r>
    <x v="58"/>
    <x v="3"/>
    <n v="470"/>
    <n v="19709100.199999999"/>
    <n v="98545501"/>
  </r>
  <r>
    <x v="59"/>
    <x v="3"/>
    <n v="369"/>
    <n v="19439136.800000001"/>
    <n v="97195684"/>
  </r>
  <r>
    <x v="59"/>
    <x v="0"/>
    <n v="8837"/>
    <n v="19439136.800000001"/>
    <n v="97195684"/>
  </r>
  <r>
    <x v="59"/>
    <x v="2"/>
    <n v="4613"/>
    <n v="19439136.800000001"/>
    <n v="97195684"/>
  </r>
  <r>
    <x v="59"/>
    <x v="4"/>
    <n v="98"/>
    <n v="19439136.800000001"/>
    <n v="97195684"/>
  </r>
  <r>
    <x v="59"/>
    <x v="1"/>
    <n v="714"/>
    <n v="19439136.800000001"/>
    <n v="97195684"/>
  </r>
  <r>
    <x v="60"/>
    <x v="2"/>
    <n v="5371"/>
    <n v="18301235.800000001"/>
    <n v="91506179"/>
  </r>
  <r>
    <x v="60"/>
    <x v="0"/>
    <n v="11008"/>
    <n v="18301235.800000001"/>
    <n v="91506179"/>
  </r>
  <r>
    <x v="60"/>
    <x v="1"/>
    <n v="909"/>
    <n v="18301235.800000001"/>
    <n v="91506179"/>
  </r>
  <r>
    <x v="60"/>
    <x v="3"/>
    <n v="624"/>
    <n v="18301235.800000001"/>
    <n v="91506179"/>
  </r>
  <r>
    <x v="60"/>
    <x v="4"/>
    <n v="145"/>
    <n v="18301235.800000001"/>
    <n v="91506179"/>
  </r>
  <r>
    <x v="61"/>
    <x v="4"/>
    <n v="100"/>
    <n v="18064005"/>
    <n v="90320025"/>
  </r>
  <r>
    <x v="61"/>
    <x v="2"/>
    <n v="6306"/>
    <n v="18064005"/>
    <n v="90320025"/>
  </r>
  <r>
    <x v="61"/>
    <x v="0"/>
    <n v="9746"/>
    <n v="18064005"/>
    <n v="90320025"/>
  </r>
  <r>
    <x v="61"/>
    <x v="3"/>
    <n v="536"/>
    <n v="18064005"/>
    <n v="90320025"/>
  </r>
  <r>
    <x v="61"/>
    <x v="1"/>
    <n v="932"/>
    <n v="18064005"/>
    <n v="90320025"/>
  </r>
  <r>
    <x v="62"/>
    <x v="2"/>
    <n v="6495"/>
    <n v="19999743.600000001"/>
    <n v="99998718"/>
  </r>
  <r>
    <x v="62"/>
    <x v="1"/>
    <n v="995"/>
    <n v="19999743.600000001"/>
    <n v="99998718"/>
  </r>
  <r>
    <x v="62"/>
    <x v="0"/>
    <n v="10868"/>
    <n v="19999743.600000001"/>
    <n v="99998718"/>
  </r>
  <r>
    <x v="62"/>
    <x v="4"/>
    <n v="115"/>
    <n v="19999743.600000001"/>
    <n v="99998718"/>
  </r>
  <r>
    <x v="62"/>
    <x v="3"/>
    <n v="589"/>
    <n v="19999743.600000001"/>
    <n v="99998718"/>
  </r>
  <r>
    <x v="63"/>
    <x v="2"/>
    <n v="5598"/>
    <n v="20034156.800000001"/>
    <n v="100170784"/>
  </r>
  <r>
    <x v="63"/>
    <x v="0"/>
    <n v="10898"/>
    <n v="20034156.800000001"/>
    <n v="100170784"/>
  </r>
  <r>
    <x v="63"/>
    <x v="3"/>
    <n v="770"/>
    <n v="20034156.800000001"/>
    <n v="100170784"/>
  </r>
  <r>
    <x v="63"/>
    <x v="4"/>
    <n v="114"/>
    <n v="20034156.800000001"/>
    <n v="100170784"/>
  </r>
  <r>
    <x v="63"/>
    <x v="1"/>
    <n v="962"/>
    <n v="20034156.800000001"/>
    <n v="100170784"/>
  </r>
  <r>
    <x v="64"/>
    <x v="0"/>
    <n v="12389"/>
    <n v="21182470.800000001"/>
    <n v="105912354"/>
  </r>
  <r>
    <x v="64"/>
    <x v="3"/>
    <n v="781"/>
    <n v="21182470.800000001"/>
    <n v="105912354"/>
  </r>
  <r>
    <x v="64"/>
    <x v="1"/>
    <n v="997"/>
    <n v="21182470.800000001"/>
    <n v="105912354"/>
  </r>
  <r>
    <x v="64"/>
    <x v="2"/>
    <n v="5763"/>
    <n v="21182470.800000001"/>
    <n v="105912354"/>
  </r>
  <r>
    <x v="64"/>
    <x v="4"/>
    <n v="141"/>
    <n v="21182470.800000001"/>
    <n v="105912354"/>
  </r>
  <r>
    <x v="65"/>
    <x v="0"/>
    <n v="13080"/>
    <n v="19328345.199999999"/>
    <n v="96641726"/>
  </r>
  <r>
    <x v="65"/>
    <x v="4"/>
    <n v="130"/>
    <n v="19328345.199999999"/>
    <n v="96641726"/>
  </r>
  <r>
    <x v="65"/>
    <x v="2"/>
    <n v="5547"/>
    <n v="19328345.199999999"/>
    <n v="96641726"/>
  </r>
  <r>
    <x v="65"/>
    <x v="3"/>
    <n v="873"/>
    <n v="19328345.199999999"/>
    <n v="96641726"/>
  </r>
  <r>
    <x v="65"/>
    <x v="1"/>
    <n v="973"/>
    <n v="19328345.199999999"/>
    <n v="96641726"/>
  </r>
  <r>
    <x v="66"/>
    <x v="3"/>
    <n v="888"/>
    <n v="18781924.199999999"/>
    <n v="93909621"/>
  </r>
  <r>
    <x v="66"/>
    <x v="1"/>
    <n v="968"/>
    <n v="18781924.199999999"/>
    <n v="93909621"/>
  </r>
  <r>
    <x v="66"/>
    <x v="2"/>
    <n v="5167"/>
    <n v="18781924.199999999"/>
    <n v="93909621"/>
  </r>
  <r>
    <x v="66"/>
    <x v="4"/>
    <n v="170"/>
    <n v="18781924.199999999"/>
    <n v="93909621"/>
  </r>
  <r>
    <x v="66"/>
    <x v="0"/>
    <n v="12877"/>
    <n v="18781924.199999999"/>
    <n v="93909621"/>
  </r>
  <r>
    <x v="67"/>
    <x v="4"/>
    <n v="143"/>
    <n v="18455972.800000001"/>
    <n v="92279864"/>
  </r>
  <r>
    <x v="67"/>
    <x v="1"/>
    <n v="1074"/>
    <n v="18455972.800000001"/>
    <n v="92279864"/>
  </r>
  <r>
    <x v="67"/>
    <x v="3"/>
    <n v="1066"/>
    <n v="18455972.800000001"/>
    <n v="92279864"/>
  </r>
  <r>
    <x v="67"/>
    <x v="0"/>
    <n v="13319"/>
    <n v="18455972.800000001"/>
    <n v="92279864"/>
  </r>
  <r>
    <x v="67"/>
    <x v="2"/>
    <n v="5687"/>
    <n v="18455972.800000001"/>
    <n v="92279864"/>
  </r>
  <r>
    <x v="68"/>
    <x v="4"/>
    <n v="150"/>
    <n v="20682107.600000001"/>
    <n v="103410538"/>
  </r>
  <r>
    <x v="68"/>
    <x v="0"/>
    <n v="12226"/>
    <n v="20682107.600000001"/>
    <n v="103410538"/>
  </r>
  <r>
    <x v="68"/>
    <x v="3"/>
    <n v="1050"/>
    <n v="20682107.600000001"/>
    <n v="103410538"/>
  </r>
  <r>
    <x v="68"/>
    <x v="1"/>
    <n v="973"/>
    <n v="20682107.600000001"/>
    <n v="103410538"/>
  </r>
  <r>
    <x v="68"/>
    <x v="2"/>
    <n v="5331"/>
    <n v="20682107.600000001"/>
    <n v="103410538"/>
  </r>
  <r>
    <x v="69"/>
    <x v="1"/>
    <n v="1113"/>
    <n v="22662125.199999999"/>
    <n v="113310626"/>
  </r>
  <r>
    <x v="69"/>
    <x v="4"/>
    <n v="173"/>
    <n v="22662125.199999999"/>
    <n v="113310626"/>
  </r>
  <r>
    <x v="69"/>
    <x v="0"/>
    <n v="13377"/>
    <n v="22662125.199999999"/>
    <n v="113310626"/>
  </r>
  <r>
    <x v="69"/>
    <x v="3"/>
    <n v="1238"/>
    <n v="22662125.199999999"/>
    <n v="113310626"/>
  </r>
  <r>
    <x v="69"/>
    <x v="2"/>
    <n v="5680"/>
    <n v="22662125.199999999"/>
    <n v="113310626"/>
  </r>
  <r>
    <x v="70"/>
    <x v="1"/>
    <n v="1039"/>
    <n v="20508782"/>
    <n v="102543910"/>
  </r>
  <r>
    <x v="70"/>
    <x v="4"/>
    <n v="202"/>
    <n v="20508782"/>
    <n v="102543910"/>
  </r>
  <r>
    <x v="70"/>
    <x v="0"/>
    <n v="11513"/>
    <n v="20508782"/>
    <n v="102543910"/>
  </r>
  <r>
    <x v="70"/>
    <x v="3"/>
    <n v="1161"/>
    <n v="20508782"/>
    <n v="102543910"/>
  </r>
  <r>
    <x v="70"/>
    <x v="2"/>
    <n v="5128"/>
    <n v="20508782"/>
    <n v="1025439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168B23-DD9E-4CCD-B6B4-ADD4710A3A52}" name="PivotTable3" cacheId="1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60:G68" firstHeaderRow="1" firstDataRow="2" firstDataCol="1"/>
  <pivotFields count="4">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6">
        <item x="0" e="0"/>
        <item x="1" e="0"/>
        <item x="2" e="0"/>
        <item x="3" e="0"/>
        <item x="4" e="0"/>
        <item x="5" e="0"/>
      </items>
    </pivotField>
    <pivotField axis="axisCol" allDrilled="1" subtotalTop="0" showAll="0" dataSourceSort="1" defaultSubtotal="0" defaultAttributeDrillState="1">
      <items count="5">
        <item x="0"/>
        <item x="1"/>
        <item x="2"/>
        <item x="3"/>
        <item x="4"/>
      </items>
    </pivotField>
    <pivotField dataField="1" subtotalTop="0" showAll="0" defaultSubtotal="0"/>
  </pivotFields>
  <rowFields count="2">
    <field x="1"/>
    <field x="0"/>
  </rowFields>
  <rowItems count="7">
    <i>
      <x/>
    </i>
    <i>
      <x v="1"/>
    </i>
    <i>
      <x v="2"/>
    </i>
    <i>
      <x v="3"/>
    </i>
    <i>
      <x v="4"/>
    </i>
    <i>
      <x v="5"/>
    </i>
    <i t="grand">
      <x/>
    </i>
  </rowItems>
  <colFields count="1">
    <field x="2"/>
  </colFields>
  <colItems count="6">
    <i>
      <x/>
    </i>
    <i>
      <x v="1"/>
    </i>
    <i>
      <x v="2"/>
    </i>
    <i>
      <x v="3"/>
    </i>
    <i>
      <x v="4"/>
    </i>
    <i t="grand">
      <x/>
    </i>
  </colItems>
  <dataFields count="1">
    <dataField name="Sum of Total" fld="3" baseField="1" baseItem="2"/>
  </dataFields>
  <chartFormats count="10">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4" format="2" series="1">
      <pivotArea type="data" outline="0" fieldPosition="0">
        <references count="2">
          <reference field="4294967294" count="1" selected="0">
            <x v="0"/>
          </reference>
          <reference field="2" count="1" selected="0">
            <x v="2"/>
          </reference>
        </references>
      </pivotArea>
    </chartFormat>
    <chartFormat chart="4" format="3" series="1">
      <pivotArea type="data" outline="0" fieldPosition="0">
        <references count="2">
          <reference field="4294967294" count="1" selected="0">
            <x v="0"/>
          </reference>
          <reference field="2" count="1" selected="0">
            <x v="3"/>
          </reference>
        </references>
      </pivotArea>
    </chartFormat>
    <chartFormat chart="4" format="4" series="1">
      <pivotArea type="data" outline="0" fieldPosition="0">
        <references count="2">
          <reference field="4294967294" count="1" selected="0">
            <x v="0"/>
          </reference>
          <reference field="2" count="1" selected="0">
            <x v="4"/>
          </reference>
        </references>
      </pivotArea>
    </chartFormat>
    <chartFormat chart="8" format="10" series="1">
      <pivotArea type="data" outline="0" fieldPosition="0">
        <references count="2">
          <reference field="4294967294" count="1" selected="0">
            <x v="0"/>
          </reference>
          <reference field="2" count="1" selected="0">
            <x v="0"/>
          </reference>
        </references>
      </pivotArea>
    </chartFormat>
    <chartFormat chart="8" format="11" series="1">
      <pivotArea type="data" outline="0" fieldPosition="0">
        <references count="2">
          <reference field="4294967294" count="1" selected="0">
            <x v="0"/>
          </reference>
          <reference field="2" count="1" selected="0">
            <x v="1"/>
          </reference>
        </references>
      </pivotArea>
    </chartFormat>
    <chartFormat chart="8" format="12" series="1">
      <pivotArea type="data" outline="0" fieldPosition="0">
        <references count="2">
          <reference field="4294967294" count="1" selected="0">
            <x v="0"/>
          </reference>
          <reference field="2" count="1" selected="0">
            <x v="2"/>
          </reference>
        </references>
      </pivotArea>
    </chartFormat>
    <chartFormat chart="8" format="13" series="1">
      <pivotArea type="data" outline="0" fieldPosition="0">
        <references count="2">
          <reference field="4294967294" count="1" selected="0">
            <x v="0"/>
          </reference>
          <reference field="2" count="1" selected="0">
            <x v="3"/>
          </reference>
        </references>
      </pivotArea>
    </chartFormat>
    <chartFormat chart="8" format="14" series="1">
      <pivotArea type="data" outline="0" fieldPosition="0">
        <references count="2">
          <reference field="4294967294" count="1" selected="0">
            <x v="0"/>
          </reference>
          <reference field="2" count="1" selected="0">
            <x v="4"/>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8"/>
    <rowHierarchyUsage hierarchyUsage="29"/>
  </rowHierarchiesUsage>
  <colHierarchiesUsage count="1">
    <colHierarchyUsage hierarchyUsage="2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YCT Fare Evasion Project - Copy.xlsx!Table5">
        <x15:activeTabTopLevelEntity name="[Table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589FAC-17AA-445A-A120-1AE1D551BB31}" name="PivotTable2" cacheId="128" applyNumberFormats="0" applyBorderFormats="0" applyFontFormats="0" applyPatternFormats="0" applyAlignmentFormats="0" applyWidthHeightFormats="1" dataCaption="Values" tag="2276f9e7-8106-49c4-abc3-fd9426546245" updatedVersion="8" minRefreshableVersion="3" useAutoFormatting="1" subtotalHiddenItems="1" rowGrandTotals="0" colGrandTotals="0" itemPrintTitles="1" createdVersion="8" indent="0" outline="1" outlineData="1" multipleFieldFilters="0">
  <location ref="A39:C45" firstHeaderRow="0" firstDataRow="1" firstDataCol="1" rowPageCount="1" colPageCount="1"/>
  <pivotFields count="7">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6">
        <item x="0" e="0"/>
        <item x="1" e="0"/>
        <item x="2" e="0"/>
        <item x="3" e="0"/>
        <item x="4" e="0"/>
        <item x="5" e="0"/>
      </items>
    </pivotField>
    <pivotField dataField="1" subtotalTop="0" showAll="0" defaultSubtotal="0"/>
  </pivotFields>
  <rowFields count="4">
    <field x="5"/>
    <field x="4"/>
    <field x="3"/>
    <field x="2"/>
  </rowFields>
  <rowItems count="6">
    <i>
      <x/>
    </i>
    <i>
      <x v="1"/>
    </i>
    <i>
      <x v="2"/>
    </i>
    <i>
      <x v="3"/>
    </i>
    <i>
      <x v="4"/>
    </i>
    <i>
      <x v="5"/>
    </i>
  </rowItems>
  <colFields count="1">
    <field x="-2"/>
  </colFields>
  <colItems count="2">
    <i>
      <x/>
    </i>
    <i i="1">
      <x v="1"/>
    </i>
  </colItems>
  <pageFields count="1">
    <pageField fld="1" hier="24" name="[Table5].[Metric].[All]" cap="All"/>
  </pageFields>
  <dataFields count="2">
    <dataField name="Sum of Adj Ridership" fld="6" baseField="0" baseItem="0"/>
    <dataField name="Sum of Total" fld="0" baseField="0" baseItem="0"/>
  </dataField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28"/>
    <rowHierarchyUsage hierarchyUsage="29"/>
    <rowHierarchyUsage hierarchyUsage="30"/>
    <rowHierarchyUsage hierarchyUsage="2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YCT Fare Evasion Project - Copy.xlsx!Table5">
        <x15:activeTabTopLevelEntity name="[Table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D789E1-1C25-4CAB-A47F-DD418FABEB79}" name="NewPTSumm"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C33" firstHeaderRow="0" firstDataRow="1" firstDataCol="1" rowPageCount="1" colPageCount="1"/>
  <pivotFields count="8">
    <pivotField axis="axisRow" numFmtId="14" showAll="0">
      <items count="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axis="axisPage" showAll="0">
      <items count="6">
        <item x="2"/>
        <item x="3"/>
        <item x="4"/>
        <item x="0"/>
        <item x="1"/>
        <item t="default"/>
      </items>
    </pivotField>
    <pivotField dataField="1" showAll="0"/>
    <pivotField dataField="1" numFmtId="4"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9">
        <item h="1" sd="0" x="0"/>
        <item x="1"/>
        <item x="2"/>
        <item x="3"/>
        <item x="4"/>
        <item x="5"/>
        <item x="6"/>
        <item h="1" sd="0" x="7"/>
        <item t="default"/>
      </items>
    </pivotField>
  </pivotFields>
  <rowFields count="4">
    <field x="7"/>
    <field x="6"/>
    <field x="5"/>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Fields count="1">
    <field x="-2"/>
  </colFields>
  <colItems count="2">
    <i>
      <x/>
    </i>
    <i i="1">
      <x v="1"/>
    </i>
  </colItems>
  <pageFields count="1">
    <pageField fld="1" hier="-1"/>
  </pageFields>
  <dataFields count="2">
    <dataField name="Sum of Adj Ridership" fld="3" baseField="0" baseItem="0" numFmtId="4"/>
    <dataField name="Sum of Total" fld="2" baseField="0" baseItem="0"/>
  </dataField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1"/>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3D005E-0230-4B64-BF8D-6FB2C94F0500}"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86:C110" firstHeaderRow="0" firstDataRow="1" firstDataCol="1" rowPageCount="1" colPageCount="1"/>
  <pivotFields count="4">
    <pivotField axis="axisRow" allDrilled="1"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 axis="axisPage" allDrilled="1" subtotalTop="0" showAll="0" dataSourceSort="1" defaultSubtotal="0" defaultAttributeDrillState="1"/>
    <pivotField dataField="1" subtotalTop="0" showAll="0" defaultSubtotal="0"/>
    <pivotField dataField="1" subtotalTop="0" showAll="0" defaultSubtotal="0"/>
  </pivotFields>
  <rowFields count="1">
    <field x="0"/>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2"/>
  </colFields>
  <colItems count="2">
    <i>
      <x/>
    </i>
    <i i="1">
      <x v="1"/>
    </i>
  </colItems>
  <pageFields count="1">
    <pageField fld="1" hier="19" name="[Table4].[Trip Type].[All]" cap="All"/>
  </pageFields>
  <dataFields count="2">
    <dataField name="Sum of Total Evasion" fld="3" baseField="0" baseItem="0"/>
    <dataField name="Sum of Ridership"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YCT Fare Evasion Project - Copy.xlsx!Table4">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7D75596-F508-455E-BB2B-D97929C77967}" name="PivotTable38" cacheId="125" applyNumberFormats="0" applyBorderFormats="0" applyFontFormats="0" applyPatternFormats="0" applyAlignmentFormats="0" applyWidthHeightFormats="1" dataCaption="Values" tag="bdac314b-1107-4e26-bf29-1c60dfcd8945" updatedVersion="8" minRefreshableVersion="3" useAutoFormatting="1" subtotalHiddenItems="1" rowGrandTotals="0" colGrandTotals="0" itemPrintTitles="1" createdVersion="8" indent="0" outline="1" outlineData="1" multipleFieldFilters="0">
  <location ref="G3:I74" firstHeaderRow="0" firstDataRow="1" firstDataCol="1" rowPageCount="1" colPageCount="1"/>
  <pivotFields count="4">
    <pivotField axis="axisRow" allDrilled="1" subtotalTop="0" showAll="0" dataSourceSort="1" defaultSubtotal="0" defaultAttributeDrillState="1">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s>
    </pivotField>
    <pivotField dataField="1" subtotalTop="0" showAll="0" defaultSubtotal="0"/>
    <pivotField axis="axisPage" allDrilled="1" subtotalTop="0" showAll="0" dataSourceSort="1" defaultSubtotal="0" defaultAttributeDrillState="1"/>
    <pivotField dataField="1" subtotalTop="0" showAll="0" defaultSubtotal="0"/>
  </pivotFields>
  <rowFields count="1">
    <field x="0"/>
  </rowFields>
  <rowItems count="7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rowItems>
  <colFields count="1">
    <field x="-2"/>
  </colFields>
  <colItems count="2">
    <i>
      <x/>
    </i>
    <i i="1">
      <x v="1"/>
    </i>
  </colItems>
  <pageFields count="1">
    <pageField fld="2" hier="24" name="[Table5].[Metric].[All]" cap="All"/>
  </pageFields>
  <dataFields count="2">
    <dataField name="Sum of Total" fld="1" baseField="0" baseItem="0"/>
    <dataField name="Sum of Adj Ridership" fld="3" baseField="0" baseItem="0"/>
  </dataField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YCT Fare Evasion Project - Copy.xlsx!Table5">
        <x15:activeTabTopLevelEntity name="[Table5]"/>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tric" xr10:uid="{B6F51712-2B6C-4A2A-A8C2-8E316AFC7403}" sourceName="[Table5].[Metric]">
  <pivotTables>
    <pivotTable tabId="12" name="PivotTable38"/>
    <pivotTable tabId="14" name="PivotTable2"/>
    <pivotTable tabId="14" name="PivotTable3"/>
  </pivotTables>
  <data>
    <olap pivotCacheId="295254089">
      <levels count="2">
        <level uniqueName="[Table5].[Metric].[(All)]" sourceCaption="(All)" count="0"/>
        <level uniqueName="[Table5].[Metric].[Metric]" sourceCaption="Metric" count="5" sortOrder="ascending">
          <ranges>
            <range startItem="0">
              <i n="[Table5].[Metric].&amp;[All Other Summons]" c="All Other Summons"/>
              <i n="[Table5].[Metric].&amp;[Fare Evasion Arrests]" c="Fare Evasion Arrests"/>
              <i n="[Table5].[Metric].&amp;[Fare Evasion Criminal Summons]" c="Fare Evasion Criminal Summons"/>
              <i n="[Table5].[Metric].&amp;[Fare Evasion TABS Summons]" c="Fare Evasion TABS Summons"/>
              <i n="[Table5].[Metric].&amp;[Other Arrests]" c="Other Arrests"/>
            </range>
          </ranges>
        </level>
      </levels>
      <selections count="1">
        <selection n="[Table5].[Metric].[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tric1" xr10:uid="{9E124E67-296C-449A-8065-FF5BAA324E97}" sourceName="Metric">
  <pivotTables>
    <pivotTable tabId="14" name="NewPTSumm"/>
  </pivotTables>
  <data>
    <tabular pivotCacheId="981106226">
      <items count="5">
        <i x="2" s="1"/>
        <i x="3" s="1"/>
        <i x="4"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tric 3" xr10:uid="{386EEB17-E126-46DF-A748-746EDC45E488}" cache="Slicer_Metric" caption="Metric" level="1" rowHeight="241300"/>
  <slicer name="Metric 2" xr10:uid="{C383B378-7FCD-4962-8662-EF24B247C1A9}" cache="Slicer_Metric1" caption="Metric"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tric 1" xr10:uid="{1BD4674C-B6ED-45B9-AB00-B07822F90008}" cache="Slicer_Metric" caption="Metric Scatterplot"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B7BC55-1B4B-4AF3-BD22-07A2C7C8A891}" name="SummonsArrestsTable" displayName="SummonsArrestsTable" ref="A1:E357" totalsRowCount="1">
  <autoFilter ref="A1:E356" xr:uid="{D4B7BC55-1B4B-4AF3-BD22-07A2C7C8A891}"/>
  <tableColumns count="5">
    <tableColumn id="1" xr3:uid="{826F7B2F-2F22-47F4-B77A-6005007D8A90}" name="Month" dataDxfId="7" totalsRowDxfId="6"/>
    <tableColumn id="2" xr3:uid="{A23201DD-D63B-4AFA-9F90-7140E286372F}" name="Agency"/>
    <tableColumn id="3" xr3:uid="{1B353934-75E6-4D8E-9D90-B4654C43504A}" name="Police Force"/>
    <tableColumn id="4" xr3:uid="{E4A2E511-FACA-41CB-A5C9-F90FC10DE3AA}" name="Metric"/>
    <tableColumn id="5" xr3:uid="{710D8D6A-A7EA-462F-8257-52C734A42457}" name="Total"/>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9D26D4-AFD8-4E59-A9A1-475994AA2AC9}" name="RidershipTable" displayName="RidershipTable" ref="A1:C72" totalsRowShown="0">
  <autoFilter ref="A1:C72" xr:uid="{049D26D4-AFD8-4E59-A9A1-475994AA2AC9}"/>
  <tableColumns count="3">
    <tableColumn id="1" xr3:uid="{7EF838CF-400A-47E8-840C-A3EBC7F575C0}" name="Month" dataDxfId="5"/>
    <tableColumn id="2" xr3:uid="{446F15CF-F90B-41C9-B798-C3B030153FF3}" name="Agency"/>
    <tableColumn id="3" xr3:uid="{128B357A-76CA-4ECD-BC58-6A7A3C815C81}" name="Ridership"/>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D731B9D-1A6A-45B4-9B43-A39A79B8DEF7}" name="Table4" displayName="Table4" ref="A1:E55" totalsRowShown="0">
  <autoFilter ref="A1:E55" xr:uid="{BD731B9D-1A6A-45B4-9B43-A39A79B8DEF7}"/>
  <tableColumns count="5">
    <tableColumn id="1" xr3:uid="{696F9234-84C9-4604-B771-F168A4568947}" name="Time Period"/>
    <tableColumn id="2" xr3:uid="{E655B464-BA74-43F3-9C26-5237957696B2}" name="Trip Type"/>
    <tableColumn id="3" xr3:uid="{A06107F9-BF58-44D7-B315-17DA00988777}" name="Ridership" dataDxfId="4"/>
    <tableColumn id="4" xr3:uid="{48ACDC86-B045-4C1F-8834-198189DEB1AC}" name="Fare Evasion"/>
    <tableColumn id="5" xr3:uid="{C064E724-8A7F-4ECC-A6A3-C4EF27BE98E4}" name="Total Evasion" dataDxfId="3">
      <calculatedColumnFormula>C2*D2</calculatedColumnFormula>
    </tableColumn>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A9369F4-07BA-467A-A723-5B239C17EE42}" name="DateTable" displayName="DateTable" ref="A1:A72" totalsRowShown="0">
  <autoFilter ref="A1:A72" xr:uid="{0A9369F4-07BA-467A-A723-5B239C17EE42}"/>
  <tableColumns count="1">
    <tableColumn id="1" xr3:uid="{BD511E04-7E25-429D-BC0E-5AA2C578D0CF}" name="Month" dataDxfId="2"/>
  </tableColumns>
  <tableStyleInfo name="TableStyleLight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93A5641-91AC-4923-AEEB-441C186CA05E}" name="Table5" displayName="Table5" ref="A1:E356" totalsRowShown="0">
  <autoFilter ref="A1:E356" xr:uid="{A93A5641-91AC-4923-AEEB-441C186CA05E}"/>
  <tableColumns count="5">
    <tableColumn id="1" xr3:uid="{A05B88AB-C56F-45EE-B7E5-50948A14E457}" name="Month" dataDxfId="1"/>
    <tableColumn id="2" xr3:uid="{E66B998C-6B4E-4EBE-994A-F02E18E7C29D}" name="Metric"/>
    <tableColumn id="3" xr3:uid="{31ADD4C6-209A-42E9-8E81-A0E56AA55DE6}" name="Total"/>
    <tableColumn id="5" xr3:uid="{B00E6C19-F76E-42DD-BDC6-9F5AC6D30389}" name="Adj Ridership" dataDxfId="0">
      <calculatedColumnFormula>(E2/5)</calculatedColumnFormula>
    </tableColumn>
    <tableColumn id="4" xr3:uid="{7564B6E5-E83D-45FA-B495-5AFE2F3D043C}" name="Ridership"/>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E357"/>
  <sheetViews>
    <sheetView workbookViewId="0">
      <selection sqref="A1:A1048576"/>
    </sheetView>
  </sheetViews>
  <sheetFormatPr defaultRowHeight="15" x14ac:dyDescent="0.25"/>
  <cols>
    <col min="1" max="1" width="9.7109375" bestFit="1" customWidth="1"/>
    <col min="2" max="2" width="12.85546875" bestFit="1" customWidth="1"/>
    <col min="3" max="3" width="13.85546875" customWidth="1"/>
    <col min="4" max="4" width="29.7109375" bestFit="1" customWidth="1"/>
  </cols>
  <sheetData>
    <row r="1" spans="1:5" x14ac:dyDescent="0.25">
      <c r="A1" t="s">
        <v>0</v>
      </c>
      <c r="B1" t="s">
        <v>1</v>
      </c>
      <c r="C1" t="s">
        <v>2</v>
      </c>
      <c r="D1" t="s">
        <v>3</v>
      </c>
      <c r="E1" t="s">
        <v>4</v>
      </c>
    </row>
    <row r="2" spans="1:5" x14ac:dyDescent="0.25">
      <c r="A2" s="1">
        <v>43466</v>
      </c>
      <c r="B2" t="s">
        <v>5</v>
      </c>
      <c r="C2" t="s">
        <v>6</v>
      </c>
      <c r="D2" t="s">
        <v>7</v>
      </c>
      <c r="E2">
        <v>7196</v>
      </c>
    </row>
    <row r="3" spans="1:5" x14ac:dyDescent="0.25">
      <c r="A3" s="1">
        <v>43466</v>
      </c>
      <c r="B3" t="s">
        <v>5</v>
      </c>
      <c r="C3" t="s">
        <v>6</v>
      </c>
      <c r="D3" t="s">
        <v>8</v>
      </c>
      <c r="E3">
        <v>762</v>
      </c>
    </row>
    <row r="4" spans="1:5" x14ac:dyDescent="0.25">
      <c r="A4" s="1">
        <v>43466</v>
      </c>
      <c r="B4" t="s">
        <v>5</v>
      </c>
      <c r="C4" t="s">
        <v>6</v>
      </c>
      <c r="D4" t="s">
        <v>9</v>
      </c>
      <c r="E4">
        <v>2021</v>
      </c>
    </row>
    <row r="5" spans="1:5" x14ac:dyDescent="0.25">
      <c r="A5" s="1">
        <v>43466</v>
      </c>
      <c r="B5" t="s">
        <v>5</v>
      </c>
      <c r="C5" t="s">
        <v>6</v>
      </c>
      <c r="D5" t="s">
        <v>10</v>
      </c>
      <c r="E5">
        <v>383</v>
      </c>
    </row>
    <row r="6" spans="1:5" x14ac:dyDescent="0.25">
      <c r="A6" s="1">
        <v>43466</v>
      </c>
      <c r="B6" t="s">
        <v>5</v>
      </c>
      <c r="C6" t="s">
        <v>6</v>
      </c>
      <c r="D6" t="s">
        <v>11</v>
      </c>
      <c r="E6">
        <v>282</v>
      </c>
    </row>
    <row r="7" spans="1:5" x14ac:dyDescent="0.25">
      <c r="A7" s="1">
        <v>43497</v>
      </c>
      <c r="B7" t="s">
        <v>5</v>
      </c>
      <c r="C7" t="s">
        <v>6</v>
      </c>
      <c r="D7" t="s">
        <v>9</v>
      </c>
      <c r="E7">
        <v>1595</v>
      </c>
    </row>
    <row r="8" spans="1:5" x14ac:dyDescent="0.25">
      <c r="A8" s="1">
        <v>43497</v>
      </c>
      <c r="B8" t="s">
        <v>5</v>
      </c>
      <c r="C8" t="s">
        <v>6</v>
      </c>
      <c r="D8" t="s">
        <v>10</v>
      </c>
      <c r="E8">
        <v>376</v>
      </c>
    </row>
    <row r="9" spans="1:5" x14ac:dyDescent="0.25">
      <c r="A9" s="1">
        <v>43497</v>
      </c>
      <c r="B9" t="s">
        <v>5</v>
      </c>
      <c r="C9" t="s">
        <v>6</v>
      </c>
      <c r="D9" t="s">
        <v>8</v>
      </c>
      <c r="E9">
        <v>595</v>
      </c>
    </row>
    <row r="10" spans="1:5" x14ac:dyDescent="0.25">
      <c r="A10" s="1">
        <v>43497</v>
      </c>
      <c r="B10" t="s">
        <v>5</v>
      </c>
      <c r="C10" t="s">
        <v>6</v>
      </c>
      <c r="D10" t="s">
        <v>11</v>
      </c>
      <c r="E10">
        <v>259</v>
      </c>
    </row>
    <row r="11" spans="1:5" x14ac:dyDescent="0.25">
      <c r="A11" s="1">
        <v>43497</v>
      </c>
      <c r="B11" t="s">
        <v>5</v>
      </c>
      <c r="C11" t="s">
        <v>6</v>
      </c>
      <c r="D11" t="s">
        <v>7</v>
      </c>
      <c r="E11">
        <v>7141</v>
      </c>
    </row>
    <row r="12" spans="1:5" x14ac:dyDescent="0.25">
      <c r="A12" s="1">
        <v>43525</v>
      </c>
      <c r="B12" t="s">
        <v>5</v>
      </c>
      <c r="C12" t="s">
        <v>6</v>
      </c>
      <c r="D12" t="s">
        <v>7</v>
      </c>
      <c r="E12">
        <v>6785</v>
      </c>
    </row>
    <row r="13" spans="1:5" x14ac:dyDescent="0.25">
      <c r="A13" s="1">
        <v>43525</v>
      </c>
      <c r="B13" t="s">
        <v>5</v>
      </c>
      <c r="C13" t="s">
        <v>6</v>
      </c>
      <c r="D13" t="s">
        <v>9</v>
      </c>
      <c r="E13">
        <v>1544</v>
      </c>
    </row>
    <row r="14" spans="1:5" x14ac:dyDescent="0.25">
      <c r="A14" s="1">
        <v>43525</v>
      </c>
      <c r="B14" t="s">
        <v>5</v>
      </c>
      <c r="C14" t="s">
        <v>6</v>
      </c>
      <c r="D14" t="s">
        <v>10</v>
      </c>
      <c r="E14">
        <v>386</v>
      </c>
    </row>
    <row r="15" spans="1:5" x14ac:dyDescent="0.25">
      <c r="A15" s="1">
        <v>43525</v>
      </c>
      <c r="B15" t="s">
        <v>5</v>
      </c>
      <c r="C15" t="s">
        <v>6</v>
      </c>
      <c r="D15" t="s">
        <v>11</v>
      </c>
      <c r="E15">
        <v>219</v>
      </c>
    </row>
    <row r="16" spans="1:5" x14ac:dyDescent="0.25">
      <c r="A16" s="1">
        <v>43525</v>
      </c>
      <c r="B16" t="s">
        <v>5</v>
      </c>
      <c r="C16" t="s">
        <v>6</v>
      </c>
      <c r="D16" t="s">
        <v>8</v>
      </c>
      <c r="E16">
        <v>591</v>
      </c>
    </row>
    <row r="17" spans="1:5" x14ac:dyDescent="0.25">
      <c r="A17" s="1">
        <v>43556</v>
      </c>
      <c r="B17" t="s">
        <v>5</v>
      </c>
      <c r="C17" t="s">
        <v>6</v>
      </c>
      <c r="D17" t="s">
        <v>8</v>
      </c>
      <c r="E17">
        <v>712</v>
      </c>
    </row>
    <row r="18" spans="1:5" x14ac:dyDescent="0.25">
      <c r="A18" s="1">
        <v>43556</v>
      </c>
      <c r="B18" t="s">
        <v>5</v>
      </c>
      <c r="C18" t="s">
        <v>6</v>
      </c>
      <c r="D18" t="s">
        <v>9</v>
      </c>
      <c r="E18">
        <v>1354</v>
      </c>
    </row>
    <row r="19" spans="1:5" x14ac:dyDescent="0.25">
      <c r="A19" s="1">
        <v>43556</v>
      </c>
      <c r="B19" t="s">
        <v>5</v>
      </c>
      <c r="C19" t="s">
        <v>6</v>
      </c>
      <c r="D19" t="s">
        <v>7</v>
      </c>
      <c r="E19">
        <v>6289</v>
      </c>
    </row>
    <row r="20" spans="1:5" x14ac:dyDescent="0.25">
      <c r="A20" s="1">
        <v>43556</v>
      </c>
      <c r="B20" t="s">
        <v>5</v>
      </c>
      <c r="C20" t="s">
        <v>6</v>
      </c>
      <c r="D20" t="s">
        <v>10</v>
      </c>
      <c r="E20">
        <v>298</v>
      </c>
    </row>
    <row r="21" spans="1:5" x14ac:dyDescent="0.25">
      <c r="A21" s="1">
        <v>43556</v>
      </c>
      <c r="B21" t="s">
        <v>5</v>
      </c>
      <c r="C21" t="s">
        <v>6</v>
      </c>
      <c r="D21" t="s">
        <v>11</v>
      </c>
      <c r="E21">
        <v>206</v>
      </c>
    </row>
    <row r="22" spans="1:5" x14ac:dyDescent="0.25">
      <c r="A22" s="1">
        <v>43586</v>
      </c>
      <c r="B22" t="s">
        <v>5</v>
      </c>
      <c r="C22" t="s">
        <v>6</v>
      </c>
      <c r="D22" t="s">
        <v>7</v>
      </c>
      <c r="E22">
        <v>6141</v>
      </c>
    </row>
    <row r="23" spans="1:5" x14ac:dyDescent="0.25">
      <c r="A23" s="1">
        <v>43586</v>
      </c>
      <c r="B23" t="s">
        <v>5</v>
      </c>
      <c r="C23" t="s">
        <v>6</v>
      </c>
      <c r="D23" t="s">
        <v>8</v>
      </c>
      <c r="E23">
        <v>652</v>
      </c>
    </row>
    <row r="24" spans="1:5" x14ac:dyDescent="0.25">
      <c r="A24" s="1">
        <v>43586</v>
      </c>
      <c r="B24" t="s">
        <v>5</v>
      </c>
      <c r="C24" t="s">
        <v>6</v>
      </c>
      <c r="D24" t="s">
        <v>11</v>
      </c>
      <c r="E24">
        <v>214</v>
      </c>
    </row>
    <row r="25" spans="1:5" x14ac:dyDescent="0.25">
      <c r="A25" s="1">
        <v>43586</v>
      </c>
      <c r="B25" t="s">
        <v>5</v>
      </c>
      <c r="C25" t="s">
        <v>6</v>
      </c>
      <c r="D25" t="s">
        <v>9</v>
      </c>
      <c r="E25">
        <v>1330</v>
      </c>
    </row>
    <row r="26" spans="1:5" x14ac:dyDescent="0.25">
      <c r="A26" s="1">
        <v>43586</v>
      </c>
      <c r="B26" t="s">
        <v>5</v>
      </c>
      <c r="C26" t="s">
        <v>6</v>
      </c>
      <c r="D26" t="s">
        <v>10</v>
      </c>
      <c r="E26">
        <v>277</v>
      </c>
    </row>
    <row r="27" spans="1:5" x14ac:dyDescent="0.25">
      <c r="A27" s="1">
        <v>43617</v>
      </c>
      <c r="B27" t="s">
        <v>5</v>
      </c>
      <c r="C27" t="s">
        <v>6</v>
      </c>
      <c r="D27" t="s">
        <v>7</v>
      </c>
      <c r="E27">
        <v>5828</v>
      </c>
    </row>
    <row r="28" spans="1:5" x14ac:dyDescent="0.25">
      <c r="A28" s="1">
        <v>43617</v>
      </c>
      <c r="B28" t="s">
        <v>5</v>
      </c>
      <c r="C28" t="s">
        <v>6</v>
      </c>
      <c r="D28" t="s">
        <v>11</v>
      </c>
      <c r="E28">
        <v>217</v>
      </c>
    </row>
    <row r="29" spans="1:5" x14ac:dyDescent="0.25">
      <c r="A29" s="1">
        <v>43617</v>
      </c>
      <c r="B29" t="s">
        <v>5</v>
      </c>
      <c r="C29" t="s">
        <v>6</v>
      </c>
      <c r="D29" t="s">
        <v>8</v>
      </c>
      <c r="E29">
        <v>591</v>
      </c>
    </row>
    <row r="30" spans="1:5" x14ac:dyDescent="0.25">
      <c r="A30" s="1">
        <v>43617</v>
      </c>
      <c r="B30" t="s">
        <v>5</v>
      </c>
      <c r="C30" t="s">
        <v>6</v>
      </c>
      <c r="D30" t="s">
        <v>10</v>
      </c>
      <c r="E30">
        <v>218</v>
      </c>
    </row>
    <row r="31" spans="1:5" x14ac:dyDescent="0.25">
      <c r="A31" s="1">
        <v>43617</v>
      </c>
      <c r="B31" t="s">
        <v>5</v>
      </c>
      <c r="C31" t="s">
        <v>6</v>
      </c>
      <c r="D31" t="s">
        <v>9</v>
      </c>
      <c r="E31">
        <v>1040</v>
      </c>
    </row>
    <row r="32" spans="1:5" x14ac:dyDescent="0.25">
      <c r="A32" s="1">
        <v>43647</v>
      </c>
      <c r="B32" t="s">
        <v>5</v>
      </c>
      <c r="C32" t="s">
        <v>6</v>
      </c>
      <c r="D32" t="s">
        <v>11</v>
      </c>
      <c r="E32">
        <v>241</v>
      </c>
    </row>
    <row r="33" spans="1:5" x14ac:dyDescent="0.25">
      <c r="A33" s="1">
        <v>43647</v>
      </c>
      <c r="B33" t="s">
        <v>5</v>
      </c>
      <c r="C33" t="s">
        <v>6</v>
      </c>
      <c r="D33" t="s">
        <v>8</v>
      </c>
      <c r="E33">
        <v>601</v>
      </c>
    </row>
    <row r="34" spans="1:5" x14ac:dyDescent="0.25">
      <c r="A34" s="1">
        <v>43647</v>
      </c>
      <c r="B34" t="s">
        <v>5</v>
      </c>
      <c r="C34" t="s">
        <v>6</v>
      </c>
      <c r="D34" t="s">
        <v>10</v>
      </c>
      <c r="E34">
        <v>227</v>
      </c>
    </row>
    <row r="35" spans="1:5" x14ac:dyDescent="0.25">
      <c r="A35" s="1">
        <v>43647</v>
      </c>
      <c r="B35" t="s">
        <v>5</v>
      </c>
      <c r="C35" t="s">
        <v>6</v>
      </c>
      <c r="D35" t="s">
        <v>9</v>
      </c>
      <c r="E35">
        <v>1443</v>
      </c>
    </row>
    <row r="36" spans="1:5" x14ac:dyDescent="0.25">
      <c r="A36" s="1">
        <v>43647</v>
      </c>
      <c r="B36" t="s">
        <v>5</v>
      </c>
      <c r="C36" t="s">
        <v>6</v>
      </c>
      <c r="D36" t="s">
        <v>7</v>
      </c>
      <c r="E36">
        <v>6385</v>
      </c>
    </row>
    <row r="37" spans="1:5" x14ac:dyDescent="0.25">
      <c r="A37" s="1">
        <v>43678</v>
      </c>
      <c r="B37" t="s">
        <v>5</v>
      </c>
      <c r="C37" t="s">
        <v>6</v>
      </c>
      <c r="D37" t="s">
        <v>11</v>
      </c>
      <c r="E37">
        <v>168</v>
      </c>
    </row>
    <row r="38" spans="1:5" x14ac:dyDescent="0.25">
      <c r="A38" s="1">
        <v>43678</v>
      </c>
      <c r="B38" t="s">
        <v>5</v>
      </c>
      <c r="C38" t="s">
        <v>6</v>
      </c>
      <c r="D38" t="s">
        <v>8</v>
      </c>
      <c r="E38">
        <v>543</v>
      </c>
    </row>
    <row r="39" spans="1:5" x14ac:dyDescent="0.25">
      <c r="A39" s="1">
        <v>43678</v>
      </c>
      <c r="B39" t="s">
        <v>5</v>
      </c>
      <c r="C39" t="s">
        <v>6</v>
      </c>
      <c r="D39" t="s">
        <v>7</v>
      </c>
      <c r="E39">
        <v>5290</v>
      </c>
    </row>
    <row r="40" spans="1:5" x14ac:dyDescent="0.25">
      <c r="A40" s="1">
        <v>43678</v>
      </c>
      <c r="B40" t="s">
        <v>5</v>
      </c>
      <c r="C40" t="s">
        <v>6</v>
      </c>
      <c r="D40" t="s">
        <v>10</v>
      </c>
      <c r="E40">
        <v>201</v>
      </c>
    </row>
    <row r="41" spans="1:5" x14ac:dyDescent="0.25">
      <c r="A41" s="1">
        <v>43678</v>
      </c>
      <c r="B41" t="s">
        <v>5</v>
      </c>
      <c r="C41" t="s">
        <v>6</v>
      </c>
      <c r="D41" t="s">
        <v>9</v>
      </c>
      <c r="E41">
        <v>1405</v>
      </c>
    </row>
    <row r="42" spans="1:5" x14ac:dyDescent="0.25">
      <c r="A42" s="1">
        <v>43709</v>
      </c>
      <c r="B42" t="s">
        <v>5</v>
      </c>
      <c r="C42" t="s">
        <v>6</v>
      </c>
      <c r="D42" t="s">
        <v>8</v>
      </c>
      <c r="E42">
        <v>542</v>
      </c>
    </row>
    <row r="43" spans="1:5" x14ac:dyDescent="0.25">
      <c r="A43" s="1">
        <v>43709</v>
      </c>
      <c r="B43" t="s">
        <v>5</v>
      </c>
      <c r="C43" t="s">
        <v>6</v>
      </c>
      <c r="D43" t="s">
        <v>11</v>
      </c>
      <c r="E43">
        <v>178</v>
      </c>
    </row>
    <row r="44" spans="1:5" x14ac:dyDescent="0.25">
      <c r="A44" s="1">
        <v>43709</v>
      </c>
      <c r="B44" t="s">
        <v>5</v>
      </c>
      <c r="C44" t="s">
        <v>6</v>
      </c>
      <c r="D44" t="s">
        <v>7</v>
      </c>
      <c r="E44">
        <v>5594</v>
      </c>
    </row>
    <row r="45" spans="1:5" x14ac:dyDescent="0.25">
      <c r="A45" s="1">
        <v>43709</v>
      </c>
      <c r="B45" t="s">
        <v>5</v>
      </c>
      <c r="C45" t="s">
        <v>6</v>
      </c>
      <c r="D45" t="s">
        <v>9</v>
      </c>
      <c r="E45">
        <v>1225</v>
      </c>
    </row>
    <row r="46" spans="1:5" x14ac:dyDescent="0.25">
      <c r="A46" s="1">
        <v>43709</v>
      </c>
      <c r="B46" t="s">
        <v>5</v>
      </c>
      <c r="C46" t="s">
        <v>6</v>
      </c>
      <c r="D46" t="s">
        <v>10</v>
      </c>
      <c r="E46">
        <v>204</v>
      </c>
    </row>
    <row r="47" spans="1:5" x14ac:dyDescent="0.25">
      <c r="A47" s="1">
        <v>43739</v>
      </c>
      <c r="B47" t="s">
        <v>5</v>
      </c>
      <c r="C47" t="s">
        <v>6</v>
      </c>
      <c r="D47" t="s">
        <v>11</v>
      </c>
      <c r="E47">
        <v>220</v>
      </c>
    </row>
    <row r="48" spans="1:5" x14ac:dyDescent="0.25">
      <c r="A48" s="1">
        <v>43739</v>
      </c>
      <c r="B48" t="s">
        <v>5</v>
      </c>
      <c r="C48" t="s">
        <v>6</v>
      </c>
      <c r="D48" t="s">
        <v>7</v>
      </c>
      <c r="E48">
        <v>6676</v>
      </c>
    </row>
    <row r="49" spans="1:5" x14ac:dyDescent="0.25">
      <c r="A49" s="1">
        <v>43739</v>
      </c>
      <c r="B49" t="s">
        <v>5</v>
      </c>
      <c r="C49" t="s">
        <v>6</v>
      </c>
      <c r="D49" t="s">
        <v>8</v>
      </c>
      <c r="E49">
        <v>643</v>
      </c>
    </row>
    <row r="50" spans="1:5" x14ac:dyDescent="0.25">
      <c r="A50" s="1">
        <v>43739</v>
      </c>
      <c r="B50" t="s">
        <v>5</v>
      </c>
      <c r="C50" t="s">
        <v>6</v>
      </c>
      <c r="D50" t="s">
        <v>9</v>
      </c>
      <c r="E50">
        <v>1524</v>
      </c>
    </row>
    <row r="51" spans="1:5" x14ac:dyDescent="0.25">
      <c r="A51" s="1">
        <v>43739</v>
      </c>
      <c r="B51" t="s">
        <v>5</v>
      </c>
      <c r="C51" t="s">
        <v>6</v>
      </c>
      <c r="D51" t="s">
        <v>10</v>
      </c>
      <c r="E51">
        <v>223</v>
      </c>
    </row>
    <row r="52" spans="1:5" x14ac:dyDescent="0.25">
      <c r="A52" s="1">
        <v>43770</v>
      </c>
      <c r="B52" t="s">
        <v>5</v>
      </c>
      <c r="C52" t="s">
        <v>6</v>
      </c>
      <c r="D52" t="s">
        <v>9</v>
      </c>
      <c r="E52">
        <v>2187</v>
      </c>
    </row>
    <row r="53" spans="1:5" x14ac:dyDescent="0.25">
      <c r="A53" s="1">
        <v>43770</v>
      </c>
      <c r="B53" t="s">
        <v>5</v>
      </c>
      <c r="C53" t="s">
        <v>6</v>
      </c>
      <c r="D53" t="s">
        <v>8</v>
      </c>
      <c r="E53">
        <v>527</v>
      </c>
    </row>
    <row r="54" spans="1:5" x14ac:dyDescent="0.25">
      <c r="A54" s="1">
        <v>43770</v>
      </c>
      <c r="B54" t="s">
        <v>5</v>
      </c>
      <c r="C54" t="s">
        <v>6</v>
      </c>
      <c r="D54" t="s">
        <v>11</v>
      </c>
      <c r="E54">
        <v>135</v>
      </c>
    </row>
    <row r="55" spans="1:5" x14ac:dyDescent="0.25">
      <c r="A55" s="1">
        <v>43770</v>
      </c>
      <c r="B55" t="s">
        <v>5</v>
      </c>
      <c r="C55" t="s">
        <v>6</v>
      </c>
      <c r="D55" t="s">
        <v>10</v>
      </c>
      <c r="E55">
        <v>167</v>
      </c>
    </row>
    <row r="56" spans="1:5" x14ac:dyDescent="0.25">
      <c r="A56" s="1">
        <v>43770</v>
      </c>
      <c r="B56" t="s">
        <v>5</v>
      </c>
      <c r="C56" t="s">
        <v>6</v>
      </c>
      <c r="D56" t="s">
        <v>7</v>
      </c>
      <c r="E56">
        <v>5338</v>
      </c>
    </row>
    <row r="57" spans="1:5" x14ac:dyDescent="0.25">
      <c r="A57" s="1">
        <v>43800</v>
      </c>
      <c r="B57" t="s">
        <v>5</v>
      </c>
      <c r="C57" t="s">
        <v>6</v>
      </c>
      <c r="D57" t="s">
        <v>7</v>
      </c>
      <c r="E57">
        <v>4402</v>
      </c>
    </row>
    <row r="58" spans="1:5" x14ac:dyDescent="0.25">
      <c r="A58" s="1">
        <v>43800</v>
      </c>
      <c r="B58" t="s">
        <v>5</v>
      </c>
      <c r="C58" t="s">
        <v>6</v>
      </c>
      <c r="D58" t="s">
        <v>9</v>
      </c>
      <c r="E58">
        <v>2494</v>
      </c>
    </row>
    <row r="59" spans="1:5" x14ac:dyDescent="0.25">
      <c r="A59" s="1">
        <v>43800</v>
      </c>
      <c r="B59" t="s">
        <v>5</v>
      </c>
      <c r="C59" t="s">
        <v>6</v>
      </c>
      <c r="D59" t="s">
        <v>10</v>
      </c>
      <c r="E59">
        <v>153</v>
      </c>
    </row>
    <row r="60" spans="1:5" x14ac:dyDescent="0.25">
      <c r="A60" s="1">
        <v>43800</v>
      </c>
      <c r="B60" t="s">
        <v>5</v>
      </c>
      <c r="C60" t="s">
        <v>6</v>
      </c>
      <c r="D60" t="s">
        <v>11</v>
      </c>
      <c r="E60">
        <v>122</v>
      </c>
    </row>
    <row r="61" spans="1:5" x14ac:dyDescent="0.25">
      <c r="A61" s="1">
        <v>43800</v>
      </c>
      <c r="B61" t="s">
        <v>5</v>
      </c>
      <c r="C61" t="s">
        <v>6</v>
      </c>
      <c r="D61" t="s">
        <v>8</v>
      </c>
      <c r="E61">
        <v>622</v>
      </c>
    </row>
    <row r="62" spans="1:5" x14ac:dyDescent="0.25">
      <c r="A62" s="1">
        <v>43831</v>
      </c>
      <c r="B62" t="s">
        <v>5</v>
      </c>
      <c r="C62" t="s">
        <v>6</v>
      </c>
      <c r="D62" t="s">
        <v>10</v>
      </c>
      <c r="E62">
        <v>115</v>
      </c>
    </row>
    <row r="63" spans="1:5" x14ac:dyDescent="0.25">
      <c r="A63" s="1">
        <v>43831</v>
      </c>
      <c r="B63" t="s">
        <v>5</v>
      </c>
      <c r="C63" t="s">
        <v>6</v>
      </c>
      <c r="D63" t="s">
        <v>8</v>
      </c>
      <c r="E63">
        <v>741</v>
      </c>
    </row>
    <row r="64" spans="1:5" x14ac:dyDescent="0.25">
      <c r="A64" s="1">
        <v>43831</v>
      </c>
      <c r="B64" t="s">
        <v>5</v>
      </c>
      <c r="C64" t="s">
        <v>6</v>
      </c>
      <c r="D64" t="s">
        <v>11</v>
      </c>
      <c r="E64">
        <v>123</v>
      </c>
    </row>
    <row r="65" spans="1:5" x14ac:dyDescent="0.25">
      <c r="A65" s="1">
        <v>43831</v>
      </c>
      <c r="B65" t="s">
        <v>5</v>
      </c>
      <c r="C65" t="s">
        <v>6</v>
      </c>
      <c r="D65" t="s">
        <v>9</v>
      </c>
      <c r="E65">
        <v>3861</v>
      </c>
    </row>
    <row r="66" spans="1:5" x14ac:dyDescent="0.25">
      <c r="A66" s="1">
        <v>43831</v>
      </c>
      <c r="B66" t="s">
        <v>5</v>
      </c>
      <c r="C66" t="s">
        <v>6</v>
      </c>
      <c r="D66" t="s">
        <v>7</v>
      </c>
      <c r="E66">
        <v>5985</v>
      </c>
    </row>
    <row r="67" spans="1:5" x14ac:dyDescent="0.25">
      <c r="A67" s="1">
        <v>43862</v>
      </c>
      <c r="B67" t="s">
        <v>5</v>
      </c>
      <c r="C67" t="s">
        <v>6</v>
      </c>
      <c r="D67" t="s">
        <v>8</v>
      </c>
      <c r="E67">
        <v>599</v>
      </c>
    </row>
    <row r="68" spans="1:5" x14ac:dyDescent="0.25">
      <c r="A68" s="1">
        <v>43862</v>
      </c>
      <c r="B68" t="s">
        <v>5</v>
      </c>
      <c r="C68" t="s">
        <v>6</v>
      </c>
      <c r="D68" t="s">
        <v>10</v>
      </c>
      <c r="E68">
        <v>156</v>
      </c>
    </row>
    <row r="69" spans="1:5" x14ac:dyDescent="0.25">
      <c r="A69" s="1">
        <v>43862</v>
      </c>
      <c r="B69" t="s">
        <v>5</v>
      </c>
      <c r="C69" t="s">
        <v>6</v>
      </c>
      <c r="D69" t="s">
        <v>11</v>
      </c>
      <c r="E69">
        <v>170</v>
      </c>
    </row>
    <row r="70" spans="1:5" x14ac:dyDescent="0.25">
      <c r="A70" s="1">
        <v>43862</v>
      </c>
      <c r="B70" t="s">
        <v>5</v>
      </c>
      <c r="C70" t="s">
        <v>6</v>
      </c>
      <c r="D70" t="s">
        <v>9</v>
      </c>
      <c r="E70">
        <v>2889</v>
      </c>
    </row>
    <row r="71" spans="1:5" x14ac:dyDescent="0.25">
      <c r="A71" s="1">
        <v>43862</v>
      </c>
      <c r="B71" t="s">
        <v>5</v>
      </c>
      <c r="C71" t="s">
        <v>6</v>
      </c>
      <c r="D71" t="s">
        <v>7</v>
      </c>
      <c r="E71">
        <v>6608</v>
      </c>
    </row>
    <row r="72" spans="1:5" x14ac:dyDescent="0.25">
      <c r="A72" s="1">
        <v>43891</v>
      </c>
      <c r="B72" t="s">
        <v>5</v>
      </c>
      <c r="C72" t="s">
        <v>6</v>
      </c>
      <c r="D72" t="s">
        <v>10</v>
      </c>
      <c r="E72">
        <v>98</v>
      </c>
    </row>
    <row r="73" spans="1:5" x14ac:dyDescent="0.25">
      <c r="A73" s="1">
        <v>43891</v>
      </c>
      <c r="B73" t="s">
        <v>5</v>
      </c>
      <c r="C73" t="s">
        <v>6</v>
      </c>
      <c r="D73" t="s">
        <v>9</v>
      </c>
      <c r="E73">
        <v>1819</v>
      </c>
    </row>
    <row r="74" spans="1:5" x14ac:dyDescent="0.25">
      <c r="A74" s="1">
        <v>43891</v>
      </c>
      <c r="B74" t="s">
        <v>5</v>
      </c>
      <c r="C74" t="s">
        <v>6</v>
      </c>
      <c r="D74" t="s">
        <v>8</v>
      </c>
      <c r="E74">
        <v>363</v>
      </c>
    </row>
    <row r="75" spans="1:5" x14ac:dyDescent="0.25">
      <c r="A75" s="1">
        <v>43891</v>
      </c>
      <c r="B75" t="s">
        <v>5</v>
      </c>
      <c r="C75" t="s">
        <v>6</v>
      </c>
      <c r="D75" t="s">
        <v>7</v>
      </c>
      <c r="E75">
        <v>4056</v>
      </c>
    </row>
    <row r="76" spans="1:5" x14ac:dyDescent="0.25">
      <c r="A76" s="1">
        <v>43891</v>
      </c>
      <c r="B76" t="s">
        <v>5</v>
      </c>
      <c r="C76" t="s">
        <v>6</v>
      </c>
      <c r="D76" t="s">
        <v>11</v>
      </c>
      <c r="E76">
        <v>121</v>
      </c>
    </row>
    <row r="77" spans="1:5" x14ac:dyDescent="0.25">
      <c r="A77" s="1">
        <v>43922</v>
      </c>
      <c r="B77" t="s">
        <v>5</v>
      </c>
      <c r="C77" t="s">
        <v>6</v>
      </c>
      <c r="D77" t="s">
        <v>7</v>
      </c>
      <c r="E77">
        <v>117</v>
      </c>
    </row>
    <row r="78" spans="1:5" x14ac:dyDescent="0.25">
      <c r="A78" s="1">
        <v>43922</v>
      </c>
      <c r="B78" t="s">
        <v>5</v>
      </c>
      <c r="C78" t="s">
        <v>6</v>
      </c>
      <c r="D78" t="s">
        <v>10</v>
      </c>
      <c r="E78">
        <v>8</v>
      </c>
    </row>
    <row r="79" spans="1:5" x14ac:dyDescent="0.25">
      <c r="A79" s="1">
        <v>43922</v>
      </c>
      <c r="B79" t="s">
        <v>5</v>
      </c>
      <c r="C79" t="s">
        <v>6</v>
      </c>
      <c r="D79" t="s">
        <v>8</v>
      </c>
      <c r="E79">
        <v>140</v>
      </c>
    </row>
    <row r="80" spans="1:5" x14ac:dyDescent="0.25">
      <c r="A80" s="1">
        <v>43922</v>
      </c>
      <c r="B80" t="s">
        <v>5</v>
      </c>
      <c r="C80" t="s">
        <v>6</v>
      </c>
      <c r="D80" t="s">
        <v>9</v>
      </c>
      <c r="E80">
        <v>174</v>
      </c>
    </row>
    <row r="81" spans="1:5" x14ac:dyDescent="0.25">
      <c r="A81" s="1">
        <v>43922</v>
      </c>
      <c r="B81" t="s">
        <v>5</v>
      </c>
      <c r="C81" t="s">
        <v>6</v>
      </c>
      <c r="D81" t="s">
        <v>11</v>
      </c>
      <c r="E81">
        <v>9</v>
      </c>
    </row>
    <row r="82" spans="1:5" x14ac:dyDescent="0.25">
      <c r="A82" s="1">
        <v>43952</v>
      </c>
      <c r="B82" t="s">
        <v>5</v>
      </c>
      <c r="C82" t="s">
        <v>6</v>
      </c>
      <c r="D82" t="s">
        <v>8</v>
      </c>
      <c r="E82">
        <v>202</v>
      </c>
    </row>
    <row r="83" spans="1:5" x14ac:dyDescent="0.25">
      <c r="A83" s="1">
        <v>43952</v>
      </c>
      <c r="B83" t="s">
        <v>5</v>
      </c>
      <c r="C83" t="s">
        <v>6</v>
      </c>
      <c r="D83" t="s">
        <v>10</v>
      </c>
      <c r="E83">
        <v>18</v>
      </c>
    </row>
    <row r="84" spans="1:5" x14ac:dyDescent="0.25">
      <c r="A84" s="1">
        <v>43952</v>
      </c>
      <c r="B84" t="s">
        <v>5</v>
      </c>
      <c r="C84" t="s">
        <v>6</v>
      </c>
      <c r="D84" t="s">
        <v>11</v>
      </c>
      <c r="E84">
        <v>14</v>
      </c>
    </row>
    <row r="85" spans="1:5" x14ac:dyDescent="0.25">
      <c r="A85" s="1">
        <v>43952</v>
      </c>
      <c r="B85" t="s">
        <v>5</v>
      </c>
      <c r="C85" t="s">
        <v>6</v>
      </c>
      <c r="D85" t="s">
        <v>7</v>
      </c>
      <c r="E85">
        <v>659</v>
      </c>
    </row>
    <row r="86" spans="1:5" x14ac:dyDescent="0.25">
      <c r="A86" s="1">
        <v>43952</v>
      </c>
      <c r="B86" t="s">
        <v>5</v>
      </c>
      <c r="C86" t="s">
        <v>6</v>
      </c>
      <c r="D86" t="s">
        <v>9</v>
      </c>
      <c r="E86">
        <v>261</v>
      </c>
    </row>
    <row r="87" spans="1:5" x14ac:dyDescent="0.25">
      <c r="A87" s="1">
        <v>43983</v>
      </c>
      <c r="B87" t="s">
        <v>5</v>
      </c>
      <c r="C87" t="s">
        <v>6</v>
      </c>
      <c r="D87" t="s">
        <v>9</v>
      </c>
      <c r="E87">
        <v>253</v>
      </c>
    </row>
    <row r="88" spans="1:5" x14ac:dyDescent="0.25">
      <c r="A88" s="1">
        <v>43983</v>
      </c>
      <c r="B88" t="s">
        <v>5</v>
      </c>
      <c r="C88" t="s">
        <v>6</v>
      </c>
      <c r="D88" t="s">
        <v>11</v>
      </c>
      <c r="E88">
        <v>2</v>
      </c>
    </row>
    <row r="89" spans="1:5" x14ac:dyDescent="0.25">
      <c r="A89" s="1">
        <v>43983</v>
      </c>
      <c r="B89" t="s">
        <v>5</v>
      </c>
      <c r="C89" t="s">
        <v>6</v>
      </c>
      <c r="D89" t="s">
        <v>8</v>
      </c>
      <c r="E89">
        <v>132</v>
      </c>
    </row>
    <row r="90" spans="1:5" x14ac:dyDescent="0.25">
      <c r="A90" s="1">
        <v>43983</v>
      </c>
      <c r="B90" t="s">
        <v>5</v>
      </c>
      <c r="C90" t="s">
        <v>6</v>
      </c>
      <c r="D90" t="s">
        <v>7</v>
      </c>
      <c r="E90">
        <v>41</v>
      </c>
    </row>
    <row r="91" spans="1:5" x14ac:dyDescent="0.25">
      <c r="A91" s="1">
        <v>43983</v>
      </c>
      <c r="B91" t="s">
        <v>5</v>
      </c>
      <c r="C91" t="s">
        <v>6</v>
      </c>
      <c r="D91" t="s">
        <v>10</v>
      </c>
      <c r="E91">
        <v>1</v>
      </c>
    </row>
    <row r="92" spans="1:5" x14ac:dyDescent="0.25">
      <c r="A92" s="1">
        <v>44013</v>
      </c>
      <c r="B92" t="s">
        <v>5</v>
      </c>
      <c r="C92" t="s">
        <v>6</v>
      </c>
      <c r="D92" t="s">
        <v>11</v>
      </c>
      <c r="E92">
        <v>1</v>
      </c>
    </row>
    <row r="93" spans="1:5" x14ac:dyDescent="0.25">
      <c r="A93" s="1">
        <v>44013</v>
      </c>
      <c r="B93" t="s">
        <v>5</v>
      </c>
      <c r="C93" t="s">
        <v>6</v>
      </c>
      <c r="D93" t="s">
        <v>9</v>
      </c>
      <c r="E93">
        <v>66</v>
      </c>
    </row>
    <row r="94" spans="1:5" x14ac:dyDescent="0.25">
      <c r="A94" s="1">
        <v>44013</v>
      </c>
      <c r="B94" t="s">
        <v>5</v>
      </c>
      <c r="C94" t="s">
        <v>6</v>
      </c>
      <c r="D94" t="s">
        <v>7</v>
      </c>
      <c r="E94">
        <v>87</v>
      </c>
    </row>
    <row r="95" spans="1:5" x14ac:dyDescent="0.25">
      <c r="A95" s="1">
        <v>44013</v>
      </c>
      <c r="B95" t="s">
        <v>5</v>
      </c>
      <c r="C95" t="s">
        <v>6</v>
      </c>
      <c r="D95" t="s">
        <v>8</v>
      </c>
      <c r="E95">
        <v>75</v>
      </c>
    </row>
    <row r="96" spans="1:5" x14ac:dyDescent="0.25">
      <c r="A96" s="1">
        <v>44013</v>
      </c>
      <c r="B96" t="s">
        <v>5</v>
      </c>
      <c r="C96" t="s">
        <v>6</v>
      </c>
      <c r="D96" t="s">
        <v>10</v>
      </c>
      <c r="E96">
        <v>2</v>
      </c>
    </row>
    <row r="97" spans="1:5" x14ac:dyDescent="0.25">
      <c r="A97" s="1">
        <v>44044</v>
      </c>
      <c r="B97" t="s">
        <v>5</v>
      </c>
      <c r="C97" t="s">
        <v>6</v>
      </c>
      <c r="D97" t="s">
        <v>10</v>
      </c>
      <c r="E97">
        <v>1</v>
      </c>
    </row>
    <row r="98" spans="1:5" x14ac:dyDescent="0.25">
      <c r="A98" s="1">
        <v>44044</v>
      </c>
      <c r="B98" t="s">
        <v>5</v>
      </c>
      <c r="C98" t="s">
        <v>6</v>
      </c>
      <c r="D98" t="s">
        <v>9</v>
      </c>
      <c r="E98">
        <v>96</v>
      </c>
    </row>
    <row r="99" spans="1:5" x14ac:dyDescent="0.25">
      <c r="A99" s="1">
        <v>44044</v>
      </c>
      <c r="B99" t="s">
        <v>5</v>
      </c>
      <c r="C99" t="s">
        <v>6</v>
      </c>
      <c r="D99" t="s">
        <v>8</v>
      </c>
      <c r="E99">
        <v>148</v>
      </c>
    </row>
    <row r="100" spans="1:5" x14ac:dyDescent="0.25">
      <c r="A100" s="1">
        <v>44044</v>
      </c>
      <c r="B100" t="s">
        <v>5</v>
      </c>
      <c r="C100" t="s">
        <v>6</v>
      </c>
      <c r="D100" t="s">
        <v>7</v>
      </c>
      <c r="E100">
        <v>207</v>
      </c>
    </row>
    <row r="101" spans="1:5" x14ac:dyDescent="0.25">
      <c r="A101" s="1">
        <v>44044</v>
      </c>
      <c r="B101" t="s">
        <v>5</v>
      </c>
      <c r="C101" t="s">
        <v>6</v>
      </c>
      <c r="D101" t="s">
        <v>11</v>
      </c>
      <c r="E101">
        <v>0</v>
      </c>
    </row>
    <row r="102" spans="1:5" x14ac:dyDescent="0.25">
      <c r="A102" s="1">
        <v>44075</v>
      </c>
      <c r="B102" t="s">
        <v>5</v>
      </c>
      <c r="C102" t="s">
        <v>6</v>
      </c>
      <c r="D102" t="s">
        <v>9</v>
      </c>
      <c r="E102">
        <v>177</v>
      </c>
    </row>
    <row r="103" spans="1:5" x14ac:dyDescent="0.25">
      <c r="A103" s="1">
        <v>44075</v>
      </c>
      <c r="B103" t="s">
        <v>5</v>
      </c>
      <c r="C103" t="s">
        <v>6</v>
      </c>
      <c r="D103" t="s">
        <v>8</v>
      </c>
      <c r="E103">
        <v>147</v>
      </c>
    </row>
    <row r="104" spans="1:5" x14ac:dyDescent="0.25">
      <c r="A104" s="1">
        <v>44075</v>
      </c>
      <c r="B104" t="s">
        <v>5</v>
      </c>
      <c r="C104" t="s">
        <v>6</v>
      </c>
      <c r="D104" t="s">
        <v>11</v>
      </c>
      <c r="E104">
        <v>6</v>
      </c>
    </row>
    <row r="105" spans="1:5" x14ac:dyDescent="0.25">
      <c r="A105" s="1">
        <v>44075</v>
      </c>
      <c r="B105" t="s">
        <v>5</v>
      </c>
      <c r="C105" t="s">
        <v>6</v>
      </c>
      <c r="D105" t="s">
        <v>10</v>
      </c>
      <c r="E105">
        <v>5</v>
      </c>
    </row>
    <row r="106" spans="1:5" x14ac:dyDescent="0.25">
      <c r="A106" s="1">
        <v>44075</v>
      </c>
      <c r="B106" t="s">
        <v>5</v>
      </c>
      <c r="C106" t="s">
        <v>6</v>
      </c>
      <c r="D106" t="s">
        <v>7</v>
      </c>
      <c r="E106">
        <v>681</v>
      </c>
    </row>
    <row r="107" spans="1:5" x14ac:dyDescent="0.25">
      <c r="A107" s="1">
        <v>44105</v>
      </c>
      <c r="B107" t="s">
        <v>5</v>
      </c>
      <c r="C107" t="s">
        <v>6</v>
      </c>
      <c r="D107" t="s">
        <v>9</v>
      </c>
      <c r="E107">
        <v>350</v>
      </c>
    </row>
    <row r="108" spans="1:5" x14ac:dyDescent="0.25">
      <c r="A108" s="1">
        <v>44105</v>
      </c>
      <c r="B108" t="s">
        <v>5</v>
      </c>
      <c r="C108" t="s">
        <v>6</v>
      </c>
      <c r="D108" t="s">
        <v>8</v>
      </c>
      <c r="E108">
        <v>286</v>
      </c>
    </row>
    <row r="109" spans="1:5" x14ac:dyDescent="0.25">
      <c r="A109" s="1">
        <v>44105</v>
      </c>
      <c r="B109" t="s">
        <v>5</v>
      </c>
      <c r="C109" t="s">
        <v>6</v>
      </c>
      <c r="D109" t="s">
        <v>10</v>
      </c>
      <c r="E109">
        <v>18</v>
      </c>
    </row>
    <row r="110" spans="1:5" x14ac:dyDescent="0.25">
      <c r="A110" s="1">
        <v>44105</v>
      </c>
      <c r="B110" t="s">
        <v>5</v>
      </c>
      <c r="C110" t="s">
        <v>6</v>
      </c>
      <c r="D110" t="s">
        <v>11</v>
      </c>
      <c r="E110">
        <v>24</v>
      </c>
    </row>
    <row r="111" spans="1:5" x14ac:dyDescent="0.25">
      <c r="A111" s="1">
        <v>44105</v>
      </c>
      <c r="B111" t="s">
        <v>5</v>
      </c>
      <c r="C111" t="s">
        <v>6</v>
      </c>
      <c r="D111" t="s">
        <v>7</v>
      </c>
      <c r="E111">
        <v>1620</v>
      </c>
    </row>
    <row r="112" spans="1:5" x14ac:dyDescent="0.25">
      <c r="A112" s="1">
        <v>44136</v>
      </c>
      <c r="B112" t="s">
        <v>5</v>
      </c>
      <c r="C112" t="s">
        <v>6</v>
      </c>
      <c r="D112" t="s">
        <v>7</v>
      </c>
      <c r="E112">
        <v>2858</v>
      </c>
    </row>
    <row r="113" spans="1:5" x14ac:dyDescent="0.25">
      <c r="A113" s="1">
        <v>44136</v>
      </c>
      <c r="B113" t="s">
        <v>5</v>
      </c>
      <c r="C113" t="s">
        <v>6</v>
      </c>
      <c r="D113" t="s">
        <v>11</v>
      </c>
      <c r="E113">
        <v>45</v>
      </c>
    </row>
    <row r="114" spans="1:5" x14ac:dyDescent="0.25">
      <c r="A114" s="1">
        <v>44136</v>
      </c>
      <c r="B114" t="s">
        <v>5</v>
      </c>
      <c r="C114" t="s">
        <v>6</v>
      </c>
      <c r="D114" t="s">
        <v>8</v>
      </c>
      <c r="E114">
        <v>211</v>
      </c>
    </row>
    <row r="115" spans="1:5" x14ac:dyDescent="0.25">
      <c r="A115" s="1">
        <v>44136</v>
      </c>
      <c r="B115" t="s">
        <v>5</v>
      </c>
      <c r="C115" t="s">
        <v>6</v>
      </c>
      <c r="D115" t="s">
        <v>10</v>
      </c>
      <c r="E115">
        <v>25</v>
      </c>
    </row>
    <row r="116" spans="1:5" x14ac:dyDescent="0.25">
      <c r="A116" s="1">
        <v>44136</v>
      </c>
      <c r="B116" t="s">
        <v>5</v>
      </c>
      <c r="C116" t="s">
        <v>6</v>
      </c>
      <c r="D116" t="s">
        <v>9</v>
      </c>
      <c r="E116">
        <v>445</v>
      </c>
    </row>
    <row r="117" spans="1:5" x14ac:dyDescent="0.25">
      <c r="A117" s="1">
        <v>44166</v>
      </c>
      <c r="B117" t="s">
        <v>5</v>
      </c>
      <c r="C117" t="s">
        <v>6</v>
      </c>
      <c r="D117" t="s">
        <v>8</v>
      </c>
      <c r="E117">
        <v>330</v>
      </c>
    </row>
    <row r="118" spans="1:5" x14ac:dyDescent="0.25">
      <c r="A118" s="1">
        <v>44166</v>
      </c>
      <c r="B118" t="s">
        <v>5</v>
      </c>
      <c r="C118" t="s">
        <v>6</v>
      </c>
      <c r="D118" t="s">
        <v>10</v>
      </c>
      <c r="E118">
        <v>44</v>
      </c>
    </row>
    <row r="119" spans="1:5" x14ac:dyDescent="0.25">
      <c r="A119" s="1">
        <v>44166</v>
      </c>
      <c r="B119" t="s">
        <v>5</v>
      </c>
      <c r="C119" t="s">
        <v>6</v>
      </c>
      <c r="D119" t="s">
        <v>7</v>
      </c>
      <c r="E119">
        <v>5596</v>
      </c>
    </row>
    <row r="120" spans="1:5" x14ac:dyDescent="0.25">
      <c r="A120" s="1">
        <v>44166</v>
      </c>
      <c r="B120" t="s">
        <v>5</v>
      </c>
      <c r="C120" t="s">
        <v>6</v>
      </c>
      <c r="D120" t="s">
        <v>11</v>
      </c>
      <c r="E120">
        <v>97</v>
      </c>
    </row>
    <row r="121" spans="1:5" x14ac:dyDescent="0.25">
      <c r="A121" s="1">
        <v>44166</v>
      </c>
      <c r="B121" t="s">
        <v>5</v>
      </c>
      <c r="C121" t="s">
        <v>6</v>
      </c>
      <c r="D121" t="s">
        <v>9</v>
      </c>
      <c r="E121">
        <v>828</v>
      </c>
    </row>
    <row r="122" spans="1:5" x14ac:dyDescent="0.25">
      <c r="A122" s="1">
        <v>44197</v>
      </c>
      <c r="B122" t="s">
        <v>5</v>
      </c>
      <c r="C122" t="s">
        <v>6</v>
      </c>
      <c r="D122" t="s">
        <v>11</v>
      </c>
      <c r="E122">
        <v>89</v>
      </c>
    </row>
    <row r="123" spans="1:5" x14ac:dyDescent="0.25">
      <c r="A123" s="1">
        <v>44197</v>
      </c>
      <c r="B123" t="s">
        <v>5</v>
      </c>
      <c r="C123" t="s">
        <v>6</v>
      </c>
      <c r="D123" t="s">
        <v>7</v>
      </c>
      <c r="E123">
        <v>5523</v>
      </c>
    </row>
    <row r="124" spans="1:5" x14ac:dyDescent="0.25">
      <c r="A124" s="1">
        <v>44197</v>
      </c>
      <c r="B124" t="s">
        <v>5</v>
      </c>
      <c r="C124" t="s">
        <v>6</v>
      </c>
      <c r="D124" t="s">
        <v>9</v>
      </c>
      <c r="E124">
        <v>824</v>
      </c>
    </row>
    <row r="125" spans="1:5" x14ac:dyDescent="0.25">
      <c r="A125" s="1">
        <v>44197</v>
      </c>
      <c r="B125" t="s">
        <v>5</v>
      </c>
      <c r="C125" t="s">
        <v>6</v>
      </c>
      <c r="D125" t="s">
        <v>8</v>
      </c>
      <c r="E125">
        <v>345</v>
      </c>
    </row>
    <row r="126" spans="1:5" x14ac:dyDescent="0.25">
      <c r="A126" s="1">
        <v>44197</v>
      </c>
      <c r="B126" t="s">
        <v>5</v>
      </c>
      <c r="C126" t="s">
        <v>6</v>
      </c>
      <c r="D126" t="s">
        <v>10</v>
      </c>
      <c r="E126">
        <v>76</v>
      </c>
    </row>
    <row r="127" spans="1:5" x14ac:dyDescent="0.25">
      <c r="A127" s="1">
        <v>44228</v>
      </c>
      <c r="B127" t="s">
        <v>5</v>
      </c>
      <c r="C127" t="s">
        <v>6</v>
      </c>
      <c r="D127" t="s">
        <v>8</v>
      </c>
      <c r="E127">
        <v>298</v>
      </c>
    </row>
    <row r="128" spans="1:5" x14ac:dyDescent="0.25">
      <c r="A128" s="1">
        <v>44228</v>
      </c>
      <c r="B128" t="s">
        <v>5</v>
      </c>
      <c r="C128" t="s">
        <v>6</v>
      </c>
      <c r="D128" t="s">
        <v>11</v>
      </c>
      <c r="E128">
        <v>85</v>
      </c>
    </row>
    <row r="129" spans="1:5" x14ac:dyDescent="0.25">
      <c r="A129" s="1">
        <v>44228</v>
      </c>
      <c r="B129" t="s">
        <v>5</v>
      </c>
      <c r="C129" t="s">
        <v>6</v>
      </c>
      <c r="D129" t="s">
        <v>9</v>
      </c>
      <c r="E129">
        <v>994</v>
      </c>
    </row>
    <row r="130" spans="1:5" x14ac:dyDescent="0.25">
      <c r="A130" s="1">
        <v>44228</v>
      </c>
      <c r="B130" t="s">
        <v>5</v>
      </c>
      <c r="C130" t="s">
        <v>6</v>
      </c>
      <c r="D130" t="s">
        <v>7</v>
      </c>
      <c r="E130">
        <v>5224</v>
      </c>
    </row>
    <row r="131" spans="1:5" x14ac:dyDescent="0.25">
      <c r="A131" s="1">
        <v>44228</v>
      </c>
      <c r="B131" t="s">
        <v>5</v>
      </c>
      <c r="C131" t="s">
        <v>6</v>
      </c>
      <c r="D131" t="s">
        <v>10</v>
      </c>
      <c r="E131">
        <v>60</v>
      </c>
    </row>
    <row r="132" spans="1:5" x14ac:dyDescent="0.25">
      <c r="A132" s="1">
        <v>44256</v>
      </c>
      <c r="B132" t="s">
        <v>5</v>
      </c>
      <c r="C132" t="s">
        <v>6</v>
      </c>
      <c r="D132" t="s">
        <v>9</v>
      </c>
      <c r="E132">
        <v>1196</v>
      </c>
    </row>
    <row r="133" spans="1:5" x14ac:dyDescent="0.25">
      <c r="A133" s="1">
        <v>44256</v>
      </c>
      <c r="B133" t="s">
        <v>5</v>
      </c>
      <c r="C133" t="s">
        <v>6</v>
      </c>
      <c r="D133" t="s">
        <v>8</v>
      </c>
      <c r="E133">
        <v>384</v>
      </c>
    </row>
    <row r="134" spans="1:5" x14ac:dyDescent="0.25">
      <c r="A134" s="1">
        <v>44256</v>
      </c>
      <c r="B134" t="s">
        <v>5</v>
      </c>
      <c r="C134" t="s">
        <v>6</v>
      </c>
      <c r="D134" t="s">
        <v>7</v>
      </c>
      <c r="E134">
        <v>7236</v>
      </c>
    </row>
    <row r="135" spans="1:5" x14ac:dyDescent="0.25">
      <c r="A135" s="1">
        <v>44256</v>
      </c>
      <c r="B135" t="s">
        <v>5</v>
      </c>
      <c r="C135" t="s">
        <v>6</v>
      </c>
      <c r="D135" t="s">
        <v>10</v>
      </c>
      <c r="E135">
        <v>96</v>
      </c>
    </row>
    <row r="136" spans="1:5" x14ac:dyDescent="0.25">
      <c r="A136" s="1">
        <v>44256</v>
      </c>
      <c r="B136" t="s">
        <v>5</v>
      </c>
      <c r="C136" t="s">
        <v>6</v>
      </c>
      <c r="D136" t="s">
        <v>11</v>
      </c>
      <c r="E136">
        <v>120</v>
      </c>
    </row>
    <row r="137" spans="1:5" x14ac:dyDescent="0.25">
      <c r="A137" s="1">
        <v>44287</v>
      </c>
      <c r="B137" t="s">
        <v>5</v>
      </c>
      <c r="C137" t="s">
        <v>6</v>
      </c>
      <c r="D137" t="s">
        <v>8</v>
      </c>
      <c r="E137">
        <v>338</v>
      </c>
    </row>
    <row r="138" spans="1:5" x14ac:dyDescent="0.25">
      <c r="A138" s="1">
        <v>44287</v>
      </c>
      <c r="B138" t="s">
        <v>5</v>
      </c>
      <c r="C138" t="s">
        <v>6</v>
      </c>
      <c r="D138" t="s">
        <v>7</v>
      </c>
      <c r="E138">
        <v>5331</v>
      </c>
    </row>
    <row r="139" spans="1:5" x14ac:dyDescent="0.25">
      <c r="A139" s="1">
        <v>44287</v>
      </c>
      <c r="B139" t="s">
        <v>5</v>
      </c>
      <c r="C139" t="s">
        <v>6</v>
      </c>
      <c r="D139" t="s">
        <v>9</v>
      </c>
      <c r="E139">
        <v>1215</v>
      </c>
    </row>
    <row r="140" spans="1:5" x14ac:dyDescent="0.25">
      <c r="A140" s="1">
        <v>44287</v>
      </c>
      <c r="B140" t="s">
        <v>5</v>
      </c>
      <c r="C140" t="s">
        <v>6</v>
      </c>
      <c r="D140" t="s">
        <v>11</v>
      </c>
      <c r="E140">
        <v>72</v>
      </c>
    </row>
    <row r="141" spans="1:5" x14ac:dyDescent="0.25">
      <c r="A141" s="1">
        <v>44287</v>
      </c>
      <c r="B141" t="s">
        <v>5</v>
      </c>
      <c r="C141" t="s">
        <v>6</v>
      </c>
      <c r="D141" t="s">
        <v>10</v>
      </c>
      <c r="E141">
        <v>62</v>
      </c>
    </row>
    <row r="142" spans="1:5" x14ac:dyDescent="0.25">
      <c r="A142" s="1">
        <v>44317</v>
      </c>
      <c r="B142" t="s">
        <v>5</v>
      </c>
      <c r="C142" t="s">
        <v>6</v>
      </c>
      <c r="D142" t="s">
        <v>11</v>
      </c>
      <c r="E142">
        <v>80</v>
      </c>
    </row>
    <row r="143" spans="1:5" x14ac:dyDescent="0.25">
      <c r="A143" s="1">
        <v>44317</v>
      </c>
      <c r="B143" t="s">
        <v>5</v>
      </c>
      <c r="C143" t="s">
        <v>6</v>
      </c>
      <c r="D143" t="s">
        <v>8</v>
      </c>
      <c r="E143">
        <v>381</v>
      </c>
    </row>
    <row r="144" spans="1:5" x14ac:dyDescent="0.25">
      <c r="A144" s="1">
        <v>44317</v>
      </c>
      <c r="B144" t="s">
        <v>5</v>
      </c>
      <c r="C144" t="s">
        <v>6</v>
      </c>
      <c r="D144" t="s">
        <v>9</v>
      </c>
      <c r="E144">
        <v>1342</v>
      </c>
    </row>
    <row r="145" spans="1:5" x14ac:dyDescent="0.25">
      <c r="A145" s="1">
        <v>44317</v>
      </c>
      <c r="B145" t="s">
        <v>5</v>
      </c>
      <c r="C145" t="s">
        <v>6</v>
      </c>
      <c r="D145" t="s">
        <v>10</v>
      </c>
      <c r="E145">
        <v>81</v>
      </c>
    </row>
    <row r="146" spans="1:5" x14ac:dyDescent="0.25">
      <c r="A146" s="1">
        <v>44317</v>
      </c>
      <c r="B146" t="s">
        <v>5</v>
      </c>
      <c r="C146" t="s">
        <v>6</v>
      </c>
      <c r="D146" t="s">
        <v>7</v>
      </c>
      <c r="E146">
        <v>5540</v>
      </c>
    </row>
    <row r="147" spans="1:5" x14ac:dyDescent="0.25">
      <c r="A147" s="1">
        <v>44348</v>
      </c>
      <c r="B147" t="s">
        <v>5</v>
      </c>
      <c r="C147" t="s">
        <v>6</v>
      </c>
      <c r="D147" t="s">
        <v>7</v>
      </c>
      <c r="E147">
        <v>4277</v>
      </c>
    </row>
    <row r="148" spans="1:5" x14ac:dyDescent="0.25">
      <c r="A148" s="1">
        <v>44348</v>
      </c>
      <c r="B148" t="s">
        <v>5</v>
      </c>
      <c r="C148" t="s">
        <v>6</v>
      </c>
      <c r="D148" t="s">
        <v>11</v>
      </c>
      <c r="E148">
        <v>73</v>
      </c>
    </row>
    <row r="149" spans="1:5" x14ac:dyDescent="0.25">
      <c r="A149" s="1">
        <v>44348</v>
      </c>
      <c r="B149" t="s">
        <v>5</v>
      </c>
      <c r="C149" t="s">
        <v>6</v>
      </c>
      <c r="D149" t="s">
        <v>8</v>
      </c>
      <c r="E149">
        <v>422</v>
      </c>
    </row>
    <row r="150" spans="1:5" x14ac:dyDescent="0.25">
      <c r="A150" s="1">
        <v>44348</v>
      </c>
      <c r="B150" t="s">
        <v>5</v>
      </c>
      <c r="C150" t="s">
        <v>6</v>
      </c>
      <c r="D150" t="s">
        <v>10</v>
      </c>
      <c r="E150">
        <v>69</v>
      </c>
    </row>
    <row r="151" spans="1:5" x14ac:dyDescent="0.25">
      <c r="A151" s="1">
        <v>44348</v>
      </c>
      <c r="B151" t="s">
        <v>5</v>
      </c>
      <c r="C151" t="s">
        <v>6</v>
      </c>
      <c r="D151" t="s">
        <v>9</v>
      </c>
      <c r="E151">
        <v>1000</v>
      </c>
    </row>
    <row r="152" spans="1:5" x14ac:dyDescent="0.25">
      <c r="A152" s="1">
        <v>44378</v>
      </c>
      <c r="B152" t="s">
        <v>5</v>
      </c>
      <c r="C152" t="s">
        <v>6</v>
      </c>
      <c r="D152" t="s">
        <v>10</v>
      </c>
      <c r="E152">
        <v>87</v>
      </c>
    </row>
    <row r="153" spans="1:5" x14ac:dyDescent="0.25">
      <c r="A153" s="1">
        <v>44378</v>
      </c>
      <c r="B153" t="s">
        <v>5</v>
      </c>
      <c r="C153" t="s">
        <v>6</v>
      </c>
      <c r="D153" t="s">
        <v>11</v>
      </c>
      <c r="E153">
        <v>101</v>
      </c>
    </row>
    <row r="154" spans="1:5" x14ac:dyDescent="0.25">
      <c r="A154" s="1">
        <v>44378</v>
      </c>
      <c r="B154" t="s">
        <v>5</v>
      </c>
      <c r="C154" t="s">
        <v>6</v>
      </c>
      <c r="D154" t="s">
        <v>8</v>
      </c>
      <c r="E154">
        <v>411</v>
      </c>
    </row>
    <row r="155" spans="1:5" x14ac:dyDescent="0.25">
      <c r="A155" s="1">
        <v>44378</v>
      </c>
      <c r="B155" t="s">
        <v>5</v>
      </c>
      <c r="C155" t="s">
        <v>6</v>
      </c>
      <c r="D155" t="s">
        <v>9</v>
      </c>
      <c r="E155">
        <v>910</v>
      </c>
    </row>
    <row r="156" spans="1:5" x14ac:dyDescent="0.25">
      <c r="A156" s="1">
        <v>44378</v>
      </c>
      <c r="B156" t="s">
        <v>5</v>
      </c>
      <c r="C156" t="s">
        <v>6</v>
      </c>
      <c r="D156" t="s">
        <v>7</v>
      </c>
      <c r="E156">
        <v>4507</v>
      </c>
    </row>
    <row r="157" spans="1:5" x14ac:dyDescent="0.25">
      <c r="A157" s="1">
        <v>44409</v>
      </c>
      <c r="B157" t="s">
        <v>5</v>
      </c>
      <c r="C157" t="s">
        <v>6</v>
      </c>
      <c r="D157" t="s">
        <v>7</v>
      </c>
      <c r="E157">
        <v>4562</v>
      </c>
    </row>
    <row r="158" spans="1:5" x14ac:dyDescent="0.25">
      <c r="A158" s="1">
        <v>44409</v>
      </c>
      <c r="B158" t="s">
        <v>5</v>
      </c>
      <c r="C158" t="s">
        <v>6</v>
      </c>
      <c r="D158" t="s">
        <v>10</v>
      </c>
      <c r="E158">
        <v>106</v>
      </c>
    </row>
    <row r="159" spans="1:5" x14ac:dyDescent="0.25">
      <c r="A159" s="1">
        <v>44409</v>
      </c>
      <c r="B159" t="s">
        <v>5</v>
      </c>
      <c r="C159" t="s">
        <v>6</v>
      </c>
      <c r="D159" t="s">
        <v>9</v>
      </c>
      <c r="E159">
        <v>867</v>
      </c>
    </row>
    <row r="160" spans="1:5" x14ac:dyDescent="0.25">
      <c r="A160" s="1">
        <v>44409</v>
      </c>
      <c r="B160" t="s">
        <v>5</v>
      </c>
      <c r="C160" t="s">
        <v>6</v>
      </c>
      <c r="D160" t="s">
        <v>8</v>
      </c>
      <c r="E160">
        <v>446</v>
      </c>
    </row>
    <row r="161" spans="1:5" x14ac:dyDescent="0.25">
      <c r="A161" s="1">
        <v>44409</v>
      </c>
      <c r="B161" t="s">
        <v>5</v>
      </c>
      <c r="C161" t="s">
        <v>6</v>
      </c>
      <c r="D161" t="s">
        <v>11</v>
      </c>
      <c r="E161">
        <v>58</v>
      </c>
    </row>
    <row r="162" spans="1:5" x14ac:dyDescent="0.25">
      <c r="A162" s="1">
        <v>44440</v>
      </c>
      <c r="B162" t="s">
        <v>5</v>
      </c>
      <c r="C162" t="s">
        <v>6</v>
      </c>
      <c r="D162" t="s">
        <v>10</v>
      </c>
      <c r="E162">
        <v>91</v>
      </c>
    </row>
    <row r="163" spans="1:5" x14ac:dyDescent="0.25">
      <c r="A163" s="1">
        <v>44440</v>
      </c>
      <c r="B163" t="s">
        <v>5</v>
      </c>
      <c r="C163" t="s">
        <v>6</v>
      </c>
      <c r="D163" t="s">
        <v>9</v>
      </c>
      <c r="E163">
        <v>1038</v>
      </c>
    </row>
    <row r="164" spans="1:5" x14ac:dyDescent="0.25">
      <c r="A164" s="1">
        <v>44440</v>
      </c>
      <c r="B164" t="s">
        <v>5</v>
      </c>
      <c r="C164" t="s">
        <v>6</v>
      </c>
      <c r="D164" t="s">
        <v>7</v>
      </c>
      <c r="E164">
        <v>4538</v>
      </c>
    </row>
    <row r="165" spans="1:5" x14ac:dyDescent="0.25">
      <c r="A165" s="1">
        <v>44440</v>
      </c>
      <c r="B165" t="s">
        <v>5</v>
      </c>
      <c r="C165" t="s">
        <v>6</v>
      </c>
      <c r="D165" t="s">
        <v>11</v>
      </c>
      <c r="E165">
        <v>69</v>
      </c>
    </row>
    <row r="166" spans="1:5" x14ac:dyDescent="0.25">
      <c r="A166" s="1">
        <v>44440</v>
      </c>
      <c r="B166" t="s">
        <v>5</v>
      </c>
      <c r="C166" t="s">
        <v>6</v>
      </c>
      <c r="D166" t="s">
        <v>8</v>
      </c>
      <c r="E166">
        <v>472</v>
      </c>
    </row>
    <row r="167" spans="1:5" x14ac:dyDescent="0.25">
      <c r="A167" s="1">
        <v>44470</v>
      </c>
      <c r="B167" t="s">
        <v>5</v>
      </c>
      <c r="C167" t="s">
        <v>6</v>
      </c>
      <c r="D167" t="s">
        <v>11</v>
      </c>
      <c r="E167">
        <v>71</v>
      </c>
    </row>
    <row r="168" spans="1:5" x14ac:dyDescent="0.25">
      <c r="A168" s="1">
        <v>44470</v>
      </c>
      <c r="B168" t="s">
        <v>5</v>
      </c>
      <c r="C168" t="s">
        <v>6</v>
      </c>
      <c r="D168" t="s">
        <v>9</v>
      </c>
      <c r="E168">
        <v>1310</v>
      </c>
    </row>
    <row r="169" spans="1:5" x14ac:dyDescent="0.25">
      <c r="A169" s="1">
        <v>44470</v>
      </c>
      <c r="B169" t="s">
        <v>5</v>
      </c>
      <c r="C169" t="s">
        <v>6</v>
      </c>
      <c r="D169" t="s">
        <v>7</v>
      </c>
      <c r="E169">
        <v>5204</v>
      </c>
    </row>
    <row r="170" spans="1:5" x14ac:dyDescent="0.25">
      <c r="A170" s="1">
        <v>44470</v>
      </c>
      <c r="B170" t="s">
        <v>5</v>
      </c>
      <c r="C170" t="s">
        <v>6</v>
      </c>
      <c r="D170" t="s">
        <v>10</v>
      </c>
      <c r="E170">
        <v>117</v>
      </c>
    </row>
    <row r="171" spans="1:5" x14ac:dyDescent="0.25">
      <c r="A171" s="1">
        <v>44470</v>
      </c>
      <c r="B171" t="s">
        <v>5</v>
      </c>
      <c r="C171" t="s">
        <v>6</v>
      </c>
      <c r="D171" t="s">
        <v>8</v>
      </c>
      <c r="E171">
        <v>522</v>
      </c>
    </row>
    <row r="172" spans="1:5" x14ac:dyDescent="0.25">
      <c r="A172" s="1">
        <v>44501</v>
      </c>
      <c r="B172" t="s">
        <v>5</v>
      </c>
      <c r="C172" t="s">
        <v>6</v>
      </c>
      <c r="D172" t="s">
        <v>7</v>
      </c>
      <c r="E172">
        <v>4720</v>
      </c>
    </row>
    <row r="173" spans="1:5" x14ac:dyDescent="0.25">
      <c r="A173" s="1">
        <v>44501</v>
      </c>
      <c r="B173" t="s">
        <v>5</v>
      </c>
      <c r="C173" t="s">
        <v>6</v>
      </c>
      <c r="D173" t="s">
        <v>11</v>
      </c>
      <c r="E173">
        <v>75</v>
      </c>
    </row>
    <row r="174" spans="1:5" x14ac:dyDescent="0.25">
      <c r="A174" s="1">
        <v>44501</v>
      </c>
      <c r="B174" t="s">
        <v>5</v>
      </c>
      <c r="C174" t="s">
        <v>6</v>
      </c>
      <c r="D174" t="s">
        <v>9</v>
      </c>
      <c r="E174">
        <v>1191</v>
      </c>
    </row>
    <row r="175" spans="1:5" x14ac:dyDescent="0.25">
      <c r="A175" s="1">
        <v>44501</v>
      </c>
      <c r="B175" t="s">
        <v>5</v>
      </c>
      <c r="C175" t="s">
        <v>6</v>
      </c>
      <c r="D175" t="s">
        <v>8</v>
      </c>
      <c r="E175">
        <v>480</v>
      </c>
    </row>
    <row r="176" spans="1:5" x14ac:dyDescent="0.25">
      <c r="A176" s="1">
        <v>44501</v>
      </c>
      <c r="B176" t="s">
        <v>5</v>
      </c>
      <c r="C176" t="s">
        <v>6</v>
      </c>
      <c r="D176" t="s">
        <v>10</v>
      </c>
      <c r="E176">
        <v>93</v>
      </c>
    </row>
    <row r="177" spans="1:5" x14ac:dyDescent="0.25">
      <c r="A177" s="1">
        <v>44531</v>
      </c>
      <c r="B177" t="s">
        <v>5</v>
      </c>
      <c r="C177" t="s">
        <v>6</v>
      </c>
      <c r="D177" t="s">
        <v>11</v>
      </c>
      <c r="E177">
        <v>61</v>
      </c>
    </row>
    <row r="178" spans="1:5" x14ac:dyDescent="0.25">
      <c r="A178" s="1">
        <v>44531</v>
      </c>
      <c r="B178" t="s">
        <v>5</v>
      </c>
      <c r="C178" t="s">
        <v>6</v>
      </c>
      <c r="D178" t="s">
        <v>8</v>
      </c>
      <c r="E178">
        <v>473</v>
      </c>
    </row>
    <row r="179" spans="1:5" x14ac:dyDescent="0.25">
      <c r="A179" s="1">
        <v>44531</v>
      </c>
      <c r="B179" t="s">
        <v>5</v>
      </c>
      <c r="C179" t="s">
        <v>6</v>
      </c>
      <c r="D179" t="s">
        <v>7</v>
      </c>
      <c r="E179">
        <v>4649</v>
      </c>
    </row>
    <row r="180" spans="1:5" x14ac:dyDescent="0.25">
      <c r="A180" s="1">
        <v>44531</v>
      </c>
      <c r="B180" t="s">
        <v>5</v>
      </c>
      <c r="C180" t="s">
        <v>6</v>
      </c>
      <c r="D180" t="s">
        <v>9</v>
      </c>
      <c r="E180">
        <v>1118</v>
      </c>
    </row>
    <row r="181" spans="1:5" x14ac:dyDescent="0.25">
      <c r="A181" s="1">
        <v>44531</v>
      </c>
      <c r="B181" t="s">
        <v>5</v>
      </c>
      <c r="C181" t="s">
        <v>6</v>
      </c>
      <c r="D181" t="s">
        <v>10</v>
      </c>
      <c r="E181">
        <v>105</v>
      </c>
    </row>
    <row r="182" spans="1:5" x14ac:dyDescent="0.25">
      <c r="A182" s="1">
        <v>44562</v>
      </c>
      <c r="B182" t="s">
        <v>5</v>
      </c>
      <c r="C182" t="s">
        <v>6</v>
      </c>
      <c r="D182" t="s">
        <v>7</v>
      </c>
      <c r="E182">
        <v>5675</v>
      </c>
    </row>
    <row r="183" spans="1:5" x14ac:dyDescent="0.25">
      <c r="A183" s="1">
        <v>44562</v>
      </c>
      <c r="B183" t="s">
        <v>5</v>
      </c>
      <c r="C183" t="s">
        <v>6</v>
      </c>
      <c r="D183" t="s">
        <v>8</v>
      </c>
      <c r="E183">
        <v>434</v>
      </c>
    </row>
    <row r="184" spans="1:5" x14ac:dyDescent="0.25">
      <c r="A184" s="1">
        <v>44562</v>
      </c>
      <c r="B184" t="s">
        <v>5</v>
      </c>
      <c r="C184" t="s">
        <v>6</v>
      </c>
      <c r="D184" t="s">
        <v>11</v>
      </c>
      <c r="E184">
        <v>73</v>
      </c>
    </row>
    <row r="185" spans="1:5" x14ac:dyDescent="0.25">
      <c r="A185" s="1">
        <v>44562</v>
      </c>
      <c r="B185" t="s">
        <v>5</v>
      </c>
      <c r="C185" t="s">
        <v>6</v>
      </c>
      <c r="D185" t="s">
        <v>10</v>
      </c>
      <c r="E185">
        <v>93</v>
      </c>
    </row>
    <row r="186" spans="1:5" x14ac:dyDescent="0.25">
      <c r="A186" s="1">
        <v>44562</v>
      </c>
      <c r="B186" t="s">
        <v>5</v>
      </c>
      <c r="C186" t="s">
        <v>6</v>
      </c>
      <c r="D186" t="s">
        <v>9</v>
      </c>
      <c r="E186">
        <v>1367</v>
      </c>
    </row>
    <row r="187" spans="1:5" x14ac:dyDescent="0.25">
      <c r="A187" s="1">
        <v>44593</v>
      </c>
      <c r="B187" t="s">
        <v>5</v>
      </c>
      <c r="C187" t="s">
        <v>6</v>
      </c>
      <c r="D187" t="s">
        <v>8</v>
      </c>
      <c r="E187">
        <v>579</v>
      </c>
    </row>
    <row r="188" spans="1:5" x14ac:dyDescent="0.25">
      <c r="A188" s="1">
        <v>44593</v>
      </c>
      <c r="B188" t="s">
        <v>5</v>
      </c>
      <c r="C188" t="s">
        <v>6</v>
      </c>
      <c r="D188" t="s">
        <v>10</v>
      </c>
      <c r="E188">
        <v>129</v>
      </c>
    </row>
    <row r="189" spans="1:5" x14ac:dyDescent="0.25">
      <c r="A189" s="1">
        <v>44593</v>
      </c>
      <c r="B189" t="s">
        <v>5</v>
      </c>
      <c r="C189" t="s">
        <v>6</v>
      </c>
      <c r="D189" t="s">
        <v>7</v>
      </c>
      <c r="E189">
        <v>5407</v>
      </c>
    </row>
    <row r="190" spans="1:5" x14ac:dyDescent="0.25">
      <c r="A190" s="1">
        <v>44593</v>
      </c>
      <c r="B190" t="s">
        <v>5</v>
      </c>
      <c r="C190" t="s">
        <v>6</v>
      </c>
      <c r="D190" t="s">
        <v>9</v>
      </c>
      <c r="E190">
        <v>1602</v>
      </c>
    </row>
    <row r="191" spans="1:5" x14ac:dyDescent="0.25">
      <c r="A191" s="1">
        <v>44593</v>
      </c>
      <c r="B191" t="s">
        <v>5</v>
      </c>
      <c r="C191" t="s">
        <v>6</v>
      </c>
      <c r="D191" t="s">
        <v>11</v>
      </c>
      <c r="E191">
        <v>87</v>
      </c>
    </row>
    <row r="192" spans="1:5" x14ac:dyDescent="0.25">
      <c r="A192" s="1">
        <v>44621</v>
      </c>
      <c r="B192" t="s">
        <v>5</v>
      </c>
      <c r="C192" t="s">
        <v>6</v>
      </c>
      <c r="D192" t="s">
        <v>8</v>
      </c>
      <c r="E192">
        <v>710</v>
      </c>
    </row>
    <row r="193" spans="1:5" x14ac:dyDescent="0.25">
      <c r="A193" s="1">
        <v>44621</v>
      </c>
      <c r="B193" t="s">
        <v>5</v>
      </c>
      <c r="C193" t="s">
        <v>6</v>
      </c>
      <c r="D193" t="s">
        <v>10</v>
      </c>
      <c r="E193">
        <v>129</v>
      </c>
    </row>
    <row r="194" spans="1:5" x14ac:dyDescent="0.25">
      <c r="A194" s="1">
        <v>44621</v>
      </c>
      <c r="B194" t="s">
        <v>5</v>
      </c>
      <c r="C194" t="s">
        <v>6</v>
      </c>
      <c r="D194" t="s">
        <v>9</v>
      </c>
      <c r="E194">
        <v>1917</v>
      </c>
    </row>
    <row r="195" spans="1:5" x14ac:dyDescent="0.25">
      <c r="A195" s="1">
        <v>44621</v>
      </c>
      <c r="B195" t="s">
        <v>5</v>
      </c>
      <c r="C195" t="s">
        <v>6</v>
      </c>
      <c r="D195" t="s">
        <v>7</v>
      </c>
      <c r="E195">
        <v>6192</v>
      </c>
    </row>
    <row r="196" spans="1:5" x14ac:dyDescent="0.25">
      <c r="A196" s="1">
        <v>44621</v>
      </c>
      <c r="B196" t="s">
        <v>5</v>
      </c>
      <c r="C196" t="s">
        <v>6</v>
      </c>
      <c r="D196" t="s">
        <v>11</v>
      </c>
      <c r="E196">
        <v>69</v>
      </c>
    </row>
    <row r="197" spans="1:5" x14ac:dyDescent="0.25">
      <c r="A197" s="1">
        <v>44652</v>
      </c>
      <c r="B197" t="s">
        <v>5</v>
      </c>
      <c r="C197" t="s">
        <v>6</v>
      </c>
      <c r="D197" t="s">
        <v>9</v>
      </c>
      <c r="E197">
        <v>2497</v>
      </c>
    </row>
    <row r="198" spans="1:5" x14ac:dyDescent="0.25">
      <c r="A198" s="1">
        <v>44652</v>
      </c>
      <c r="B198" t="s">
        <v>5</v>
      </c>
      <c r="C198" t="s">
        <v>6</v>
      </c>
      <c r="D198" t="s">
        <v>11</v>
      </c>
      <c r="E198">
        <v>92</v>
      </c>
    </row>
    <row r="199" spans="1:5" x14ac:dyDescent="0.25">
      <c r="A199" s="1">
        <v>44652</v>
      </c>
      <c r="B199" t="s">
        <v>5</v>
      </c>
      <c r="C199" t="s">
        <v>6</v>
      </c>
      <c r="D199" t="s">
        <v>10</v>
      </c>
      <c r="E199">
        <v>179</v>
      </c>
    </row>
    <row r="200" spans="1:5" x14ac:dyDescent="0.25">
      <c r="A200" s="1">
        <v>44652</v>
      </c>
      <c r="B200" t="s">
        <v>5</v>
      </c>
      <c r="C200" t="s">
        <v>6</v>
      </c>
      <c r="D200" t="s">
        <v>7</v>
      </c>
      <c r="E200">
        <v>8026</v>
      </c>
    </row>
    <row r="201" spans="1:5" x14ac:dyDescent="0.25">
      <c r="A201" s="1">
        <v>44652</v>
      </c>
      <c r="B201" t="s">
        <v>5</v>
      </c>
      <c r="C201" t="s">
        <v>6</v>
      </c>
      <c r="D201" t="s">
        <v>8</v>
      </c>
      <c r="E201">
        <v>510</v>
      </c>
    </row>
    <row r="202" spans="1:5" x14ac:dyDescent="0.25">
      <c r="A202" s="1">
        <v>44682</v>
      </c>
      <c r="B202" t="s">
        <v>5</v>
      </c>
      <c r="C202" t="s">
        <v>6</v>
      </c>
      <c r="D202" t="s">
        <v>8</v>
      </c>
      <c r="E202">
        <v>591</v>
      </c>
    </row>
    <row r="203" spans="1:5" x14ac:dyDescent="0.25">
      <c r="A203" s="1">
        <v>44682</v>
      </c>
      <c r="B203" t="s">
        <v>5</v>
      </c>
      <c r="C203" t="s">
        <v>6</v>
      </c>
      <c r="D203" t="s">
        <v>9</v>
      </c>
      <c r="E203">
        <v>2875</v>
      </c>
    </row>
    <row r="204" spans="1:5" x14ac:dyDescent="0.25">
      <c r="A204" s="1">
        <v>44682</v>
      </c>
      <c r="B204" t="s">
        <v>5</v>
      </c>
      <c r="C204" t="s">
        <v>6</v>
      </c>
      <c r="D204" t="s">
        <v>11</v>
      </c>
      <c r="E204">
        <v>100</v>
      </c>
    </row>
    <row r="205" spans="1:5" x14ac:dyDescent="0.25">
      <c r="A205" s="1">
        <v>44682</v>
      </c>
      <c r="B205" t="s">
        <v>5</v>
      </c>
      <c r="C205" t="s">
        <v>6</v>
      </c>
      <c r="D205" t="s">
        <v>10</v>
      </c>
      <c r="E205">
        <v>238</v>
      </c>
    </row>
    <row r="206" spans="1:5" x14ac:dyDescent="0.25">
      <c r="A206" s="1">
        <v>44682</v>
      </c>
      <c r="B206" t="s">
        <v>5</v>
      </c>
      <c r="C206" t="s">
        <v>6</v>
      </c>
      <c r="D206" t="s">
        <v>7</v>
      </c>
      <c r="E206">
        <v>8294</v>
      </c>
    </row>
    <row r="207" spans="1:5" x14ac:dyDescent="0.25">
      <c r="A207" s="1">
        <v>44713</v>
      </c>
      <c r="B207" t="s">
        <v>5</v>
      </c>
      <c r="C207" t="s">
        <v>6</v>
      </c>
      <c r="D207" t="s">
        <v>11</v>
      </c>
      <c r="E207">
        <v>80</v>
      </c>
    </row>
    <row r="208" spans="1:5" x14ac:dyDescent="0.25">
      <c r="A208" s="1">
        <v>44713</v>
      </c>
      <c r="B208" t="s">
        <v>5</v>
      </c>
      <c r="C208" t="s">
        <v>6</v>
      </c>
      <c r="D208" t="s">
        <v>7</v>
      </c>
      <c r="E208">
        <v>6725</v>
      </c>
    </row>
    <row r="209" spans="1:5" x14ac:dyDescent="0.25">
      <c r="A209" s="1">
        <v>44713</v>
      </c>
      <c r="B209" t="s">
        <v>5</v>
      </c>
      <c r="C209" t="s">
        <v>6</v>
      </c>
      <c r="D209" t="s">
        <v>8</v>
      </c>
      <c r="E209">
        <v>578</v>
      </c>
    </row>
    <row r="210" spans="1:5" x14ac:dyDescent="0.25">
      <c r="A210" s="1">
        <v>44713</v>
      </c>
      <c r="B210" t="s">
        <v>5</v>
      </c>
      <c r="C210" t="s">
        <v>6</v>
      </c>
      <c r="D210" t="s">
        <v>9</v>
      </c>
      <c r="E210">
        <v>3230</v>
      </c>
    </row>
    <row r="211" spans="1:5" x14ac:dyDescent="0.25">
      <c r="A211" s="1">
        <v>44713</v>
      </c>
      <c r="B211" t="s">
        <v>5</v>
      </c>
      <c r="C211" t="s">
        <v>6</v>
      </c>
      <c r="D211" t="s">
        <v>10</v>
      </c>
      <c r="E211">
        <v>164</v>
      </c>
    </row>
    <row r="212" spans="1:5" x14ac:dyDescent="0.25">
      <c r="A212" s="1">
        <v>44743</v>
      </c>
      <c r="B212" t="s">
        <v>5</v>
      </c>
      <c r="C212" t="s">
        <v>6</v>
      </c>
      <c r="D212" t="s">
        <v>8</v>
      </c>
      <c r="E212">
        <v>473</v>
      </c>
    </row>
    <row r="213" spans="1:5" x14ac:dyDescent="0.25">
      <c r="A213" s="1">
        <v>44743</v>
      </c>
      <c r="B213" t="s">
        <v>5</v>
      </c>
      <c r="C213" t="s">
        <v>6</v>
      </c>
      <c r="D213" t="s">
        <v>7</v>
      </c>
      <c r="E213">
        <v>6901</v>
      </c>
    </row>
    <row r="214" spans="1:5" x14ac:dyDescent="0.25">
      <c r="A214" s="1">
        <v>44743</v>
      </c>
      <c r="B214" t="s">
        <v>5</v>
      </c>
      <c r="C214" t="s">
        <v>6</v>
      </c>
      <c r="D214" t="s">
        <v>10</v>
      </c>
      <c r="E214">
        <v>174</v>
      </c>
    </row>
    <row r="215" spans="1:5" x14ac:dyDescent="0.25">
      <c r="A215" s="1">
        <v>44743</v>
      </c>
      <c r="B215" t="s">
        <v>5</v>
      </c>
      <c r="C215" t="s">
        <v>6</v>
      </c>
      <c r="D215" t="s">
        <v>11</v>
      </c>
      <c r="E215">
        <v>80</v>
      </c>
    </row>
    <row r="216" spans="1:5" x14ac:dyDescent="0.25">
      <c r="A216" s="1">
        <v>44743</v>
      </c>
      <c r="B216" t="s">
        <v>5</v>
      </c>
      <c r="C216" t="s">
        <v>6</v>
      </c>
      <c r="D216" t="s">
        <v>9</v>
      </c>
      <c r="E216">
        <v>2741</v>
      </c>
    </row>
    <row r="217" spans="1:5" x14ac:dyDescent="0.25">
      <c r="A217" s="1">
        <v>44774</v>
      </c>
      <c r="B217" t="s">
        <v>5</v>
      </c>
      <c r="C217" t="s">
        <v>6</v>
      </c>
      <c r="D217" t="s">
        <v>10</v>
      </c>
      <c r="E217">
        <v>172</v>
      </c>
    </row>
    <row r="218" spans="1:5" x14ac:dyDescent="0.25">
      <c r="A218" s="1">
        <v>44774</v>
      </c>
      <c r="B218" t="s">
        <v>5</v>
      </c>
      <c r="C218" t="s">
        <v>6</v>
      </c>
      <c r="D218" t="s">
        <v>11</v>
      </c>
      <c r="E218">
        <v>127</v>
      </c>
    </row>
    <row r="219" spans="1:5" x14ac:dyDescent="0.25">
      <c r="A219" s="1">
        <v>44774</v>
      </c>
      <c r="B219" t="s">
        <v>5</v>
      </c>
      <c r="C219" t="s">
        <v>6</v>
      </c>
      <c r="D219" t="s">
        <v>8</v>
      </c>
      <c r="E219">
        <v>482</v>
      </c>
    </row>
    <row r="220" spans="1:5" x14ac:dyDescent="0.25">
      <c r="A220" s="1">
        <v>44774</v>
      </c>
      <c r="B220" t="s">
        <v>5</v>
      </c>
      <c r="C220" t="s">
        <v>6</v>
      </c>
      <c r="D220" t="s">
        <v>9</v>
      </c>
      <c r="E220">
        <v>3137</v>
      </c>
    </row>
    <row r="221" spans="1:5" x14ac:dyDescent="0.25">
      <c r="A221" s="1">
        <v>44774</v>
      </c>
      <c r="B221" t="s">
        <v>5</v>
      </c>
      <c r="C221" t="s">
        <v>6</v>
      </c>
      <c r="D221" t="s">
        <v>7</v>
      </c>
      <c r="E221">
        <v>7759</v>
      </c>
    </row>
    <row r="222" spans="1:5" x14ac:dyDescent="0.25">
      <c r="A222" s="1">
        <v>44805</v>
      </c>
      <c r="B222" t="s">
        <v>5</v>
      </c>
      <c r="C222" t="s">
        <v>6</v>
      </c>
      <c r="D222" t="s">
        <v>7</v>
      </c>
      <c r="E222">
        <v>7723</v>
      </c>
    </row>
    <row r="223" spans="1:5" x14ac:dyDescent="0.25">
      <c r="A223" s="1">
        <v>44805</v>
      </c>
      <c r="B223" t="s">
        <v>5</v>
      </c>
      <c r="C223" t="s">
        <v>6</v>
      </c>
      <c r="D223" t="s">
        <v>11</v>
      </c>
      <c r="E223">
        <v>92</v>
      </c>
    </row>
    <row r="224" spans="1:5" x14ac:dyDescent="0.25">
      <c r="A224" s="1">
        <v>44805</v>
      </c>
      <c r="B224" t="s">
        <v>5</v>
      </c>
      <c r="C224" t="s">
        <v>6</v>
      </c>
      <c r="D224" t="s">
        <v>8</v>
      </c>
      <c r="E224">
        <v>555</v>
      </c>
    </row>
    <row r="225" spans="1:5" x14ac:dyDescent="0.25">
      <c r="A225" s="1">
        <v>44805</v>
      </c>
      <c r="B225" t="s">
        <v>5</v>
      </c>
      <c r="C225" t="s">
        <v>6</v>
      </c>
      <c r="D225" t="s">
        <v>9</v>
      </c>
      <c r="E225">
        <v>3244</v>
      </c>
    </row>
    <row r="226" spans="1:5" x14ac:dyDescent="0.25">
      <c r="A226" s="1">
        <v>44805</v>
      </c>
      <c r="B226" t="s">
        <v>5</v>
      </c>
      <c r="C226" t="s">
        <v>6</v>
      </c>
      <c r="D226" t="s">
        <v>10</v>
      </c>
      <c r="E226">
        <v>170</v>
      </c>
    </row>
    <row r="227" spans="1:5" x14ac:dyDescent="0.25">
      <c r="A227" s="1">
        <v>44835</v>
      </c>
      <c r="B227" t="s">
        <v>5</v>
      </c>
      <c r="C227" t="s">
        <v>6</v>
      </c>
      <c r="D227" t="s">
        <v>8</v>
      </c>
      <c r="E227">
        <v>644</v>
      </c>
    </row>
    <row r="228" spans="1:5" x14ac:dyDescent="0.25">
      <c r="A228" s="1">
        <v>44835</v>
      </c>
      <c r="B228" t="s">
        <v>5</v>
      </c>
      <c r="C228" t="s">
        <v>6</v>
      </c>
      <c r="D228" t="s">
        <v>9</v>
      </c>
      <c r="E228">
        <v>3672</v>
      </c>
    </row>
    <row r="229" spans="1:5" x14ac:dyDescent="0.25">
      <c r="A229" s="1">
        <v>44835</v>
      </c>
      <c r="B229" t="s">
        <v>5</v>
      </c>
      <c r="C229" t="s">
        <v>6</v>
      </c>
      <c r="D229" t="s">
        <v>7</v>
      </c>
      <c r="E229">
        <v>7965</v>
      </c>
    </row>
    <row r="230" spans="1:5" x14ac:dyDescent="0.25">
      <c r="A230" s="1">
        <v>44835</v>
      </c>
      <c r="B230" t="s">
        <v>5</v>
      </c>
      <c r="C230" t="s">
        <v>6</v>
      </c>
      <c r="D230" t="s">
        <v>11</v>
      </c>
      <c r="E230">
        <v>88</v>
      </c>
    </row>
    <row r="231" spans="1:5" x14ac:dyDescent="0.25">
      <c r="A231" s="1">
        <v>44835</v>
      </c>
      <c r="B231" t="s">
        <v>5</v>
      </c>
      <c r="C231" t="s">
        <v>6</v>
      </c>
      <c r="D231" t="s">
        <v>10</v>
      </c>
      <c r="E231">
        <v>186</v>
      </c>
    </row>
    <row r="232" spans="1:5" x14ac:dyDescent="0.25">
      <c r="A232" s="1">
        <v>44866</v>
      </c>
      <c r="B232" t="s">
        <v>5</v>
      </c>
      <c r="C232" t="s">
        <v>6</v>
      </c>
      <c r="D232" t="s">
        <v>9</v>
      </c>
      <c r="E232">
        <v>2981</v>
      </c>
    </row>
    <row r="233" spans="1:5" x14ac:dyDescent="0.25">
      <c r="A233" s="1">
        <v>44866</v>
      </c>
      <c r="B233" t="s">
        <v>5</v>
      </c>
      <c r="C233" t="s">
        <v>6</v>
      </c>
      <c r="D233" t="s">
        <v>8</v>
      </c>
      <c r="E233">
        <v>625</v>
      </c>
    </row>
    <row r="234" spans="1:5" x14ac:dyDescent="0.25">
      <c r="A234" s="1">
        <v>44866</v>
      </c>
      <c r="B234" t="s">
        <v>5</v>
      </c>
      <c r="C234" t="s">
        <v>6</v>
      </c>
      <c r="D234" t="s">
        <v>11</v>
      </c>
      <c r="E234">
        <v>104</v>
      </c>
    </row>
    <row r="235" spans="1:5" x14ac:dyDescent="0.25">
      <c r="A235" s="1">
        <v>44866</v>
      </c>
      <c r="B235" t="s">
        <v>5</v>
      </c>
      <c r="C235" t="s">
        <v>6</v>
      </c>
      <c r="D235" t="s">
        <v>7</v>
      </c>
      <c r="E235">
        <v>7829</v>
      </c>
    </row>
    <row r="236" spans="1:5" x14ac:dyDescent="0.25">
      <c r="A236" s="1">
        <v>44866</v>
      </c>
      <c r="B236" t="s">
        <v>5</v>
      </c>
      <c r="C236" t="s">
        <v>6</v>
      </c>
      <c r="D236" t="s">
        <v>10</v>
      </c>
      <c r="E236">
        <v>238</v>
      </c>
    </row>
    <row r="237" spans="1:5" x14ac:dyDescent="0.25">
      <c r="A237" s="1">
        <v>44896</v>
      </c>
      <c r="B237" t="s">
        <v>5</v>
      </c>
      <c r="C237" t="s">
        <v>6</v>
      </c>
      <c r="D237" t="s">
        <v>11</v>
      </c>
      <c r="E237">
        <v>109</v>
      </c>
    </row>
    <row r="238" spans="1:5" x14ac:dyDescent="0.25">
      <c r="A238" s="1">
        <v>44896</v>
      </c>
      <c r="B238" t="s">
        <v>5</v>
      </c>
      <c r="C238" t="s">
        <v>6</v>
      </c>
      <c r="D238" t="s">
        <v>10</v>
      </c>
      <c r="E238">
        <v>231</v>
      </c>
    </row>
    <row r="239" spans="1:5" x14ac:dyDescent="0.25">
      <c r="A239" s="1">
        <v>44896</v>
      </c>
      <c r="B239" t="s">
        <v>5</v>
      </c>
      <c r="C239" t="s">
        <v>6</v>
      </c>
      <c r="D239" t="s">
        <v>9</v>
      </c>
      <c r="E239">
        <v>2743</v>
      </c>
    </row>
    <row r="240" spans="1:5" x14ac:dyDescent="0.25">
      <c r="A240" s="1">
        <v>44896</v>
      </c>
      <c r="B240" t="s">
        <v>5</v>
      </c>
      <c r="C240" t="s">
        <v>6</v>
      </c>
      <c r="D240" t="s">
        <v>8</v>
      </c>
      <c r="E240">
        <v>619</v>
      </c>
    </row>
    <row r="241" spans="1:5" x14ac:dyDescent="0.25">
      <c r="A241" s="1">
        <v>44896</v>
      </c>
      <c r="B241" t="s">
        <v>5</v>
      </c>
      <c r="C241" t="s">
        <v>6</v>
      </c>
      <c r="D241" t="s">
        <v>7</v>
      </c>
      <c r="E241">
        <v>8166</v>
      </c>
    </row>
    <row r="242" spans="1:5" x14ac:dyDescent="0.25">
      <c r="A242" s="1">
        <v>44927</v>
      </c>
      <c r="B242" t="s">
        <v>5</v>
      </c>
      <c r="C242" t="s">
        <v>6</v>
      </c>
      <c r="D242" t="s">
        <v>11</v>
      </c>
      <c r="E242">
        <v>134</v>
      </c>
    </row>
    <row r="243" spans="1:5" x14ac:dyDescent="0.25">
      <c r="A243" s="1">
        <v>44927</v>
      </c>
      <c r="B243" t="s">
        <v>5</v>
      </c>
      <c r="C243" t="s">
        <v>6</v>
      </c>
      <c r="D243" t="s">
        <v>9</v>
      </c>
      <c r="E243">
        <v>3246</v>
      </c>
    </row>
    <row r="244" spans="1:5" x14ac:dyDescent="0.25">
      <c r="A244" s="1">
        <v>44927</v>
      </c>
      <c r="B244" t="s">
        <v>5</v>
      </c>
      <c r="C244" t="s">
        <v>6</v>
      </c>
      <c r="D244" t="s">
        <v>8</v>
      </c>
      <c r="E244">
        <v>701</v>
      </c>
    </row>
    <row r="245" spans="1:5" x14ac:dyDescent="0.25">
      <c r="A245" s="1">
        <v>44927</v>
      </c>
      <c r="B245" t="s">
        <v>5</v>
      </c>
      <c r="C245" t="s">
        <v>6</v>
      </c>
      <c r="D245" t="s">
        <v>7</v>
      </c>
      <c r="E245">
        <v>10545</v>
      </c>
    </row>
    <row r="246" spans="1:5" x14ac:dyDescent="0.25">
      <c r="A246" s="1">
        <v>44927</v>
      </c>
      <c r="B246" t="s">
        <v>5</v>
      </c>
      <c r="C246" t="s">
        <v>6</v>
      </c>
      <c r="D246" t="s">
        <v>10</v>
      </c>
      <c r="E246">
        <v>344</v>
      </c>
    </row>
    <row r="247" spans="1:5" x14ac:dyDescent="0.25">
      <c r="A247" s="1">
        <v>44958</v>
      </c>
      <c r="B247" t="s">
        <v>5</v>
      </c>
      <c r="C247" t="s">
        <v>6</v>
      </c>
      <c r="D247" t="s">
        <v>11</v>
      </c>
      <c r="E247">
        <v>112</v>
      </c>
    </row>
    <row r="248" spans="1:5" x14ac:dyDescent="0.25">
      <c r="A248" s="1">
        <v>44958</v>
      </c>
      <c r="B248" t="s">
        <v>5</v>
      </c>
      <c r="C248" t="s">
        <v>6</v>
      </c>
      <c r="D248" t="s">
        <v>10</v>
      </c>
      <c r="E248">
        <v>342</v>
      </c>
    </row>
    <row r="249" spans="1:5" x14ac:dyDescent="0.25">
      <c r="A249" s="1">
        <v>44958</v>
      </c>
      <c r="B249" t="s">
        <v>5</v>
      </c>
      <c r="C249" t="s">
        <v>6</v>
      </c>
      <c r="D249" t="s">
        <v>7</v>
      </c>
      <c r="E249">
        <v>8929</v>
      </c>
    </row>
    <row r="250" spans="1:5" x14ac:dyDescent="0.25">
      <c r="A250" s="1">
        <v>44958</v>
      </c>
      <c r="B250" t="s">
        <v>5</v>
      </c>
      <c r="C250" t="s">
        <v>6</v>
      </c>
      <c r="D250" t="s">
        <v>8</v>
      </c>
      <c r="E250">
        <v>676</v>
      </c>
    </row>
    <row r="251" spans="1:5" x14ac:dyDescent="0.25">
      <c r="A251" s="1">
        <v>44958</v>
      </c>
      <c r="B251" t="s">
        <v>5</v>
      </c>
      <c r="C251" t="s">
        <v>6</v>
      </c>
      <c r="D251" t="s">
        <v>9</v>
      </c>
      <c r="E251">
        <v>3052</v>
      </c>
    </row>
    <row r="252" spans="1:5" x14ac:dyDescent="0.25">
      <c r="A252" s="1">
        <v>44986</v>
      </c>
      <c r="B252" t="s">
        <v>5</v>
      </c>
      <c r="C252" t="s">
        <v>6</v>
      </c>
      <c r="D252" t="s">
        <v>10</v>
      </c>
      <c r="E252">
        <v>341</v>
      </c>
    </row>
    <row r="253" spans="1:5" x14ac:dyDescent="0.25">
      <c r="A253" s="1">
        <v>44986</v>
      </c>
      <c r="B253" t="s">
        <v>5</v>
      </c>
      <c r="C253" t="s">
        <v>6</v>
      </c>
      <c r="D253" t="s">
        <v>7</v>
      </c>
      <c r="E253">
        <v>9460</v>
      </c>
    </row>
    <row r="254" spans="1:5" x14ac:dyDescent="0.25">
      <c r="A254" s="1">
        <v>44986</v>
      </c>
      <c r="B254" t="s">
        <v>5</v>
      </c>
      <c r="C254" t="s">
        <v>6</v>
      </c>
      <c r="D254" t="s">
        <v>8</v>
      </c>
      <c r="E254">
        <v>713</v>
      </c>
    </row>
    <row r="255" spans="1:5" x14ac:dyDescent="0.25">
      <c r="A255" s="1">
        <v>44986</v>
      </c>
      <c r="B255" t="s">
        <v>5</v>
      </c>
      <c r="C255" t="s">
        <v>6</v>
      </c>
      <c r="D255" t="s">
        <v>9</v>
      </c>
      <c r="E255">
        <v>3602</v>
      </c>
    </row>
    <row r="256" spans="1:5" x14ac:dyDescent="0.25">
      <c r="A256" s="1">
        <v>44986</v>
      </c>
      <c r="B256" t="s">
        <v>5</v>
      </c>
      <c r="C256" t="s">
        <v>6</v>
      </c>
      <c r="D256" t="s">
        <v>11</v>
      </c>
      <c r="E256">
        <v>105</v>
      </c>
    </row>
    <row r="257" spans="1:5" x14ac:dyDescent="0.25">
      <c r="A257" s="1">
        <v>45017</v>
      </c>
      <c r="B257" t="s">
        <v>5</v>
      </c>
      <c r="C257" t="s">
        <v>6</v>
      </c>
      <c r="D257" t="s">
        <v>11</v>
      </c>
      <c r="E257">
        <v>86</v>
      </c>
    </row>
    <row r="258" spans="1:5" x14ac:dyDescent="0.25">
      <c r="A258" s="1">
        <v>45017</v>
      </c>
      <c r="B258" t="s">
        <v>5</v>
      </c>
      <c r="C258" t="s">
        <v>6</v>
      </c>
      <c r="D258" t="s">
        <v>8</v>
      </c>
      <c r="E258">
        <v>722</v>
      </c>
    </row>
    <row r="259" spans="1:5" x14ac:dyDescent="0.25">
      <c r="A259" s="1">
        <v>45017</v>
      </c>
      <c r="B259" t="s">
        <v>5</v>
      </c>
      <c r="C259" t="s">
        <v>6</v>
      </c>
      <c r="D259" t="s">
        <v>9</v>
      </c>
      <c r="E259">
        <v>3734</v>
      </c>
    </row>
    <row r="260" spans="1:5" x14ac:dyDescent="0.25">
      <c r="A260" s="1">
        <v>45017</v>
      </c>
      <c r="B260" t="s">
        <v>5</v>
      </c>
      <c r="C260" t="s">
        <v>6</v>
      </c>
      <c r="D260" t="s">
        <v>10</v>
      </c>
      <c r="E260">
        <v>338</v>
      </c>
    </row>
    <row r="261" spans="1:5" x14ac:dyDescent="0.25">
      <c r="A261" s="1">
        <v>45017</v>
      </c>
      <c r="B261" t="s">
        <v>5</v>
      </c>
      <c r="C261" t="s">
        <v>6</v>
      </c>
      <c r="D261" t="s">
        <v>7</v>
      </c>
      <c r="E261">
        <v>10813</v>
      </c>
    </row>
    <row r="262" spans="1:5" x14ac:dyDescent="0.25">
      <c r="A262" s="1">
        <v>45047</v>
      </c>
      <c r="B262" t="s">
        <v>5</v>
      </c>
      <c r="C262" t="s">
        <v>6</v>
      </c>
      <c r="D262" t="s">
        <v>8</v>
      </c>
      <c r="E262">
        <v>805</v>
      </c>
    </row>
    <row r="263" spans="1:5" x14ac:dyDescent="0.25">
      <c r="A263" s="1">
        <v>45047</v>
      </c>
      <c r="B263" t="s">
        <v>5</v>
      </c>
      <c r="C263" t="s">
        <v>6</v>
      </c>
      <c r="D263" t="s">
        <v>10</v>
      </c>
      <c r="E263">
        <v>452</v>
      </c>
    </row>
    <row r="264" spans="1:5" x14ac:dyDescent="0.25">
      <c r="A264" s="1">
        <v>45047</v>
      </c>
      <c r="B264" t="s">
        <v>5</v>
      </c>
      <c r="C264" t="s">
        <v>6</v>
      </c>
      <c r="D264" t="s">
        <v>11</v>
      </c>
      <c r="E264">
        <v>115</v>
      </c>
    </row>
    <row r="265" spans="1:5" x14ac:dyDescent="0.25">
      <c r="A265" s="1">
        <v>45047</v>
      </c>
      <c r="B265" t="s">
        <v>5</v>
      </c>
      <c r="C265" t="s">
        <v>6</v>
      </c>
      <c r="D265" t="s">
        <v>9</v>
      </c>
      <c r="E265">
        <v>4176</v>
      </c>
    </row>
    <row r="266" spans="1:5" x14ac:dyDescent="0.25">
      <c r="A266" s="1">
        <v>45047</v>
      </c>
      <c r="B266" t="s">
        <v>5</v>
      </c>
      <c r="C266" t="s">
        <v>6</v>
      </c>
      <c r="D266" t="s">
        <v>7</v>
      </c>
      <c r="E266">
        <v>12026</v>
      </c>
    </row>
    <row r="267" spans="1:5" x14ac:dyDescent="0.25">
      <c r="A267" s="1">
        <v>45078</v>
      </c>
      <c r="B267" t="s">
        <v>5</v>
      </c>
      <c r="C267" t="s">
        <v>6</v>
      </c>
      <c r="D267" t="s">
        <v>11</v>
      </c>
      <c r="E267">
        <v>102</v>
      </c>
    </row>
    <row r="268" spans="1:5" x14ac:dyDescent="0.25">
      <c r="A268" s="1">
        <v>45078</v>
      </c>
      <c r="B268" t="s">
        <v>5</v>
      </c>
      <c r="C268" t="s">
        <v>6</v>
      </c>
      <c r="D268" t="s">
        <v>10</v>
      </c>
      <c r="E268">
        <v>436</v>
      </c>
    </row>
    <row r="269" spans="1:5" x14ac:dyDescent="0.25">
      <c r="A269" s="1">
        <v>45078</v>
      </c>
      <c r="B269" t="s">
        <v>5</v>
      </c>
      <c r="C269" t="s">
        <v>6</v>
      </c>
      <c r="D269" t="s">
        <v>8</v>
      </c>
      <c r="E269">
        <v>737</v>
      </c>
    </row>
    <row r="270" spans="1:5" x14ac:dyDescent="0.25">
      <c r="A270" s="1">
        <v>45078</v>
      </c>
      <c r="B270" t="s">
        <v>5</v>
      </c>
      <c r="C270" t="s">
        <v>6</v>
      </c>
      <c r="D270" t="s">
        <v>9</v>
      </c>
      <c r="E270">
        <v>4301</v>
      </c>
    </row>
    <row r="271" spans="1:5" x14ac:dyDescent="0.25">
      <c r="A271" s="1">
        <v>45078</v>
      </c>
      <c r="B271" t="s">
        <v>5</v>
      </c>
      <c r="C271" t="s">
        <v>6</v>
      </c>
      <c r="D271" t="s">
        <v>7</v>
      </c>
      <c r="E271">
        <v>11050</v>
      </c>
    </row>
    <row r="272" spans="1:5" x14ac:dyDescent="0.25">
      <c r="A272" s="1">
        <v>45108</v>
      </c>
      <c r="B272" t="s">
        <v>5</v>
      </c>
      <c r="C272" t="s">
        <v>6</v>
      </c>
      <c r="D272" t="s">
        <v>10</v>
      </c>
      <c r="E272">
        <v>363</v>
      </c>
    </row>
    <row r="273" spans="1:5" x14ac:dyDescent="0.25">
      <c r="A273" s="1">
        <v>45108</v>
      </c>
      <c r="B273" t="s">
        <v>5</v>
      </c>
      <c r="C273" t="s">
        <v>6</v>
      </c>
      <c r="D273" t="s">
        <v>7</v>
      </c>
      <c r="E273">
        <v>10489</v>
      </c>
    </row>
    <row r="274" spans="1:5" x14ac:dyDescent="0.25">
      <c r="A274" s="1">
        <v>45108</v>
      </c>
      <c r="B274" t="s">
        <v>5</v>
      </c>
      <c r="C274" t="s">
        <v>6</v>
      </c>
      <c r="D274" t="s">
        <v>9</v>
      </c>
      <c r="E274">
        <v>4466</v>
      </c>
    </row>
    <row r="275" spans="1:5" x14ac:dyDescent="0.25">
      <c r="A275" s="1">
        <v>45108</v>
      </c>
      <c r="B275" t="s">
        <v>5</v>
      </c>
      <c r="C275" t="s">
        <v>6</v>
      </c>
      <c r="D275" t="s">
        <v>8</v>
      </c>
      <c r="E275">
        <v>691</v>
      </c>
    </row>
    <row r="276" spans="1:5" x14ac:dyDescent="0.25">
      <c r="A276" s="1">
        <v>45108</v>
      </c>
      <c r="B276" t="s">
        <v>5</v>
      </c>
      <c r="C276" t="s">
        <v>6</v>
      </c>
      <c r="D276" t="s">
        <v>11</v>
      </c>
      <c r="E276">
        <v>109</v>
      </c>
    </row>
    <row r="277" spans="1:5" x14ac:dyDescent="0.25">
      <c r="A277" s="1">
        <v>45139</v>
      </c>
      <c r="B277" t="s">
        <v>5</v>
      </c>
      <c r="C277" t="s">
        <v>6</v>
      </c>
      <c r="D277" t="s">
        <v>11</v>
      </c>
      <c r="E277">
        <v>108</v>
      </c>
    </row>
    <row r="278" spans="1:5" x14ac:dyDescent="0.25">
      <c r="A278" s="1">
        <v>45139</v>
      </c>
      <c r="B278" t="s">
        <v>5</v>
      </c>
      <c r="C278" t="s">
        <v>6</v>
      </c>
      <c r="D278" t="s">
        <v>7</v>
      </c>
      <c r="E278">
        <v>10682</v>
      </c>
    </row>
    <row r="279" spans="1:5" x14ac:dyDescent="0.25">
      <c r="A279" s="1">
        <v>45139</v>
      </c>
      <c r="B279" t="s">
        <v>5</v>
      </c>
      <c r="C279" t="s">
        <v>6</v>
      </c>
      <c r="D279" t="s">
        <v>9</v>
      </c>
      <c r="E279">
        <v>5053</v>
      </c>
    </row>
    <row r="280" spans="1:5" x14ac:dyDescent="0.25">
      <c r="A280" s="1">
        <v>45139</v>
      </c>
      <c r="B280" t="s">
        <v>5</v>
      </c>
      <c r="C280" t="s">
        <v>6</v>
      </c>
      <c r="D280" t="s">
        <v>10</v>
      </c>
      <c r="E280">
        <v>435</v>
      </c>
    </row>
    <row r="281" spans="1:5" x14ac:dyDescent="0.25">
      <c r="A281" s="1">
        <v>45139</v>
      </c>
      <c r="B281" t="s">
        <v>5</v>
      </c>
      <c r="C281" t="s">
        <v>6</v>
      </c>
      <c r="D281" t="s">
        <v>8</v>
      </c>
      <c r="E281">
        <v>794</v>
      </c>
    </row>
    <row r="282" spans="1:5" x14ac:dyDescent="0.25">
      <c r="A282" s="1">
        <v>45170</v>
      </c>
      <c r="B282" t="s">
        <v>5</v>
      </c>
      <c r="C282" t="s">
        <v>6</v>
      </c>
      <c r="D282" t="s">
        <v>11</v>
      </c>
      <c r="E282">
        <v>109</v>
      </c>
    </row>
    <row r="283" spans="1:5" x14ac:dyDescent="0.25">
      <c r="A283" s="1">
        <v>45170</v>
      </c>
      <c r="B283" t="s">
        <v>5</v>
      </c>
      <c r="C283" t="s">
        <v>6</v>
      </c>
      <c r="D283" t="s">
        <v>9</v>
      </c>
      <c r="E283">
        <v>4834</v>
      </c>
    </row>
    <row r="284" spans="1:5" x14ac:dyDescent="0.25">
      <c r="A284" s="1">
        <v>45170</v>
      </c>
      <c r="B284" t="s">
        <v>5</v>
      </c>
      <c r="C284" t="s">
        <v>6</v>
      </c>
      <c r="D284" t="s">
        <v>7</v>
      </c>
      <c r="E284">
        <v>11034</v>
      </c>
    </row>
    <row r="285" spans="1:5" x14ac:dyDescent="0.25">
      <c r="A285" s="1">
        <v>45170</v>
      </c>
      <c r="B285" t="s">
        <v>5</v>
      </c>
      <c r="C285" t="s">
        <v>6</v>
      </c>
      <c r="D285" t="s">
        <v>8</v>
      </c>
      <c r="E285">
        <v>696</v>
      </c>
    </row>
    <row r="286" spans="1:5" x14ac:dyDescent="0.25">
      <c r="A286" s="1">
        <v>45170</v>
      </c>
      <c r="B286" t="s">
        <v>5</v>
      </c>
      <c r="C286" t="s">
        <v>6</v>
      </c>
      <c r="D286" t="s">
        <v>10</v>
      </c>
      <c r="E286">
        <v>442</v>
      </c>
    </row>
    <row r="287" spans="1:5" x14ac:dyDescent="0.25">
      <c r="A287" s="1">
        <v>45200</v>
      </c>
      <c r="B287" t="s">
        <v>5</v>
      </c>
      <c r="C287" t="s">
        <v>6</v>
      </c>
      <c r="D287" t="s">
        <v>9</v>
      </c>
      <c r="E287">
        <v>4800</v>
      </c>
    </row>
    <row r="288" spans="1:5" x14ac:dyDescent="0.25">
      <c r="A288" s="1">
        <v>45200</v>
      </c>
      <c r="B288" t="s">
        <v>5</v>
      </c>
      <c r="C288" t="s">
        <v>6</v>
      </c>
      <c r="D288" t="s">
        <v>7</v>
      </c>
      <c r="E288">
        <v>11013</v>
      </c>
    </row>
    <row r="289" spans="1:5" x14ac:dyDescent="0.25">
      <c r="A289" s="1">
        <v>45200</v>
      </c>
      <c r="B289" t="s">
        <v>5</v>
      </c>
      <c r="C289" t="s">
        <v>6</v>
      </c>
      <c r="D289" t="s">
        <v>10</v>
      </c>
      <c r="E289">
        <v>518</v>
      </c>
    </row>
    <row r="290" spans="1:5" x14ac:dyDescent="0.25">
      <c r="A290" s="1">
        <v>45200</v>
      </c>
      <c r="B290" t="s">
        <v>5</v>
      </c>
      <c r="C290" t="s">
        <v>6</v>
      </c>
      <c r="D290" t="s">
        <v>11</v>
      </c>
      <c r="E290">
        <v>130</v>
      </c>
    </row>
    <row r="291" spans="1:5" x14ac:dyDescent="0.25">
      <c r="A291" s="1">
        <v>45200</v>
      </c>
      <c r="B291" t="s">
        <v>5</v>
      </c>
      <c r="C291" t="s">
        <v>6</v>
      </c>
      <c r="D291" t="s">
        <v>8</v>
      </c>
      <c r="E291">
        <v>755</v>
      </c>
    </row>
    <row r="292" spans="1:5" x14ac:dyDescent="0.25">
      <c r="A292" s="1">
        <v>45231</v>
      </c>
      <c r="B292" t="s">
        <v>5</v>
      </c>
      <c r="C292" t="s">
        <v>6</v>
      </c>
      <c r="D292" t="s">
        <v>9</v>
      </c>
      <c r="E292">
        <v>4529</v>
      </c>
    </row>
    <row r="293" spans="1:5" x14ac:dyDescent="0.25">
      <c r="A293" s="1">
        <v>45231</v>
      </c>
      <c r="B293" t="s">
        <v>5</v>
      </c>
      <c r="C293" t="s">
        <v>6</v>
      </c>
      <c r="D293" t="s">
        <v>11</v>
      </c>
      <c r="E293">
        <v>94</v>
      </c>
    </row>
    <row r="294" spans="1:5" x14ac:dyDescent="0.25">
      <c r="A294" s="1">
        <v>45231</v>
      </c>
      <c r="B294" t="s">
        <v>5</v>
      </c>
      <c r="C294" t="s">
        <v>6</v>
      </c>
      <c r="D294" t="s">
        <v>7</v>
      </c>
      <c r="E294">
        <v>10329</v>
      </c>
    </row>
    <row r="295" spans="1:5" x14ac:dyDescent="0.25">
      <c r="A295" s="1">
        <v>45231</v>
      </c>
      <c r="B295" t="s">
        <v>5</v>
      </c>
      <c r="C295" t="s">
        <v>6</v>
      </c>
      <c r="D295" t="s">
        <v>8</v>
      </c>
      <c r="E295">
        <v>774</v>
      </c>
    </row>
    <row r="296" spans="1:5" x14ac:dyDescent="0.25">
      <c r="A296" s="1">
        <v>45231</v>
      </c>
      <c r="B296" t="s">
        <v>5</v>
      </c>
      <c r="C296" t="s">
        <v>6</v>
      </c>
      <c r="D296" t="s">
        <v>10</v>
      </c>
      <c r="E296">
        <v>470</v>
      </c>
    </row>
    <row r="297" spans="1:5" x14ac:dyDescent="0.25">
      <c r="A297" s="1">
        <v>45261</v>
      </c>
      <c r="B297" t="s">
        <v>5</v>
      </c>
      <c r="C297" t="s">
        <v>6</v>
      </c>
      <c r="D297" t="s">
        <v>10</v>
      </c>
      <c r="E297">
        <v>369</v>
      </c>
    </row>
    <row r="298" spans="1:5" x14ac:dyDescent="0.25">
      <c r="A298" s="1">
        <v>45261</v>
      </c>
      <c r="B298" t="s">
        <v>5</v>
      </c>
      <c r="C298" t="s">
        <v>6</v>
      </c>
      <c r="D298" t="s">
        <v>7</v>
      </c>
      <c r="E298">
        <v>8837</v>
      </c>
    </row>
    <row r="299" spans="1:5" x14ac:dyDescent="0.25">
      <c r="A299" s="1">
        <v>45261</v>
      </c>
      <c r="B299" t="s">
        <v>5</v>
      </c>
      <c r="C299" t="s">
        <v>6</v>
      </c>
      <c r="D299" t="s">
        <v>9</v>
      </c>
      <c r="E299">
        <v>4613</v>
      </c>
    </row>
    <row r="300" spans="1:5" x14ac:dyDescent="0.25">
      <c r="A300" s="1">
        <v>45261</v>
      </c>
      <c r="B300" t="s">
        <v>5</v>
      </c>
      <c r="C300" t="s">
        <v>6</v>
      </c>
      <c r="D300" t="s">
        <v>11</v>
      </c>
      <c r="E300">
        <v>98</v>
      </c>
    </row>
    <row r="301" spans="1:5" x14ac:dyDescent="0.25">
      <c r="A301" s="1">
        <v>45261</v>
      </c>
      <c r="B301" t="s">
        <v>5</v>
      </c>
      <c r="C301" t="s">
        <v>6</v>
      </c>
      <c r="D301" t="s">
        <v>8</v>
      </c>
      <c r="E301">
        <v>714</v>
      </c>
    </row>
    <row r="302" spans="1:5" x14ac:dyDescent="0.25">
      <c r="A302" s="1">
        <v>45292</v>
      </c>
      <c r="B302" t="s">
        <v>5</v>
      </c>
      <c r="C302" t="s">
        <v>6</v>
      </c>
      <c r="D302" t="s">
        <v>9</v>
      </c>
      <c r="E302">
        <v>5371</v>
      </c>
    </row>
    <row r="303" spans="1:5" x14ac:dyDescent="0.25">
      <c r="A303" s="1">
        <v>45292</v>
      </c>
      <c r="B303" t="s">
        <v>5</v>
      </c>
      <c r="C303" t="s">
        <v>6</v>
      </c>
      <c r="D303" t="s">
        <v>7</v>
      </c>
      <c r="E303">
        <v>11008</v>
      </c>
    </row>
    <row r="304" spans="1:5" x14ac:dyDescent="0.25">
      <c r="A304" s="1">
        <v>45292</v>
      </c>
      <c r="B304" t="s">
        <v>5</v>
      </c>
      <c r="C304" t="s">
        <v>6</v>
      </c>
      <c r="D304" t="s">
        <v>8</v>
      </c>
      <c r="E304">
        <v>909</v>
      </c>
    </row>
    <row r="305" spans="1:5" x14ac:dyDescent="0.25">
      <c r="A305" s="1">
        <v>45292</v>
      </c>
      <c r="B305" t="s">
        <v>5</v>
      </c>
      <c r="C305" t="s">
        <v>6</v>
      </c>
      <c r="D305" t="s">
        <v>10</v>
      </c>
      <c r="E305">
        <v>624</v>
      </c>
    </row>
    <row r="306" spans="1:5" x14ac:dyDescent="0.25">
      <c r="A306" s="1">
        <v>45292</v>
      </c>
      <c r="B306" t="s">
        <v>5</v>
      </c>
      <c r="C306" t="s">
        <v>6</v>
      </c>
      <c r="D306" t="s">
        <v>11</v>
      </c>
      <c r="E306">
        <v>145</v>
      </c>
    </row>
    <row r="307" spans="1:5" x14ac:dyDescent="0.25">
      <c r="A307" s="1">
        <v>45323</v>
      </c>
      <c r="B307" t="s">
        <v>5</v>
      </c>
      <c r="C307" t="s">
        <v>6</v>
      </c>
      <c r="D307" t="s">
        <v>11</v>
      </c>
      <c r="E307">
        <v>100</v>
      </c>
    </row>
    <row r="308" spans="1:5" x14ac:dyDescent="0.25">
      <c r="A308" s="1">
        <v>45323</v>
      </c>
      <c r="B308" t="s">
        <v>5</v>
      </c>
      <c r="C308" t="s">
        <v>6</v>
      </c>
      <c r="D308" t="s">
        <v>9</v>
      </c>
      <c r="E308">
        <v>6306</v>
      </c>
    </row>
    <row r="309" spans="1:5" x14ac:dyDescent="0.25">
      <c r="A309" s="1">
        <v>45323</v>
      </c>
      <c r="B309" t="s">
        <v>5</v>
      </c>
      <c r="C309" t="s">
        <v>6</v>
      </c>
      <c r="D309" t="s">
        <v>7</v>
      </c>
      <c r="E309">
        <v>9746</v>
      </c>
    </row>
    <row r="310" spans="1:5" x14ac:dyDescent="0.25">
      <c r="A310" s="1">
        <v>45323</v>
      </c>
      <c r="B310" t="s">
        <v>5</v>
      </c>
      <c r="C310" t="s">
        <v>6</v>
      </c>
      <c r="D310" t="s">
        <v>10</v>
      </c>
      <c r="E310">
        <v>536</v>
      </c>
    </row>
    <row r="311" spans="1:5" x14ac:dyDescent="0.25">
      <c r="A311" s="1">
        <v>45323</v>
      </c>
      <c r="B311" t="s">
        <v>5</v>
      </c>
      <c r="C311" t="s">
        <v>6</v>
      </c>
      <c r="D311" t="s">
        <v>8</v>
      </c>
      <c r="E311">
        <v>932</v>
      </c>
    </row>
    <row r="312" spans="1:5" x14ac:dyDescent="0.25">
      <c r="A312" s="1">
        <v>45352</v>
      </c>
      <c r="B312" t="s">
        <v>5</v>
      </c>
      <c r="C312" t="s">
        <v>6</v>
      </c>
      <c r="D312" t="s">
        <v>9</v>
      </c>
      <c r="E312">
        <v>6495</v>
      </c>
    </row>
    <row r="313" spans="1:5" x14ac:dyDescent="0.25">
      <c r="A313" s="1">
        <v>45352</v>
      </c>
      <c r="B313" t="s">
        <v>5</v>
      </c>
      <c r="C313" t="s">
        <v>6</v>
      </c>
      <c r="D313" t="s">
        <v>8</v>
      </c>
      <c r="E313">
        <v>995</v>
      </c>
    </row>
    <row r="314" spans="1:5" x14ac:dyDescent="0.25">
      <c r="A314" s="1">
        <v>45352</v>
      </c>
      <c r="B314" t="s">
        <v>5</v>
      </c>
      <c r="C314" t="s">
        <v>6</v>
      </c>
      <c r="D314" t="s">
        <v>7</v>
      </c>
      <c r="E314">
        <v>10868</v>
      </c>
    </row>
    <row r="315" spans="1:5" x14ac:dyDescent="0.25">
      <c r="A315" s="1">
        <v>45352</v>
      </c>
      <c r="B315" t="s">
        <v>5</v>
      </c>
      <c r="C315" t="s">
        <v>6</v>
      </c>
      <c r="D315" t="s">
        <v>11</v>
      </c>
      <c r="E315">
        <v>115</v>
      </c>
    </row>
    <row r="316" spans="1:5" x14ac:dyDescent="0.25">
      <c r="A316" s="1">
        <v>45352</v>
      </c>
      <c r="B316" t="s">
        <v>5</v>
      </c>
      <c r="C316" t="s">
        <v>6</v>
      </c>
      <c r="D316" t="s">
        <v>10</v>
      </c>
      <c r="E316">
        <v>589</v>
      </c>
    </row>
    <row r="317" spans="1:5" x14ac:dyDescent="0.25">
      <c r="A317" s="1">
        <v>45383</v>
      </c>
      <c r="B317" t="s">
        <v>5</v>
      </c>
      <c r="C317" t="s">
        <v>6</v>
      </c>
      <c r="D317" t="s">
        <v>9</v>
      </c>
      <c r="E317">
        <v>5598</v>
      </c>
    </row>
    <row r="318" spans="1:5" x14ac:dyDescent="0.25">
      <c r="A318" s="1">
        <v>45383</v>
      </c>
      <c r="B318" t="s">
        <v>5</v>
      </c>
      <c r="C318" t="s">
        <v>6</v>
      </c>
      <c r="D318" t="s">
        <v>7</v>
      </c>
      <c r="E318">
        <v>10898</v>
      </c>
    </row>
    <row r="319" spans="1:5" x14ac:dyDescent="0.25">
      <c r="A319" s="1">
        <v>45383</v>
      </c>
      <c r="B319" t="s">
        <v>5</v>
      </c>
      <c r="C319" t="s">
        <v>6</v>
      </c>
      <c r="D319" t="s">
        <v>10</v>
      </c>
      <c r="E319">
        <v>770</v>
      </c>
    </row>
    <row r="320" spans="1:5" x14ac:dyDescent="0.25">
      <c r="A320" s="1">
        <v>45383</v>
      </c>
      <c r="B320" t="s">
        <v>5</v>
      </c>
      <c r="C320" t="s">
        <v>6</v>
      </c>
      <c r="D320" t="s">
        <v>11</v>
      </c>
      <c r="E320">
        <v>114</v>
      </c>
    </row>
    <row r="321" spans="1:5" x14ac:dyDescent="0.25">
      <c r="A321" s="1">
        <v>45383</v>
      </c>
      <c r="B321" t="s">
        <v>5</v>
      </c>
      <c r="C321" t="s">
        <v>6</v>
      </c>
      <c r="D321" t="s">
        <v>8</v>
      </c>
      <c r="E321">
        <v>962</v>
      </c>
    </row>
    <row r="322" spans="1:5" x14ac:dyDescent="0.25">
      <c r="A322" s="1">
        <v>45413</v>
      </c>
      <c r="B322" t="s">
        <v>5</v>
      </c>
      <c r="C322" t="s">
        <v>6</v>
      </c>
      <c r="D322" t="s">
        <v>7</v>
      </c>
      <c r="E322">
        <v>12389</v>
      </c>
    </row>
    <row r="323" spans="1:5" x14ac:dyDescent="0.25">
      <c r="A323" s="1">
        <v>45413</v>
      </c>
      <c r="B323" t="s">
        <v>5</v>
      </c>
      <c r="C323" t="s">
        <v>6</v>
      </c>
      <c r="D323" t="s">
        <v>10</v>
      </c>
      <c r="E323">
        <v>781</v>
      </c>
    </row>
    <row r="324" spans="1:5" x14ac:dyDescent="0.25">
      <c r="A324" s="1">
        <v>45413</v>
      </c>
      <c r="B324" t="s">
        <v>5</v>
      </c>
      <c r="C324" t="s">
        <v>6</v>
      </c>
      <c r="D324" t="s">
        <v>8</v>
      </c>
      <c r="E324">
        <v>997</v>
      </c>
    </row>
    <row r="325" spans="1:5" x14ac:dyDescent="0.25">
      <c r="A325" s="1">
        <v>45413</v>
      </c>
      <c r="B325" t="s">
        <v>5</v>
      </c>
      <c r="C325" t="s">
        <v>6</v>
      </c>
      <c r="D325" t="s">
        <v>9</v>
      </c>
      <c r="E325">
        <v>5763</v>
      </c>
    </row>
    <row r="326" spans="1:5" x14ac:dyDescent="0.25">
      <c r="A326" s="1">
        <v>45413</v>
      </c>
      <c r="B326" t="s">
        <v>5</v>
      </c>
      <c r="C326" t="s">
        <v>6</v>
      </c>
      <c r="D326" t="s">
        <v>11</v>
      </c>
      <c r="E326">
        <v>141</v>
      </c>
    </row>
    <row r="327" spans="1:5" x14ac:dyDescent="0.25">
      <c r="A327" s="1">
        <v>45444</v>
      </c>
      <c r="B327" t="s">
        <v>5</v>
      </c>
      <c r="C327" t="s">
        <v>6</v>
      </c>
      <c r="D327" t="s">
        <v>7</v>
      </c>
      <c r="E327">
        <v>13080</v>
      </c>
    </row>
    <row r="328" spans="1:5" x14ac:dyDescent="0.25">
      <c r="A328" s="1">
        <v>45444</v>
      </c>
      <c r="B328" t="s">
        <v>5</v>
      </c>
      <c r="C328" t="s">
        <v>6</v>
      </c>
      <c r="D328" t="s">
        <v>11</v>
      </c>
      <c r="E328">
        <v>130</v>
      </c>
    </row>
    <row r="329" spans="1:5" x14ac:dyDescent="0.25">
      <c r="A329" s="1">
        <v>45444</v>
      </c>
      <c r="B329" t="s">
        <v>5</v>
      </c>
      <c r="C329" t="s">
        <v>6</v>
      </c>
      <c r="D329" t="s">
        <v>9</v>
      </c>
      <c r="E329">
        <v>5547</v>
      </c>
    </row>
    <row r="330" spans="1:5" x14ac:dyDescent="0.25">
      <c r="A330" s="1">
        <v>45444</v>
      </c>
      <c r="B330" t="s">
        <v>5</v>
      </c>
      <c r="C330" t="s">
        <v>6</v>
      </c>
      <c r="D330" t="s">
        <v>10</v>
      </c>
      <c r="E330">
        <v>873</v>
      </c>
    </row>
    <row r="331" spans="1:5" x14ac:dyDescent="0.25">
      <c r="A331" s="1">
        <v>45444</v>
      </c>
      <c r="B331" t="s">
        <v>5</v>
      </c>
      <c r="C331" t="s">
        <v>6</v>
      </c>
      <c r="D331" t="s">
        <v>8</v>
      </c>
      <c r="E331">
        <v>973</v>
      </c>
    </row>
    <row r="332" spans="1:5" x14ac:dyDescent="0.25">
      <c r="A332" s="1">
        <v>45474</v>
      </c>
      <c r="B332" t="s">
        <v>5</v>
      </c>
      <c r="C332" t="s">
        <v>6</v>
      </c>
      <c r="D332" t="s">
        <v>10</v>
      </c>
      <c r="E332">
        <v>888</v>
      </c>
    </row>
    <row r="333" spans="1:5" x14ac:dyDescent="0.25">
      <c r="A333" s="1">
        <v>45474</v>
      </c>
      <c r="B333" t="s">
        <v>5</v>
      </c>
      <c r="C333" t="s">
        <v>6</v>
      </c>
      <c r="D333" t="s">
        <v>8</v>
      </c>
      <c r="E333">
        <v>968</v>
      </c>
    </row>
    <row r="334" spans="1:5" x14ac:dyDescent="0.25">
      <c r="A334" s="1">
        <v>45474</v>
      </c>
      <c r="B334" t="s">
        <v>5</v>
      </c>
      <c r="C334" t="s">
        <v>6</v>
      </c>
      <c r="D334" t="s">
        <v>9</v>
      </c>
      <c r="E334">
        <v>5167</v>
      </c>
    </row>
    <row r="335" spans="1:5" x14ac:dyDescent="0.25">
      <c r="A335" s="1">
        <v>45474</v>
      </c>
      <c r="B335" t="s">
        <v>5</v>
      </c>
      <c r="C335" t="s">
        <v>6</v>
      </c>
      <c r="D335" t="s">
        <v>11</v>
      </c>
      <c r="E335">
        <v>170</v>
      </c>
    </row>
    <row r="336" spans="1:5" x14ac:dyDescent="0.25">
      <c r="A336" s="1">
        <v>45474</v>
      </c>
      <c r="B336" t="s">
        <v>5</v>
      </c>
      <c r="C336" t="s">
        <v>6</v>
      </c>
      <c r="D336" t="s">
        <v>7</v>
      </c>
      <c r="E336">
        <v>12877</v>
      </c>
    </row>
    <row r="337" spans="1:5" x14ac:dyDescent="0.25">
      <c r="A337" s="1">
        <v>45505</v>
      </c>
      <c r="B337" t="s">
        <v>5</v>
      </c>
      <c r="C337" t="s">
        <v>6</v>
      </c>
      <c r="D337" t="s">
        <v>11</v>
      </c>
      <c r="E337">
        <v>143</v>
      </c>
    </row>
    <row r="338" spans="1:5" x14ac:dyDescent="0.25">
      <c r="A338" s="1">
        <v>45505</v>
      </c>
      <c r="B338" t="s">
        <v>5</v>
      </c>
      <c r="C338" t="s">
        <v>6</v>
      </c>
      <c r="D338" t="s">
        <v>8</v>
      </c>
      <c r="E338">
        <v>1074</v>
      </c>
    </row>
    <row r="339" spans="1:5" x14ac:dyDescent="0.25">
      <c r="A339" s="1">
        <v>45505</v>
      </c>
      <c r="B339" t="s">
        <v>5</v>
      </c>
      <c r="C339" t="s">
        <v>6</v>
      </c>
      <c r="D339" t="s">
        <v>10</v>
      </c>
      <c r="E339">
        <v>1066</v>
      </c>
    </row>
    <row r="340" spans="1:5" x14ac:dyDescent="0.25">
      <c r="A340" s="1">
        <v>45505</v>
      </c>
      <c r="B340" t="s">
        <v>5</v>
      </c>
      <c r="C340" t="s">
        <v>6</v>
      </c>
      <c r="D340" t="s">
        <v>7</v>
      </c>
      <c r="E340">
        <v>13319</v>
      </c>
    </row>
    <row r="341" spans="1:5" x14ac:dyDescent="0.25">
      <c r="A341" s="1">
        <v>45505</v>
      </c>
      <c r="B341" t="s">
        <v>5</v>
      </c>
      <c r="C341" t="s">
        <v>6</v>
      </c>
      <c r="D341" t="s">
        <v>9</v>
      </c>
      <c r="E341">
        <v>5687</v>
      </c>
    </row>
    <row r="342" spans="1:5" x14ac:dyDescent="0.25">
      <c r="A342" s="1">
        <v>45536</v>
      </c>
      <c r="B342" t="s">
        <v>5</v>
      </c>
      <c r="C342" t="s">
        <v>6</v>
      </c>
      <c r="D342" t="s">
        <v>11</v>
      </c>
      <c r="E342">
        <v>150</v>
      </c>
    </row>
    <row r="343" spans="1:5" x14ac:dyDescent="0.25">
      <c r="A343" s="1">
        <v>45536</v>
      </c>
      <c r="B343" t="s">
        <v>5</v>
      </c>
      <c r="C343" t="s">
        <v>6</v>
      </c>
      <c r="D343" t="s">
        <v>7</v>
      </c>
      <c r="E343">
        <v>12226</v>
      </c>
    </row>
    <row r="344" spans="1:5" x14ac:dyDescent="0.25">
      <c r="A344" s="1">
        <v>45536</v>
      </c>
      <c r="B344" t="s">
        <v>5</v>
      </c>
      <c r="C344" t="s">
        <v>6</v>
      </c>
      <c r="D344" t="s">
        <v>10</v>
      </c>
      <c r="E344">
        <v>1050</v>
      </c>
    </row>
    <row r="345" spans="1:5" x14ac:dyDescent="0.25">
      <c r="A345" s="1">
        <v>45536</v>
      </c>
      <c r="B345" t="s">
        <v>5</v>
      </c>
      <c r="C345" t="s">
        <v>6</v>
      </c>
      <c r="D345" t="s">
        <v>8</v>
      </c>
      <c r="E345">
        <v>973</v>
      </c>
    </row>
    <row r="346" spans="1:5" x14ac:dyDescent="0.25">
      <c r="A346" s="1">
        <v>45536</v>
      </c>
      <c r="B346" t="s">
        <v>5</v>
      </c>
      <c r="C346" t="s">
        <v>6</v>
      </c>
      <c r="D346" t="s">
        <v>9</v>
      </c>
      <c r="E346">
        <v>5331</v>
      </c>
    </row>
    <row r="347" spans="1:5" x14ac:dyDescent="0.25">
      <c r="A347" s="1">
        <v>45566</v>
      </c>
      <c r="B347" t="s">
        <v>5</v>
      </c>
      <c r="C347" t="s">
        <v>6</v>
      </c>
      <c r="D347" t="s">
        <v>8</v>
      </c>
      <c r="E347">
        <v>1113</v>
      </c>
    </row>
    <row r="348" spans="1:5" x14ac:dyDescent="0.25">
      <c r="A348" s="1">
        <v>45566</v>
      </c>
      <c r="B348" t="s">
        <v>5</v>
      </c>
      <c r="C348" t="s">
        <v>6</v>
      </c>
      <c r="D348" t="s">
        <v>11</v>
      </c>
      <c r="E348">
        <v>173</v>
      </c>
    </row>
    <row r="349" spans="1:5" x14ac:dyDescent="0.25">
      <c r="A349" s="1">
        <v>45566</v>
      </c>
      <c r="B349" t="s">
        <v>5</v>
      </c>
      <c r="C349" t="s">
        <v>6</v>
      </c>
      <c r="D349" t="s">
        <v>7</v>
      </c>
      <c r="E349">
        <v>13377</v>
      </c>
    </row>
    <row r="350" spans="1:5" x14ac:dyDescent="0.25">
      <c r="A350" s="1">
        <v>45566</v>
      </c>
      <c r="B350" t="s">
        <v>5</v>
      </c>
      <c r="C350" t="s">
        <v>6</v>
      </c>
      <c r="D350" t="s">
        <v>10</v>
      </c>
      <c r="E350">
        <v>1238</v>
      </c>
    </row>
    <row r="351" spans="1:5" x14ac:dyDescent="0.25">
      <c r="A351" s="1">
        <v>45566</v>
      </c>
      <c r="B351" t="s">
        <v>5</v>
      </c>
      <c r="C351" t="s">
        <v>6</v>
      </c>
      <c r="D351" t="s">
        <v>9</v>
      </c>
      <c r="E351">
        <v>5680</v>
      </c>
    </row>
    <row r="352" spans="1:5" x14ac:dyDescent="0.25">
      <c r="A352" s="1">
        <v>45597</v>
      </c>
      <c r="B352" t="s">
        <v>5</v>
      </c>
      <c r="C352" t="s">
        <v>6</v>
      </c>
      <c r="D352" t="s">
        <v>8</v>
      </c>
      <c r="E352">
        <v>1039</v>
      </c>
    </row>
    <row r="353" spans="1:5" x14ac:dyDescent="0.25">
      <c r="A353" s="1">
        <v>45597</v>
      </c>
      <c r="B353" t="s">
        <v>5</v>
      </c>
      <c r="C353" t="s">
        <v>6</v>
      </c>
      <c r="D353" t="s">
        <v>11</v>
      </c>
      <c r="E353">
        <v>202</v>
      </c>
    </row>
    <row r="354" spans="1:5" x14ac:dyDescent="0.25">
      <c r="A354" s="1">
        <v>45597</v>
      </c>
      <c r="B354" t="s">
        <v>5</v>
      </c>
      <c r="C354" t="s">
        <v>6</v>
      </c>
      <c r="D354" t="s">
        <v>7</v>
      </c>
      <c r="E354">
        <v>11513</v>
      </c>
    </row>
    <row r="355" spans="1:5" x14ac:dyDescent="0.25">
      <c r="A355" s="1">
        <v>45597</v>
      </c>
      <c r="B355" t="s">
        <v>5</v>
      </c>
      <c r="C355" t="s">
        <v>6</v>
      </c>
      <c r="D355" t="s">
        <v>10</v>
      </c>
      <c r="E355">
        <v>1161</v>
      </c>
    </row>
    <row r="356" spans="1:5" x14ac:dyDescent="0.25">
      <c r="A356" s="1">
        <v>45597</v>
      </c>
      <c r="B356" t="s">
        <v>5</v>
      </c>
      <c r="C356" t="s">
        <v>6</v>
      </c>
      <c r="D356" t="s">
        <v>9</v>
      </c>
      <c r="E356">
        <v>5128</v>
      </c>
    </row>
    <row r="357" spans="1:5" x14ac:dyDescent="0.25">
      <c r="A357" s="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B163F-3BB9-4DA7-AD2F-A59B740C2E4B}">
  <sheetPr>
    <tabColor rgb="FF0070C0"/>
  </sheetPr>
  <dimension ref="A1:C72"/>
  <sheetViews>
    <sheetView workbookViewId="0">
      <selection activeCell="C53" sqref="C53"/>
    </sheetView>
  </sheetViews>
  <sheetFormatPr defaultRowHeight="15" x14ac:dyDescent="0.25"/>
  <cols>
    <col min="1" max="1" width="9.7109375" bestFit="1" customWidth="1"/>
    <col min="2" max="2" width="9.5703125" customWidth="1"/>
    <col min="3" max="3" width="11.5703125" customWidth="1"/>
  </cols>
  <sheetData>
    <row r="1" spans="1:3" x14ac:dyDescent="0.25">
      <c r="A1" t="s">
        <v>0</v>
      </c>
      <c r="B1" t="s">
        <v>1</v>
      </c>
      <c r="C1" t="s">
        <v>12</v>
      </c>
    </row>
    <row r="2" spans="1:3" x14ac:dyDescent="0.25">
      <c r="A2" s="1">
        <v>43466</v>
      </c>
      <c r="B2" t="s">
        <v>13</v>
      </c>
      <c r="C2">
        <v>134509588</v>
      </c>
    </row>
    <row r="3" spans="1:3" x14ac:dyDescent="0.25">
      <c r="A3" s="1">
        <v>43497</v>
      </c>
      <c r="B3" t="s">
        <v>13</v>
      </c>
      <c r="C3">
        <v>126352020</v>
      </c>
    </row>
    <row r="4" spans="1:3" x14ac:dyDescent="0.25">
      <c r="A4" s="1">
        <v>43525</v>
      </c>
      <c r="B4" t="s">
        <v>13</v>
      </c>
      <c r="C4">
        <v>143728590</v>
      </c>
    </row>
    <row r="5" spans="1:3" x14ac:dyDescent="0.25">
      <c r="A5" s="1">
        <v>43556</v>
      </c>
      <c r="B5" t="s">
        <v>13</v>
      </c>
      <c r="C5">
        <v>145010815</v>
      </c>
    </row>
    <row r="6" spans="1:3" x14ac:dyDescent="0.25">
      <c r="A6" s="1">
        <v>43586</v>
      </c>
      <c r="B6" t="s">
        <v>13</v>
      </c>
      <c r="C6">
        <v>150784681</v>
      </c>
    </row>
    <row r="7" spans="1:3" x14ac:dyDescent="0.25">
      <c r="A7" s="1">
        <v>43617</v>
      </c>
      <c r="B7" t="s">
        <v>13</v>
      </c>
      <c r="C7">
        <v>141446659</v>
      </c>
    </row>
    <row r="8" spans="1:3" x14ac:dyDescent="0.25">
      <c r="A8" s="1">
        <v>43647</v>
      </c>
      <c r="B8" t="s">
        <v>13</v>
      </c>
      <c r="C8">
        <v>139447012</v>
      </c>
    </row>
    <row r="9" spans="1:3" x14ac:dyDescent="0.25">
      <c r="A9" s="1">
        <v>43678</v>
      </c>
      <c r="B9" t="s">
        <v>13</v>
      </c>
      <c r="C9">
        <v>137301528</v>
      </c>
    </row>
    <row r="10" spans="1:3" x14ac:dyDescent="0.25">
      <c r="A10" s="1">
        <v>43709</v>
      </c>
      <c r="B10" t="s">
        <v>13</v>
      </c>
      <c r="C10">
        <v>143268789</v>
      </c>
    </row>
    <row r="11" spans="1:3" x14ac:dyDescent="0.25">
      <c r="A11" s="1">
        <v>43739</v>
      </c>
      <c r="B11" t="s">
        <v>13</v>
      </c>
      <c r="C11">
        <v>155315738</v>
      </c>
    </row>
    <row r="12" spans="1:3" x14ac:dyDescent="0.25">
      <c r="A12" s="1">
        <v>43770</v>
      </c>
      <c r="B12" t="s">
        <v>13</v>
      </c>
      <c r="C12">
        <v>140724722</v>
      </c>
    </row>
    <row r="13" spans="1:3" x14ac:dyDescent="0.25">
      <c r="A13" s="1">
        <v>43800</v>
      </c>
      <c r="B13" t="s">
        <v>13</v>
      </c>
      <c r="C13">
        <v>139896860</v>
      </c>
    </row>
    <row r="14" spans="1:3" x14ac:dyDescent="0.25">
      <c r="A14" s="1">
        <v>43831</v>
      </c>
      <c r="B14" t="s">
        <v>13</v>
      </c>
      <c r="C14">
        <v>138446295</v>
      </c>
    </row>
    <row r="15" spans="1:3" x14ac:dyDescent="0.25">
      <c r="A15" s="1">
        <v>43862</v>
      </c>
      <c r="B15" t="s">
        <v>13</v>
      </c>
      <c r="C15">
        <v>130902123</v>
      </c>
    </row>
    <row r="16" spans="1:3" x14ac:dyDescent="0.25">
      <c r="A16" s="1">
        <v>43891</v>
      </c>
      <c r="B16" t="s">
        <v>13</v>
      </c>
      <c r="C16">
        <v>73639342</v>
      </c>
    </row>
    <row r="17" spans="1:3" x14ac:dyDescent="0.25">
      <c r="A17" s="1">
        <v>43922</v>
      </c>
      <c r="B17" t="s">
        <v>13</v>
      </c>
      <c r="C17">
        <v>11795394</v>
      </c>
    </row>
    <row r="18" spans="1:3" x14ac:dyDescent="0.25">
      <c r="A18" s="1">
        <v>43952</v>
      </c>
      <c r="B18" t="s">
        <v>13</v>
      </c>
      <c r="C18">
        <v>15316407</v>
      </c>
    </row>
    <row r="19" spans="1:3" x14ac:dyDescent="0.25">
      <c r="A19" s="1">
        <v>43983</v>
      </c>
      <c r="B19" t="s">
        <v>13</v>
      </c>
      <c r="C19">
        <v>23911163</v>
      </c>
    </row>
    <row r="20" spans="1:3" x14ac:dyDescent="0.25">
      <c r="A20" s="1">
        <v>44013</v>
      </c>
      <c r="B20" t="s">
        <v>13</v>
      </c>
      <c r="C20">
        <v>32482176</v>
      </c>
    </row>
    <row r="21" spans="1:3" x14ac:dyDescent="0.25">
      <c r="A21" s="1">
        <v>44044</v>
      </c>
      <c r="B21" t="s">
        <v>13</v>
      </c>
      <c r="C21">
        <v>35153119</v>
      </c>
    </row>
    <row r="22" spans="1:3" x14ac:dyDescent="0.25">
      <c r="A22" s="1">
        <v>44075</v>
      </c>
      <c r="B22" t="s">
        <v>13</v>
      </c>
      <c r="C22">
        <v>42660693</v>
      </c>
    </row>
    <row r="23" spans="1:3" x14ac:dyDescent="0.25">
      <c r="A23" s="1">
        <v>44105</v>
      </c>
      <c r="B23" t="s">
        <v>13</v>
      </c>
      <c r="C23">
        <v>47957127</v>
      </c>
    </row>
    <row r="24" spans="1:3" x14ac:dyDescent="0.25">
      <c r="A24" s="1">
        <v>44136</v>
      </c>
      <c r="B24" t="s">
        <v>13</v>
      </c>
      <c r="C24">
        <v>43618698</v>
      </c>
    </row>
    <row r="25" spans="1:3" x14ac:dyDescent="0.25">
      <c r="A25" s="1">
        <v>44166</v>
      </c>
      <c r="B25" t="s">
        <v>13</v>
      </c>
      <c r="C25">
        <v>43658492</v>
      </c>
    </row>
    <row r="26" spans="1:3" x14ac:dyDescent="0.25">
      <c r="A26" s="1">
        <v>44197</v>
      </c>
      <c r="B26" t="s">
        <v>13</v>
      </c>
      <c r="C26">
        <v>41123531</v>
      </c>
    </row>
    <row r="27" spans="1:3" x14ac:dyDescent="0.25">
      <c r="A27" s="1">
        <v>44228</v>
      </c>
      <c r="B27" t="s">
        <v>13</v>
      </c>
      <c r="C27">
        <v>39170408</v>
      </c>
    </row>
    <row r="28" spans="1:3" x14ac:dyDescent="0.25">
      <c r="A28" s="1">
        <v>44256</v>
      </c>
      <c r="B28" t="s">
        <v>13</v>
      </c>
      <c r="C28">
        <v>51395341</v>
      </c>
    </row>
    <row r="29" spans="1:3" x14ac:dyDescent="0.25">
      <c r="A29" s="1">
        <v>44287</v>
      </c>
      <c r="B29" t="s">
        <v>13</v>
      </c>
      <c r="C29">
        <v>53236649</v>
      </c>
    </row>
    <row r="30" spans="1:3" x14ac:dyDescent="0.25">
      <c r="A30" s="1">
        <v>44317</v>
      </c>
      <c r="B30" t="s">
        <v>13</v>
      </c>
      <c r="C30">
        <v>58397777</v>
      </c>
    </row>
    <row r="31" spans="1:3" x14ac:dyDescent="0.25">
      <c r="A31" s="1">
        <v>44348</v>
      </c>
      <c r="B31" t="s">
        <v>13</v>
      </c>
      <c r="C31">
        <v>65475928</v>
      </c>
    </row>
    <row r="32" spans="1:3" x14ac:dyDescent="0.25">
      <c r="A32" s="1">
        <v>44378</v>
      </c>
      <c r="B32" t="s">
        <v>13</v>
      </c>
      <c r="C32">
        <v>66973313</v>
      </c>
    </row>
    <row r="33" spans="1:3" x14ac:dyDescent="0.25">
      <c r="A33" s="1">
        <v>44409</v>
      </c>
      <c r="B33" t="s">
        <v>13</v>
      </c>
      <c r="C33">
        <v>66418585</v>
      </c>
    </row>
    <row r="34" spans="1:3" x14ac:dyDescent="0.25">
      <c r="A34" s="1">
        <v>44440</v>
      </c>
      <c r="B34" t="s">
        <v>13</v>
      </c>
      <c r="C34">
        <v>73405353</v>
      </c>
    </row>
    <row r="35" spans="1:3" x14ac:dyDescent="0.25">
      <c r="A35" s="1">
        <v>44470</v>
      </c>
      <c r="B35" t="s">
        <v>13</v>
      </c>
      <c r="C35">
        <v>83415225</v>
      </c>
    </row>
    <row r="36" spans="1:3" x14ac:dyDescent="0.25">
      <c r="A36" s="1">
        <v>44501</v>
      </c>
      <c r="B36" t="s">
        <v>13</v>
      </c>
      <c r="C36">
        <v>82331344</v>
      </c>
    </row>
    <row r="37" spans="1:3" x14ac:dyDescent="0.25">
      <c r="A37" s="1">
        <v>44531</v>
      </c>
      <c r="B37" t="s">
        <v>13</v>
      </c>
      <c r="C37">
        <v>78633267</v>
      </c>
    </row>
    <row r="38" spans="1:3" x14ac:dyDescent="0.25">
      <c r="A38" s="1">
        <v>44562</v>
      </c>
      <c r="B38" t="s">
        <v>13</v>
      </c>
      <c r="C38">
        <v>63547386</v>
      </c>
    </row>
    <row r="39" spans="1:3" x14ac:dyDescent="0.25">
      <c r="A39" s="1">
        <v>44593</v>
      </c>
      <c r="B39" t="s">
        <v>13</v>
      </c>
      <c r="C39">
        <v>70027806</v>
      </c>
    </row>
    <row r="40" spans="1:3" x14ac:dyDescent="0.25">
      <c r="A40" s="1">
        <v>44621</v>
      </c>
      <c r="B40" t="s">
        <v>13</v>
      </c>
      <c r="C40">
        <v>87296932</v>
      </c>
    </row>
    <row r="41" spans="1:3" x14ac:dyDescent="0.25">
      <c r="A41" s="1">
        <v>44652</v>
      </c>
      <c r="B41" t="s">
        <v>13</v>
      </c>
      <c r="C41">
        <v>83458044</v>
      </c>
    </row>
    <row r="42" spans="1:3" x14ac:dyDescent="0.25">
      <c r="A42" s="1">
        <v>44682</v>
      </c>
      <c r="B42" t="s">
        <v>13</v>
      </c>
      <c r="C42">
        <v>87807398</v>
      </c>
    </row>
    <row r="43" spans="1:3" x14ac:dyDescent="0.25">
      <c r="A43" s="1">
        <v>44713</v>
      </c>
      <c r="B43" t="s">
        <v>13</v>
      </c>
      <c r="C43">
        <v>88064005</v>
      </c>
    </row>
    <row r="44" spans="1:3" x14ac:dyDescent="0.25">
      <c r="A44" s="1">
        <v>44743</v>
      </c>
      <c r="B44" t="s">
        <v>13</v>
      </c>
      <c r="C44">
        <v>80700784</v>
      </c>
    </row>
    <row r="45" spans="1:3" x14ac:dyDescent="0.25">
      <c r="A45" s="1">
        <v>44774</v>
      </c>
      <c r="B45" t="s">
        <v>13</v>
      </c>
      <c r="C45">
        <v>83116207</v>
      </c>
    </row>
    <row r="46" spans="1:3" x14ac:dyDescent="0.25">
      <c r="A46" s="1">
        <v>44805</v>
      </c>
      <c r="B46" t="s">
        <v>13</v>
      </c>
      <c r="C46">
        <v>91067002</v>
      </c>
    </row>
    <row r="47" spans="1:3" x14ac:dyDescent="0.25">
      <c r="A47" s="1">
        <v>44835</v>
      </c>
      <c r="B47" t="s">
        <v>13</v>
      </c>
      <c r="C47">
        <v>95228073</v>
      </c>
    </row>
    <row r="48" spans="1:3" x14ac:dyDescent="0.25">
      <c r="A48" s="1">
        <v>44866</v>
      </c>
      <c r="B48" t="s">
        <v>13</v>
      </c>
      <c r="C48">
        <v>90951945</v>
      </c>
    </row>
    <row r="49" spans="1:3" x14ac:dyDescent="0.25">
      <c r="A49" s="1">
        <v>44896</v>
      </c>
      <c r="B49" t="s">
        <v>13</v>
      </c>
      <c r="C49">
        <v>92159883</v>
      </c>
    </row>
    <row r="50" spans="1:3" x14ac:dyDescent="0.25">
      <c r="A50" s="1">
        <v>44927</v>
      </c>
      <c r="B50" t="s">
        <v>13</v>
      </c>
      <c r="C50">
        <v>88997973</v>
      </c>
    </row>
    <row r="51" spans="1:3" x14ac:dyDescent="0.25">
      <c r="A51" s="1">
        <v>44958</v>
      </c>
      <c r="B51" t="s">
        <v>13</v>
      </c>
      <c r="C51">
        <v>84364006</v>
      </c>
    </row>
    <row r="52" spans="1:3" x14ac:dyDescent="0.25">
      <c r="A52" s="1">
        <v>44986</v>
      </c>
      <c r="B52" t="s">
        <v>13</v>
      </c>
      <c r="C52">
        <v>101147710</v>
      </c>
    </row>
    <row r="53" spans="1:3" x14ac:dyDescent="0.25">
      <c r="A53" s="1">
        <v>45017</v>
      </c>
      <c r="B53" t="s">
        <v>13</v>
      </c>
      <c r="C53">
        <v>94267491</v>
      </c>
    </row>
    <row r="54" spans="1:3" x14ac:dyDescent="0.25">
      <c r="A54" s="1">
        <v>45047</v>
      </c>
      <c r="B54" t="s">
        <v>13</v>
      </c>
      <c r="C54">
        <v>104532854</v>
      </c>
    </row>
    <row r="55" spans="1:3" x14ac:dyDescent="0.25">
      <c r="A55" s="1">
        <v>45078</v>
      </c>
      <c r="B55" t="s">
        <v>13</v>
      </c>
      <c r="C55">
        <v>97823227</v>
      </c>
    </row>
    <row r="56" spans="1:3" x14ac:dyDescent="0.25">
      <c r="A56" s="1">
        <v>45108</v>
      </c>
      <c r="B56" t="s">
        <v>13</v>
      </c>
      <c r="C56">
        <v>91228642</v>
      </c>
    </row>
    <row r="57" spans="1:3" x14ac:dyDescent="0.25">
      <c r="A57" s="1">
        <v>45139</v>
      </c>
      <c r="B57" t="s">
        <v>13</v>
      </c>
      <c r="C57">
        <v>94151472</v>
      </c>
    </row>
    <row r="58" spans="1:3" x14ac:dyDescent="0.25">
      <c r="A58" s="1">
        <v>45170</v>
      </c>
      <c r="B58" t="s">
        <v>13</v>
      </c>
      <c r="C58">
        <v>95324813</v>
      </c>
    </row>
    <row r="59" spans="1:3" x14ac:dyDescent="0.25">
      <c r="A59" s="1">
        <v>45200</v>
      </c>
      <c r="B59" t="s">
        <v>13</v>
      </c>
      <c r="C59">
        <v>104418785</v>
      </c>
    </row>
    <row r="60" spans="1:3" x14ac:dyDescent="0.25">
      <c r="A60" s="1">
        <v>45231</v>
      </c>
      <c r="B60" t="s">
        <v>13</v>
      </c>
      <c r="C60">
        <v>98545501</v>
      </c>
    </row>
    <row r="61" spans="1:3" x14ac:dyDescent="0.25">
      <c r="A61" s="1">
        <v>45261</v>
      </c>
      <c r="B61" t="s">
        <v>13</v>
      </c>
      <c r="C61">
        <v>97195684</v>
      </c>
    </row>
    <row r="62" spans="1:3" x14ac:dyDescent="0.25">
      <c r="A62" s="1">
        <v>45292</v>
      </c>
      <c r="B62" t="s">
        <v>13</v>
      </c>
      <c r="C62">
        <v>91506179</v>
      </c>
    </row>
    <row r="63" spans="1:3" x14ac:dyDescent="0.25">
      <c r="A63" s="1">
        <v>45323</v>
      </c>
      <c r="B63" t="s">
        <v>13</v>
      </c>
      <c r="C63">
        <v>90320025</v>
      </c>
    </row>
    <row r="64" spans="1:3" x14ac:dyDescent="0.25">
      <c r="A64" s="1">
        <v>45352</v>
      </c>
      <c r="B64" t="s">
        <v>13</v>
      </c>
      <c r="C64">
        <v>99998718</v>
      </c>
    </row>
    <row r="65" spans="1:3" x14ac:dyDescent="0.25">
      <c r="A65" s="1">
        <v>45383</v>
      </c>
      <c r="B65" t="s">
        <v>13</v>
      </c>
      <c r="C65">
        <v>100170784</v>
      </c>
    </row>
    <row r="66" spans="1:3" x14ac:dyDescent="0.25">
      <c r="A66" s="1">
        <v>45413</v>
      </c>
      <c r="B66" t="s">
        <v>13</v>
      </c>
      <c r="C66">
        <v>105912354</v>
      </c>
    </row>
    <row r="67" spans="1:3" x14ac:dyDescent="0.25">
      <c r="A67" s="1">
        <v>45444</v>
      </c>
      <c r="B67" t="s">
        <v>13</v>
      </c>
      <c r="C67">
        <v>96641726</v>
      </c>
    </row>
    <row r="68" spans="1:3" x14ac:dyDescent="0.25">
      <c r="A68" s="1">
        <v>45474</v>
      </c>
      <c r="B68" t="s">
        <v>13</v>
      </c>
      <c r="C68">
        <v>93909621</v>
      </c>
    </row>
    <row r="69" spans="1:3" x14ac:dyDescent="0.25">
      <c r="A69" s="1">
        <v>45505</v>
      </c>
      <c r="B69" t="s">
        <v>13</v>
      </c>
      <c r="C69">
        <v>92279864</v>
      </c>
    </row>
    <row r="70" spans="1:3" x14ac:dyDescent="0.25">
      <c r="A70" s="1">
        <v>45536</v>
      </c>
      <c r="B70" t="s">
        <v>13</v>
      </c>
      <c r="C70">
        <v>103410538</v>
      </c>
    </row>
    <row r="71" spans="1:3" x14ac:dyDescent="0.25">
      <c r="A71" s="1">
        <v>45566</v>
      </c>
      <c r="B71" t="s">
        <v>13</v>
      </c>
      <c r="C71">
        <v>113310626</v>
      </c>
    </row>
    <row r="72" spans="1:3" x14ac:dyDescent="0.25">
      <c r="A72" s="1">
        <v>45597</v>
      </c>
      <c r="B72" t="s">
        <v>13</v>
      </c>
      <c r="C72">
        <v>102543910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7B77C-CC63-4FB5-B009-23A463DBA941}">
  <sheetPr>
    <tabColor rgb="FF0070C0"/>
  </sheetPr>
  <dimension ref="A1:E55"/>
  <sheetViews>
    <sheetView topLeftCell="A2" workbookViewId="0">
      <selection activeCell="D12" sqref="D12"/>
    </sheetView>
  </sheetViews>
  <sheetFormatPr defaultRowHeight="15" x14ac:dyDescent="0.25"/>
  <cols>
    <col min="1" max="1" width="13.85546875" customWidth="1"/>
    <col min="2" max="2" width="11.28515625" customWidth="1"/>
    <col min="3" max="3" width="13.85546875" style="10" bestFit="1" customWidth="1"/>
    <col min="4" max="4" width="14.140625" customWidth="1"/>
    <col min="5" max="5" width="14.7109375" style="7" customWidth="1"/>
  </cols>
  <sheetData>
    <row r="1" spans="1:5" x14ac:dyDescent="0.25">
      <c r="A1" t="s">
        <v>32</v>
      </c>
      <c r="B1" t="s">
        <v>33</v>
      </c>
      <c r="C1" s="10" t="s">
        <v>12</v>
      </c>
      <c r="D1" t="s">
        <v>34</v>
      </c>
      <c r="E1" s="7" t="s">
        <v>61</v>
      </c>
    </row>
    <row r="2" spans="1:5" x14ac:dyDescent="0.25">
      <c r="A2" t="s">
        <v>35</v>
      </c>
      <c r="B2" t="s">
        <v>36</v>
      </c>
      <c r="C2" s="10">
        <v>114656968</v>
      </c>
      <c r="D2">
        <v>0.25</v>
      </c>
      <c r="E2" s="7">
        <f>C2*D2</f>
        <v>28664242</v>
      </c>
    </row>
    <row r="3" spans="1:5" x14ac:dyDescent="0.25">
      <c r="A3" t="s">
        <v>37</v>
      </c>
      <c r="B3" t="s">
        <v>36</v>
      </c>
      <c r="C3" s="10">
        <v>121011422</v>
      </c>
      <c r="D3">
        <v>0.27900000000000003</v>
      </c>
      <c r="E3" s="7">
        <f t="shared" ref="E3:E55" si="0">C3*D3</f>
        <v>33762186.738000005</v>
      </c>
    </row>
    <row r="4" spans="1:5" x14ac:dyDescent="0.25">
      <c r="A4" t="s">
        <v>38</v>
      </c>
      <c r="B4" t="s">
        <v>36</v>
      </c>
      <c r="C4" s="10">
        <v>115830407</v>
      </c>
      <c r="D4">
        <v>0.21</v>
      </c>
      <c r="E4" s="7">
        <f t="shared" si="0"/>
        <v>24324385.469999999</v>
      </c>
    </row>
    <row r="5" spans="1:5" x14ac:dyDescent="0.25">
      <c r="A5" t="s">
        <v>39</v>
      </c>
      <c r="B5" t="s">
        <v>36</v>
      </c>
      <c r="C5" s="10">
        <v>114758496</v>
      </c>
      <c r="D5">
        <v>0.20599999999999999</v>
      </c>
      <c r="E5" s="7">
        <f t="shared" si="0"/>
        <v>23640250.175999999</v>
      </c>
    </row>
    <row r="6" spans="1:5" x14ac:dyDescent="0.25">
      <c r="A6" t="s">
        <v>40</v>
      </c>
      <c r="B6" t="s">
        <v>36</v>
      </c>
      <c r="C6" s="10">
        <v>94516835</v>
      </c>
      <c r="D6">
        <v>0.21099999999999999</v>
      </c>
      <c r="E6" s="7">
        <f t="shared" si="0"/>
        <v>19943052.184999999</v>
      </c>
    </row>
    <row r="7" spans="1:5" x14ac:dyDescent="0.25">
      <c r="A7" t="s">
        <v>41</v>
      </c>
      <c r="B7" t="s">
        <v>36</v>
      </c>
      <c r="C7" s="10">
        <v>50240</v>
      </c>
      <c r="E7" s="7">
        <f t="shared" si="0"/>
        <v>0</v>
      </c>
    </row>
    <row r="8" spans="1:5" x14ac:dyDescent="0.25">
      <c r="A8" t="s">
        <v>42</v>
      </c>
      <c r="B8" t="s">
        <v>36</v>
      </c>
      <c r="C8" s="10">
        <v>20319469</v>
      </c>
      <c r="E8" s="7">
        <f t="shared" si="0"/>
        <v>0</v>
      </c>
    </row>
    <row r="9" spans="1:5" x14ac:dyDescent="0.25">
      <c r="A9" t="s">
        <v>43</v>
      </c>
      <c r="B9" t="s">
        <v>36</v>
      </c>
      <c r="C9" s="10">
        <v>58410040</v>
      </c>
      <c r="D9">
        <v>0.23300000000000001</v>
      </c>
      <c r="E9" s="7">
        <f t="shared" si="0"/>
        <v>13609539.32</v>
      </c>
    </row>
    <row r="10" spans="1:5" x14ac:dyDescent="0.25">
      <c r="A10" t="s">
        <v>43</v>
      </c>
      <c r="B10" t="s">
        <v>44</v>
      </c>
      <c r="C10" s="10">
        <v>904829</v>
      </c>
      <c r="D10">
        <v>4.7E-2</v>
      </c>
      <c r="E10" s="7">
        <f t="shared" si="0"/>
        <v>42526.963000000003</v>
      </c>
    </row>
    <row r="11" spans="1:5" x14ac:dyDescent="0.25">
      <c r="A11" t="s">
        <v>45</v>
      </c>
      <c r="B11" t="s">
        <v>36</v>
      </c>
      <c r="C11" s="10">
        <v>54882761</v>
      </c>
      <c r="D11">
        <v>0.23599999999999999</v>
      </c>
      <c r="E11" s="7">
        <f t="shared" si="0"/>
        <v>12952331.595999999</v>
      </c>
    </row>
    <row r="12" spans="1:5" x14ac:dyDescent="0.25">
      <c r="A12" t="s">
        <v>45</v>
      </c>
      <c r="B12" t="s">
        <v>44</v>
      </c>
      <c r="C12" s="10">
        <v>864625</v>
      </c>
      <c r="D12">
        <v>6.4000000000000001E-2</v>
      </c>
      <c r="E12" s="7">
        <f t="shared" si="0"/>
        <v>55336</v>
      </c>
    </row>
    <row r="13" spans="1:5" x14ac:dyDescent="0.25">
      <c r="A13" t="s">
        <v>45</v>
      </c>
      <c r="B13" t="s">
        <v>46</v>
      </c>
      <c r="C13" s="10">
        <v>8377749</v>
      </c>
      <c r="D13">
        <v>0.33800000000000002</v>
      </c>
      <c r="E13" s="7">
        <f t="shared" si="0"/>
        <v>2831679.162</v>
      </c>
    </row>
    <row r="14" spans="1:5" x14ac:dyDescent="0.25">
      <c r="A14" t="s">
        <v>47</v>
      </c>
      <c r="B14" t="s">
        <v>36</v>
      </c>
      <c r="C14" s="10">
        <v>66295766</v>
      </c>
      <c r="D14">
        <v>0.23799999999999999</v>
      </c>
      <c r="E14" s="7">
        <f t="shared" si="0"/>
        <v>15778392.308</v>
      </c>
    </row>
    <row r="15" spans="1:5" x14ac:dyDescent="0.25">
      <c r="A15" t="s">
        <v>47</v>
      </c>
      <c r="B15" t="s">
        <v>44</v>
      </c>
      <c r="C15" s="10">
        <v>1109559</v>
      </c>
      <c r="D15">
        <v>5.3999999999999999E-2</v>
      </c>
      <c r="E15" s="7">
        <f t="shared" si="0"/>
        <v>59916.186000000002</v>
      </c>
    </row>
    <row r="16" spans="1:5" x14ac:dyDescent="0.25">
      <c r="A16" t="s">
        <v>47</v>
      </c>
      <c r="B16" t="s">
        <v>46</v>
      </c>
      <c r="C16" s="10">
        <v>10490334</v>
      </c>
      <c r="D16">
        <v>0.311</v>
      </c>
      <c r="E16" s="7">
        <f t="shared" si="0"/>
        <v>3262493.8739999998</v>
      </c>
    </row>
    <row r="17" spans="1:5" x14ac:dyDescent="0.25">
      <c r="A17" t="s">
        <v>48</v>
      </c>
      <c r="B17" t="s">
        <v>36</v>
      </c>
      <c r="C17" s="10">
        <v>70182147</v>
      </c>
      <c r="D17">
        <v>0.252</v>
      </c>
      <c r="E17" s="7">
        <f t="shared" si="0"/>
        <v>17685901.044</v>
      </c>
    </row>
    <row r="18" spans="1:5" x14ac:dyDescent="0.25">
      <c r="A18" t="s">
        <v>48</v>
      </c>
      <c r="B18" t="s">
        <v>44</v>
      </c>
      <c r="C18" s="10">
        <v>1282027</v>
      </c>
      <c r="D18">
        <v>7.2999999999999995E-2</v>
      </c>
      <c r="E18" s="7">
        <f t="shared" si="0"/>
        <v>93587.97099999999</v>
      </c>
    </row>
    <row r="19" spans="1:5" x14ac:dyDescent="0.25">
      <c r="A19" t="s">
        <v>48</v>
      </c>
      <c r="B19" t="s">
        <v>46</v>
      </c>
      <c r="C19" s="10">
        <v>11109776</v>
      </c>
      <c r="D19">
        <v>0.32100000000000001</v>
      </c>
      <c r="E19" s="7">
        <f t="shared" si="0"/>
        <v>3566238.0959999999</v>
      </c>
    </row>
    <row r="20" spans="1:5" x14ac:dyDescent="0.25">
      <c r="A20" t="s">
        <v>49</v>
      </c>
      <c r="B20" t="s">
        <v>36</v>
      </c>
      <c r="C20" s="10">
        <v>74133318</v>
      </c>
      <c r="D20">
        <v>0.29299999999999998</v>
      </c>
      <c r="E20" s="7">
        <f t="shared" si="0"/>
        <v>21721062.173999999</v>
      </c>
    </row>
    <row r="21" spans="1:5" x14ac:dyDescent="0.25">
      <c r="A21" t="s">
        <v>49</v>
      </c>
      <c r="B21" t="s">
        <v>44</v>
      </c>
      <c r="C21" s="10">
        <v>1484947</v>
      </c>
      <c r="D21">
        <v>0.06</v>
      </c>
      <c r="E21" s="7">
        <f t="shared" si="0"/>
        <v>89096.819999999992</v>
      </c>
    </row>
    <row r="22" spans="1:5" x14ac:dyDescent="0.25">
      <c r="A22" t="s">
        <v>49</v>
      </c>
      <c r="B22" t="s">
        <v>46</v>
      </c>
      <c r="C22" s="10">
        <v>11680580</v>
      </c>
      <c r="D22">
        <v>0.36299999999999999</v>
      </c>
      <c r="E22" s="7">
        <f t="shared" si="0"/>
        <v>4240050.54</v>
      </c>
    </row>
    <row r="23" spans="1:5" x14ac:dyDescent="0.25">
      <c r="A23" t="s">
        <v>50</v>
      </c>
      <c r="B23" t="s">
        <v>36</v>
      </c>
      <c r="C23" s="10">
        <v>67236084</v>
      </c>
      <c r="D23">
        <v>0.315</v>
      </c>
      <c r="E23" s="7">
        <f t="shared" si="0"/>
        <v>21179366.460000001</v>
      </c>
    </row>
    <row r="24" spans="1:5" x14ac:dyDescent="0.25">
      <c r="A24" t="s">
        <v>50</v>
      </c>
      <c r="B24" t="s">
        <v>44</v>
      </c>
      <c r="C24" s="10">
        <v>1505581</v>
      </c>
      <c r="D24">
        <v>6.3E-2</v>
      </c>
      <c r="E24" s="7">
        <f t="shared" si="0"/>
        <v>94851.603000000003</v>
      </c>
    </row>
    <row r="25" spans="1:5" x14ac:dyDescent="0.25">
      <c r="A25" t="s">
        <v>50</v>
      </c>
      <c r="B25" t="s">
        <v>46</v>
      </c>
      <c r="C25" s="10">
        <v>10026402</v>
      </c>
      <c r="D25">
        <v>0.40300000000000002</v>
      </c>
      <c r="E25" s="7">
        <f t="shared" si="0"/>
        <v>4040640.0060000001</v>
      </c>
    </row>
    <row r="26" spans="1:5" x14ac:dyDescent="0.25">
      <c r="A26" t="s">
        <v>51</v>
      </c>
      <c r="B26" t="s">
        <v>36</v>
      </c>
      <c r="C26" s="10">
        <v>75707517</v>
      </c>
      <c r="D26">
        <v>0.32600000000000001</v>
      </c>
      <c r="E26" s="7">
        <f t="shared" si="0"/>
        <v>24680650.541999999</v>
      </c>
    </row>
    <row r="27" spans="1:5" x14ac:dyDescent="0.25">
      <c r="A27" t="s">
        <v>51</v>
      </c>
      <c r="B27" t="s">
        <v>44</v>
      </c>
      <c r="C27" s="10">
        <v>1798055</v>
      </c>
      <c r="D27">
        <v>6.2E-2</v>
      </c>
      <c r="E27" s="7">
        <f t="shared" si="0"/>
        <v>111479.41</v>
      </c>
    </row>
    <row r="28" spans="1:5" x14ac:dyDescent="0.25">
      <c r="A28" t="s">
        <v>51</v>
      </c>
      <c r="B28" t="s">
        <v>46</v>
      </c>
      <c r="C28" s="10">
        <v>11722920</v>
      </c>
      <c r="D28">
        <v>0.39100000000000001</v>
      </c>
      <c r="E28" s="7">
        <f t="shared" si="0"/>
        <v>4583661.72</v>
      </c>
    </row>
    <row r="29" spans="1:5" x14ac:dyDescent="0.25">
      <c r="A29" t="s">
        <v>52</v>
      </c>
      <c r="B29" t="s">
        <v>36</v>
      </c>
      <c r="C29" s="10">
        <v>74737479</v>
      </c>
      <c r="D29">
        <v>0.32900000000000001</v>
      </c>
      <c r="E29" s="7">
        <f t="shared" si="0"/>
        <v>24588630.591000002</v>
      </c>
    </row>
    <row r="30" spans="1:5" x14ac:dyDescent="0.25">
      <c r="A30" t="s">
        <v>52</v>
      </c>
      <c r="B30" t="s">
        <v>44</v>
      </c>
      <c r="C30" s="10">
        <v>1834530</v>
      </c>
      <c r="D30">
        <v>6.2E-2</v>
      </c>
      <c r="E30" s="7">
        <f t="shared" si="0"/>
        <v>113740.86</v>
      </c>
    </row>
    <row r="31" spans="1:5" x14ac:dyDescent="0.25">
      <c r="A31" t="s">
        <v>52</v>
      </c>
      <c r="B31" t="s">
        <v>46</v>
      </c>
      <c r="C31" s="10">
        <v>11283569</v>
      </c>
      <c r="D31">
        <v>0.41299999999999998</v>
      </c>
      <c r="E31" s="7">
        <f t="shared" si="0"/>
        <v>4660113.9969999995</v>
      </c>
    </row>
    <row r="32" spans="1:5" x14ac:dyDescent="0.25">
      <c r="A32" t="s">
        <v>53</v>
      </c>
      <c r="B32" t="s">
        <v>36</v>
      </c>
      <c r="C32" s="10">
        <v>74222923</v>
      </c>
      <c r="D32">
        <v>0.36299999999999999</v>
      </c>
      <c r="E32" s="7">
        <f t="shared" si="0"/>
        <v>26942921.048999999</v>
      </c>
    </row>
    <row r="33" spans="1:5" x14ac:dyDescent="0.25">
      <c r="A33" t="s">
        <v>53</v>
      </c>
      <c r="B33" t="s">
        <v>44</v>
      </c>
      <c r="C33" s="10">
        <v>1915174</v>
      </c>
      <c r="D33">
        <v>6.0999999999999999E-2</v>
      </c>
      <c r="E33" s="7">
        <f t="shared" si="0"/>
        <v>116825.614</v>
      </c>
    </row>
    <row r="34" spans="1:5" x14ac:dyDescent="0.25">
      <c r="A34" t="s">
        <v>53</v>
      </c>
      <c r="B34" t="s">
        <v>46</v>
      </c>
      <c r="C34" s="10">
        <v>11102729</v>
      </c>
      <c r="D34">
        <v>0.45600000000000002</v>
      </c>
      <c r="E34" s="7">
        <f t="shared" si="0"/>
        <v>5062844.4240000006</v>
      </c>
    </row>
    <row r="35" spans="1:5" x14ac:dyDescent="0.25">
      <c r="A35" t="s">
        <v>54</v>
      </c>
      <c r="B35" t="s">
        <v>36</v>
      </c>
      <c r="C35" s="10">
        <v>73505387</v>
      </c>
      <c r="D35">
        <v>0.377</v>
      </c>
      <c r="E35" s="7">
        <f t="shared" si="0"/>
        <v>27711530.899</v>
      </c>
    </row>
    <row r="36" spans="1:5" x14ac:dyDescent="0.25">
      <c r="A36" t="s">
        <v>54</v>
      </c>
      <c r="B36" t="s">
        <v>44</v>
      </c>
      <c r="C36" s="10">
        <v>2025885</v>
      </c>
      <c r="D36">
        <v>5.8999999999999997E-2</v>
      </c>
      <c r="E36" s="7">
        <f t="shared" si="0"/>
        <v>119527.215</v>
      </c>
    </row>
    <row r="37" spans="1:5" x14ac:dyDescent="0.25">
      <c r="A37" t="s">
        <v>54</v>
      </c>
      <c r="B37" t="s">
        <v>46</v>
      </c>
      <c r="C37" s="10">
        <v>11237493</v>
      </c>
      <c r="D37">
        <v>0.46500000000000002</v>
      </c>
      <c r="E37" s="7">
        <f t="shared" si="0"/>
        <v>5225434.2450000001</v>
      </c>
    </row>
    <row r="38" spans="1:5" x14ac:dyDescent="0.25">
      <c r="A38" t="s">
        <v>55</v>
      </c>
      <c r="B38" t="s">
        <v>36</v>
      </c>
      <c r="C38" s="10">
        <v>75611114</v>
      </c>
      <c r="D38">
        <v>0.39800000000000002</v>
      </c>
      <c r="E38" s="7">
        <f t="shared" si="0"/>
        <v>30093223.372000001</v>
      </c>
    </row>
    <row r="39" spans="1:5" x14ac:dyDescent="0.25">
      <c r="A39" t="s">
        <v>55</v>
      </c>
      <c r="B39" t="s">
        <v>44</v>
      </c>
      <c r="C39" s="10">
        <v>2108869</v>
      </c>
      <c r="D39">
        <v>6.0999999999999999E-2</v>
      </c>
      <c r="E39" s="7">
        <f t="shared" si="0"/>
        <v>128641.00899999999</v>
      </c>
    </row>
    <row r="40" spans="1:5" x14ac:dyDescent="0.25">
      <c r="A40" t="s">
        <v>55</v>
      </c>
      <c r="B40" t="s">
        <v>46</v>
      </c>
      <c r="C40" s="10">
        <v>11767213</v>
      </c>
      <c r="D40">
        <v>0.44500000000000001</v>
      </c>
      <c r="E40" s="7">
        <f t="shared" si="0"/>
        <v>5236409.7850000001</v>
      </c>
    </row>
    <row r="41" spans="1:5" x14ac:dyDescent="0.25">
      <c r="A41" t="s">
        <v>56</v>
      </c>
      <c r="B41" t="s">
        <v>36</v>
      </c>
      <c r="C41" s="10">
        <v>71266876</v>
      </c>
      <c r="D41">
        <v>0.41</v>
      </c>
      <c r="E41" s="7">
        <f t="shared" si="0"/>
        <v>29219419.159999996</v>
      </c>
    </row>
    <row r="42" spans="1:5" x14ac:dyDescent="0.25">
      <c r="A42" t="s">
        <v>56</v>
      </c>
      <c r="B42" t="s">
        <v>44</v>
      </c>
      <c r="C42" s="10">
        <v>2035532</v>
      </c>
      <c r="D42">
        <v>6.4000000000000001E-2</v>
      </c>
      <c r="E42" s="7">
        <f t="shared" si="0"/>
        <v>130274.04800000001</v>
      </c>
    </row>
    <row r="43" spans="1:5" x14ac:dyDescent="0.25">
      <c r="A43" t="s">
        <v>56</v>
      </c>
      <c r="B43" t="s">
        <v>46</v>
      </c>
      <c r="C43" s="10">
        <v>10959472</v>
      </c>
      <c r="D43">
        <v>0.48299999999999998</v>
      </c>
      <c r="E43" s="7">
        <f t="shared" si="0"/>
        <v>5293424.9759999998</v>
      </c>
    </row>
    <row r="44" spans="1:5" x14ac:dyDescent="0.25">
      <c r="A44" t="s">
        <v>57</v>
      </c>
      <c r="B44" t="s">
        <v>36</v>
      </c>
      <c r="C44" s="10">
        <v>67727952</v>
      </c>
      <c r="D44">
        <v>0.45400000000000001</v>
      </c>
      <c r="E44" s="7">
        <f t="shared" si="0"/>
        <v>30748490.208000001</v>
      </c>
    </row>
    <row r="45" spans="1:5" x14ac:dyDescent="0.25">
      <c r="A45" t="s">
        <v>57</v>
      </c>
      <c r="B45" t="s">
        <v>44</v>
      </c>
      <c r="C45" s="10">
        <v>2098874</v>
      </c>
      <c r="D45">
        <v>6.2E-2</v>
      </c>
      <c r="E45" s="7">
        <f t="shared" si="0"/>
        <v>130130.18799999999</v>
      </c>
    </row>
    <row r="46" spans="1:5" x14ac:dyDescent="0.25">
      <c r="A46" t="s">
        <v>57</v>
      </c>
      <c r="B46" t="s">
        <v>46</v>
      </c>
      <c r="C46" s="10">
        <v>10400391</v>
      </c>
      <c r="D46">
        <v>0.53900000000000003</v>
      </c>
      <c r="E46" s="7">
        <f t="shared" si="0"/>
        <v>5605810.7490000008</v>
      </c>
    </row>
    <row r="47" spans="1:5" x14ac:dyDescent="0.25">
      <c r="A47" t="s">
        <v>58</v>
      </c>
      <c r="B47" t="s">
        <v>36</v>
      </c>
      <c r="C47" s="10">
        <v>64695852</v>
      </c>
      <c r="D47">
        <v>0.46899999999999997</v>
      </c>
      <c r="E47" s="7">
        <f t="shared" si="0"/>
        <v>30342354.588</v>
      </c>
    </row>
    <row r="48" spans="1:5" x14ac:dyDescent="0.25">
      <c r="A48" t="s">
        <v>58</v>
      </c>
      <c r="B48" t="s">
        <v>44</v>
      </c>
      <c r="C48" s="10">
        <v>2139033</v>
      </c>
      <c r="D48">
        <v>4.4999999999999998E-2</v>
      </c>
      <c r="E48" s="7">
        <f t="shared" si="0"/>
        <v>96256.485000000001</v>
      </c>
    </row>
    <row r="49" spans="1:5" x14ac:dyDescent="0.25">
      <c r="A49" t="s">
        <v>58</v>
      </c>
      <c r="B49" t="s">
        <v>46</v>
      </c>
      <c r="C49" s="10">
        <v>9857146</v>
      </c>
      <c r="D49">
        <v>0.56599999999999995</v>
      </c>
      <c r="E49" s="7">
        <f t="shared" si="0"/>
        <v>5579144.6359999999</v>
      </c>
    </row>
    <row r="50" spans="1:5" x14ac:dyDescent="0.25">
      <c r="A50" t="s">
        <v>59</v>
      </c>
      <c r="B50" t="s">
        <v>36</v>
      </c>
      <c r="C50" s="10">
        <v>66801578</v>
      </c>
      <c r="D50">
        <v>0.48599999999999999</v>
      </c>
      <c r="E50" s="7">
        <f t="shared" si="0"/>
        <v>32465566.908</v>
      </c>
    </row>
    <row r="51" spans="1:5" x14ac:dyDescent="0.25">
      <c r="A51" t="s">
        <v>59</v>
      </c>
      <c r="B51" t="s">
        <v>44</v>
      </c>
      <c r="C51" s="10">
        <v>2196370</v>
      </c>
      <c r="D51">
        <v>4.7E-2</v>
      </c>
      <c r="E51" s="7">
        <f t="shared" si="0"/>
        <v>103229.39</v>
      </c>
    </row>
    <row r="52" spans="1:5" x14ac:dyDescent="0.25">
      <c r="A52" t="s">
        <v>59</v>
      </c>
      <c r="B52" t="s">
        <v>46</v>
      </c>
      <c r="C52" s="10">
        <v>10679616</v>
      </c>
      <c r="D52">
        <v>0.57599999999999996</v>
      </c>
      <c r="E52" s="7">
        <f t="shared" si="0"/>
        <v>6151458.8159999996</v>
      </c>
    </row>
    <row r="53" spans="1:5" x14ac:dyDescent="0.25">
      <c r="A53" t="s">
        <v>60</v>
      </c>
      <c r="B53" t="s">
        <v>36</v>
      </c>
      <c r="C53" s="10">
        <v>67214639</v>
      </c>
      <c r="D53">
        <v>0.47499999999999998</v>
      </c>
      <c r="E53" s="7">
        <f t="shared" si="0"/>
        <v>31926953.524999999</v>
      </c>
    </row>
    <row r="54" spans="1:5" x14ac:dyDescent="0.25">
      <c r="A54" t="s">
        <v>60</v>
      </c>
      <c r="B54" t="s">
        <v>44</v>
      </c>
      <c r="C54" s="10">
        <v>2142198</v>
      </c>
      <c r="D54">
        <v>0.05</v>
      </c>
      <c r="E54" s="7">
        <f t="shared" si="0"/>
        <v>107109.90000000001</v>
      </c>
    </row>
    <row r="55" spans="1:5" x14ac:dyDescent="0.25">
      <c r="A55" t="s">
        <v>60</v>
      </c>
      <c r="B55" t="s">
        <v>46</v>
      </c>
      <c r="C55" s="10">
        <v>10855278</v>
      </c>
      <c r="D55">
        <v>0.54600000000000004</v>
      </c>
      <c r="E55" s="7">
        <f t="shared" si="0"/>
        <v>5926981.7880000006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DF240-B617-4F34-8C08-BB474715F0B1}">
  <sheetPr>
    <tabColor rgb="FF0070C0"/>
  </sheetPr>
  <dimension ref="A1:A72"/>
  <sheetViews>
    <sheetView workbookViewId="0">
      <selection activeCell="A9" sqref="A9"/>
    </sheetView>
  </sheetViews>
  <sheetFormatPr defaultRowHeight="15" x14ac:dyDescent="0.25"/>
  <cols>
    <col min="1" max="1" width="9.7109375" bestFit="1" customWidth="1"/>
  </cols>
  <sheetData>
    <row r="1" spans="1:1" x14ac:dyDescent="0.25">
      <c r="A1" t="s">
        <v>0</v>
      </c>
    </row>
    <row r="2" spans="1:1" x14ac:dyDescent="0.25">
      <c r="A2" s="1">
        <v>43466</v>
      </c>
    </row>
    <row r="3" spans="1:1" x14ac:dyDescent="0.25">
      <c r="A3" s="1">
        <v>43497</v>
      </c>
    </row>
    <row r="4" spans="1:1" x14ac:dyDescent="0.25">
      <c r="A4" s="1">
        <v>43525</v>
      </c>
    </row>
    <row r="5" spans="1:1" x14ac:dyDescent="0.25">
      <c r="A5" s="1">
        <v>43556</v>
      </c>
    </row>
    <row r="6" spans="1:1" x14ac:dyDescent="0.25">
      <c r="A6" s="1">
        <v>43586</v>
      </c>
    </row>
    <row r="7" spans="1:1" x14ac:dyDescent="0.25">
      <c r="A7" s="1">
        <v>43617</v>
      </c>
    </row>
    <row r="8" spans="1:1" x14ac:dyDescent="0.25">
      <c r="A8" s="1">
        <v>43647</v>
      </c>
    </row>
    <row r="9" spans="1:1" x14ac:dyDescent="0.25">
      <c r="A9" s="1">
        <v>43678</v>
      </c>
    </row>
    <row r="10" spans="1:1" x14ac:dyDescent="0.25">
      <c r="A10" s="1">
        <v>43709</v>
      </c>
    </row>
    <row r="11" spans="1:1" x14ac:dyDescent="0.25">
      <c r="A11" s="1">
        <v>43739</v>
      </c>
    </row>
    <row r="12" spans="1:1" x14ac:dyDescent="0.25">
      <c r="A12" s="1">
        <v>43770</v>
      </c>
    </row>
    <row r="13" spans="1:1" x14ac:dyDescent="0.25">
      <c r="A13" s="1">
        <v>43800</v>
      </c>
    </row>
    <row r="14" spans="1:1" x14ac:dyDescent="0.25">
      <c r="A14" s="1">
        <v>43831</v>
      </c>
    </row>
    <row r="15" spans="1:1" x14ac:dyDescent="0.25">
      <c r="A15" s="1">
        <v>43862</v>
      </c>
    </row>
    <row r="16" spans="1:1" x14ac:dyDescent="0.25">
      <c r="A16" s="1">
        <v>43891</v>
      </c>
    </row>
    <row r="17" spans="1:1" x14ac:dyDescent="0.25">
      <c r="A17" s="1">
        <v>43922</v>
      </c>
    </row>
    <row r="18" spans="1:1" x14ac:dyDescent="0.25">
      <c r="A18" s="1">
        <v>43952</v>
      </c>
    </row>
    <row r="19" spans="1:1" x14ac:dyDescent="0.25">
      <c r="A19" s="1">
        <v>43983</v>
      </c>
    </row>
    <row r="20" spans="1:1" x14ac:dyDescent="0.25">
      <c r="A20" s="1">
        <v>44013</v>
      </c>
    </row>
    <row r="21" spans="1:1" x14ac:dyDescent="0.25">
      <c r="A21" s="1">
        <v>44044</v>
      </c>
    </row>
    <row r="22" spans="1:1" x14ac:dyDescent="0.25">
      <c r="A22" s="1">
        <v>44075</v>
      </c>
    </row>
    <row r="23" spans="1:1" x14ac:dyDescent="0.25">
      <c r="A23" s="1">
        <v>44105</v>
      </c>
    </row>
    <row r="24" spans="1:1" x14ac:dyDescent="0.25">
      <c r="A24" s="1">
        <v>44136</v>
      </c>
    </row>
    <row r="25" spans="1:1" x14ac:dyDescent="0.25">
      <c r="A25" s="1">
        <v>44166</v>
      </c>
    </row>
    <row r="26" spans="1:1" x14ac:dyDescent="0.25">
      <c r="A26" s="1">
        <v>44197</v>
      </c>
    </row>
    <row r="27" spans="1:1" x14ac:dyDescent="0.25">
      <c r="A27" s="1">
        <v>44228</v>
      </c>
    </row>
    <row r="28" spans="1:1" x14ac:dyDescent="0.25">
      <c r="A28" s="1">
        <v>44256</v>
      </c>
    </row>
    <row r="29" spans="1:1" x14ac:dyDescent="0.25">
      <c r="A29" s="1">
        <v>44287</v>
      </c>
    </row>
    <row r="30" spans="1:1" x14ac:dyDescent="0.25">
      <c r="A30" s="1">
        <v>44317</v>
      </c>
    </row>
    <row r="31" spans="1:1" x14ac:dyDescent="0.25">
      <c r="A31" s="1">
        <v>44348</v>
      </c>
    </row>
    <row r="32" spans="1:1" x14ac:dyDescent="0.25">
      <c r="A32" s="1">
        <v>44378</v>
      </c>
    </row>
    <row r="33" spans="1:1" x14ac:dyDescent="0.25">
      <c r="A33" s="1">
        <v>44409</v>
      </c>
    </row>
    <row r="34" spans="1:1" x14ac:dyDescent="0.25">
      <c r="A34" s="1">
        <v>44440</v>
      </c>
    </row>
    <row r="35" spans="1:1" x14ac:dyDescent="0.25">
      <c r="A35" s="1">
        <v>44470</v>
      </c>
    </row>
    <row r="36" spans="1:1" x14ac:dyDescent="0.25">
      <c r="A36" s="1">
        <v>44501</v>
      </c>
    </row>
    <row r="37" spans="1:1" x14ac:dyDescent="0.25">
      <c r="A37" s="1">
        <v>44531</v>
      </c>
    </row>
    <row r="38" spans="1:1" x14ac:dyDescent="0.25">
      <c r="A38" s="1">
        <v>44562</v>
      </c>
    </row>
    <row r="39" spans="1:1" x14ac:dyDescent="0.25">
      <c r="A39" s="1">
        <v>44593</v>
      </c>
    </row>
    <row r="40" spans="1:1" x14ac:dyDescent="0.25">
      <c r="A40" s="1">
        <v>44621</v>
      </c>
    </row>
    <row r="41" spans="1:1" x14ac:dyDescent="0.25">
      <c r="A41" s="1">
        <v>44652</v>
      </c>
    </row>
    <row r="42" spans="1:1" x14ac:dyDescent="0.25">
      <c r="A42" s="1">
        <v>44682</v>
      </c>
    </row>
    <row r="43" spans="1:1" x14ac:dyDescent="0.25">
      <c r="A43" s="1">
        <v>44713</v>
      </c>
    </row>
    <row r="44" spans="1:1" x14ac:dyDescent="0.25">
      <c r="A44" s="1">
        <v>44743</v>
      </c>
    </row>
    <row r="45" spans="1:1" x14ac:dyDescent="0.25">
      <c r="A45" s="1">
        <v>44774</v>
      </c>
    </row>
    <row r="46" spans="1:1" x14ac:dyDescent="0.25">
      <c r="A46" s="1">
        <v>44805</v>
      </c>
    </row>
    <row r="47" spans="1:1" x14ac:dyDescent="0.25">
      <c r="A47" s="1">
        <v>44835</v>
      </c>
    </row>
    <row r="48" spans="1:1" x14ac:dyDescent="0.25">
      <c r="A48" s="1">
        <v>44866</v>
      </c>
    </row>
    <row r="49" spans="1:1" x14ac:dyDescent="0.25">
      <c r="A49" s="1">
        <v>44896</v>
      </c>
    </row>
    <row r="50" spans="1:1" x14ac:dyDescent="0.25">
      <c r="A50" s="1">
        <v>44927</v>
      </c>
    </row>
    <row r="51" spans="1:1" x14ac:dyDescent="0.25">
      <c r="A51" s="1">
        <v>44958</v>
      </c>
    </row>
    <row r="52" spans="1:1" x14ac:dyDescent="0.25">
      <c r="A52" s="1">
        <v>44986</v>
      </c>
    </row>
    <row r="53" spans="1:1" x14ac:dyDescent="0.25">
      <c r="A53" s="1">
        <v>45017</v>
      </c>
    </row>
    <row r="54" spans="1:1" x14ac:dyDescent="0.25">
      <c r="A54" s="1">
        <v>45047</v>
      </c>
    </row>
    <row r="55" spans="1:1" x14ac:dyDescent="0.25">
      <c r="A55" s="1">
        <v>45078</v>
      </c>
    </row>
    <row r="56" spans="1:1" x14ac:dyDescent="0.25">
      <c r="A56" s="1">
        <v>45108</v>
      </c>
    </row>
    <row r="57" spans="1:1" x14ac:dyDescent="0.25">
      <c r="A57" s="1">
        <v>45139</v>
      </c>
    </row>
    <row r="58" spans="1:1" x14ac:dyDescent="0.25">
      <c r="A58" s="1">
        <v>45170</v>
      </c>
    </row>
    <row r="59" spans="1:1" x14ac:dyDescent="0.25">
      <c r="A59" s="1">
        <v>45200</v>
      </c>
    </row>
    <row r="60" spans="1:1" x14ac:dyDescent="0.25">
      <c r="A60" s="1">
        <v>45231</v>
      </c>
    </row>
    <row r="61" spans="1:1" x14ac:dyDescent="0.25">
      <c r="A61" s="1">
        <v>45261</v>
      </c>
    </row>
    <row r="62" spans="1:1" x14ac:dyDescent="0.25">
      <c r="A62" s="1">
        <v>45292</v>
      </c>
    </row>
    <row r="63" spans="1:1" x14ac:dyDescent="0.25">
      <c r="A63" s="1">
        <v>45323</v>
      </c>
    </row>
    <row r="64" spans="1:1" x14ac:dyDescent="0.25">
      <c r="A64" s="1">
        <v>45352</v>
      </c>
    </row>
    <row r="65" spans="1:1" x14ac:dyDescent="0.25">
      <c r="A65" s="1">
        <v>45383</v>
      </c>
    </row>
    <row r="66" spans="1:1" x14ac:dyDescent="0.25">
      <c r="A66" s="1">
        <v>45413</v>
      </c>
    </row>
    <row r="67" spans="1:1" x14ac:dyDescent="0.25">
      <c r="A67" s="1">
        <v>45444</v>
      </c>
    </row>
    <row r="68" spans="1:1" x14ac:dyDescent="0.25">
      <c r="A68" s="1">
        <v>45474</v>
      </c>
    </row>
    <row r="69" spans="1:1" x14ac:dyDescent="0.25">
      <c r="A69" s="1">
        <v>45505</v>
      </c>
    </row>
    <row r="70" spans="1:1" x14ac:dyDescent="0.25">
      <c r="A70" s="1">
        <v>45536</v>
      </c>
    </row>
    <row r="71" spans="1:1" x14ac:dyDescent="0.25">
      <c r="A71" s="1">
        <v>45566</v>
      </c>
    </row>
    <row r="72" spans="1:1" x14ac:dyDescent="0.25">
      <c r="A72" s="1">
        <v>45597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46FFE-B847-4853-B64C-8C03A78108AE}">
  <sheetPr>
    <tabColor rgb="FFFF0000"/>
  </sheetPr>
  <dimension ref="A1:G110"/>
  <sheetViews>
    <sheetView topLeftCell="A16" workbookViewId="0">
      <selection activeCell="C88" sqref="C88"/>
    </sheetView>
  </sheetViews>
  <sheetFormatPr defaultRowHeight="15" x14ac:dyDescent="0.25"/>
  <cols>
    <col min="1" max="1" width="13.140625" bestFit="1" customWidth="1"/>
    <col min="2" max="2" width="18.42578125" bestFit="1" customWidth="1"/>
    <col min="3" max="3" width="19" bestFit="1" customWidth="1"/>
    <col min="4" max="4" width="29.7109375" bestFit="1" customWidth="1"/>
    <col min="5" max="5" width="26.5703125" bestFit="1" customWidth="1"/>
    <col min="6" max="6" width="12.85546875" bestFit="1" customWidth="1"/>
    <col min="7" max="7" width="11.28515625" bestFit="1" customWidth="1"/>
    <col min="8" max="14" width="4" bestFit="1" customWidth="1"/>
    <col min="15" max="72" width="5" bestFit="1" customWidth="1"/>
    <col min="73" max="73" width="20.85546875" bestFit="1" customWidth="1"/>
    <col min="74" max="76" width="2" bestFit="1" customWidth="1"/>
    <col min="77" max="89" width="3" bestFit="1" customWidth="1"/>
    <col min="90" max="134" width="4" bestFit="1" customWidth="1"/>
    <col min="135" max="138" width="5" bestFit="1" customWidth="1"/>
    <col min="139" max="139" width="31.5703125" bestFit="1" customWidth="1"/>
    <col min="140" max="143" width="2" bestFit="1" customWidth="1"/>
    <col min="144" max="163" width="3" bestFit="1" customWidth="1"/>
    <col min="164" max="198" width="4" bestFit="1" customWidth="1"/>
    <col min="199" max="199" width="28.42578125" bestFit="1" customWidth="1"/>
    <col min="200" max="200" width="3" bestFit="1" customWidth="1"/>
    <col min="201" max="204" width="4" bestFit="1" customWidth="1"/>
    <col min="205" max="250" width="5" bestFit="1" customWidth="1"/>
    <col min="251" max="269" width="6" bestFit="1" customWidth="1"/>
    <col min="270" max="270" width="14.7109375" bestFit="1" customWidth="1"/>
    <col min="271" max="333" width="4" bestFit="1" customWidth="1"/>
    <col min="334" max="336" width="5" bestFit="1" customWidth="1"/>
    <col min="337" max="337" width="11.28515625" bestFit="1" customWidth="1"/>
  </cols>
  <sheetData>
    <row r="1" spans="1:3" x14ac:dyDescent="0.25">
      <c r="A1" s="2" t="s">
        <v>3</v>
      </c>
      <c r="B1" t="s">
        <v>31</v>
      </c>
    </row>
    <row r="3" spans="1:3" x14ac:dyDescent="0.25">
      <c r="A3" s="2" t="s">
        <v>26</v>
      </c>
      <c r="B3" t="s">
        <v>29</v>
      </c>
      <c r="C3" t="s">
        <v>27</v>
      </c>
    </row>
    <row r="4" spans="1:3" x14ac:dyDescent="0.25">
      <c r="A4" s="3" t="s">
        <v>16</v>
      </c>
      <c r="B4" s="7">
        <v>1697787002</v>
      </c>
      <c r="C4">
        <v>105182</v>
      </c>
    </row>
    <row r="5" spans="1:3" x14ac:dyDescent="0.25">
      <c r="A5" s="4" t="s">
        <v>22</v>
      </c>
      <c r="B5" s="7">
        <v>404590198</v>
      </c>
      <c r="C5">
        <v>30135</v>
      </c>
    </row>
    <row r="6" spans="1:3" x14ac:dyDescent="0.25">
      <c r="A6" s="4" t="s">
        <v>23</v>
      </c>
      <c r="B6" s="7">
        <v>437242155</v>
      </c>
      <c r="C6">
        <v>25367</v>
      </c>
    </row>
    <row r="7" spans="1:3" x14ac:dyDescent="0.25">
      <c r="A7" s="4" t="s">
        <v>24</v>
      </c>
      <c r="B7" s="7">
        <v>420017329.00000006</v>
      </c>
      <c r="C7">
        <v>24247</v>
      </c>
    </row>
    <row r="8" spans="1:3" x14ac:dyDescent="0.25">
      <c r="A8" s="4" t="s">
        <v>25</v>
      </c>
      <c r="B8" s="7">
        <v>435937320</v>
      </c>
      <c r="C8">
        <v>25433</v>
      </c>
    </row>
    <row r="9" spans="1:3" x14ac:dyDescent="0.25">
      <c r="A9" s="3" t="s">
        <v>17</v>
      </c>
      <c r="B9" s="7">
        <v>639541028.99999976</v>
      </c>
      <c r="C9">
        <v>44211</v>
      </c>
    </row>
    <row r="10" spans="1:3" x14ac:dyDescent="0.25">
      <c r="A10" s="4" t="s">
        <v>22</v>
      </c>
      <c r="B10" s="7">
        <v>342987759.99999988</v>
      </c>
      <c r="C10">
        <v>27704</v>
      </c>
    </row>
    <row r="11" spans="1:3" x14ac:dyDescent="0.25">
      <c r="A11" s="4" t="s">
        <v>23</v>
      </c>
      <c r="B11" s="7">
        <v>51022964</v>
      </c>
      <c r="C11">
        <v>2031</v>
      </c>
    </row>
    <row r="12" spans="1:3" x14ac:dyDescent="0.25">
      <c r="A12" s="4" t="s">
        <v>24</v>
      </c>
      <c r="B12" s="7">
        <v>110295987.99999996</v>
      </c>
      <c r="C12">
        <v>1699</v>
      </c>
    </row>
    <row r="13" spans="1:3" x14ac:dyDescent="0.25">
      <c r="A13" s="4" t="s">
        <v>25</v>
      </c>
      <c r="B13" s="7">
        <v>135234317</v>
      </c>
      <c r="C13">
        <v>12777</v>
      </c>
    </row>
    <row r="14" spans="1:3" x14ac:dyDescent="0.25">
      <c r="A14" s="3" t="s">
        <v>18</v>
      </c>
      <c r="B14" s="7">
        <v>759976721</v>
      </c>
      <c r="C14">
        <v>81285</v>
      </c>
    </row>
    <row r="15" spans="1:3" x14ac:dyDescent="0.25">
      <c r="A15" s="4" t="s">
        <v>22</v>
      </c>
      <c r="B15" s="7">
        <v>131689280.00000001</v>
      </c>
      <c r="C15">
        <v>22550</v>
      </c>
    </row>
    <row r="16" spans="1:3" x14ac:dyDescent="0.25">
      <c r="A16" s="4" t="s">
        <v>23</v>
      </c>
      <c r="B16" s="7">
        <v>177110354</v>
      </c>
      <c r="C16">
        <v>20283</v>
      </c>
    </row>
    <row r="17" spans="1:3" x14ac:dyDescent="0.25">
      <c r="A17" s="4" t="s">
        <v>24</v>
      </c>
      <c r="B17" s="7">
        <v>206797250.99999997</v>
      </c>
      <c r="C17">
        <v>18263</v>
      </c>
    </row>
    <row r="18" spans="1:3" x14ac:dyDescent="0.25">
      <c r="A18" s="4" t="s">
        <v>25</v>
      </c>
      <c r="B18" s="7">
        <v>244379836.00000003</v>
      </c>
      <c r="C18">
        <v>20189</v>
      </c>
    </row>
    <row r="19" spans="1:3" x14ac:dyDescent="0.25">
      <c r="A19" s="3" t="s">
        <v>19</v>
      </c>
      <c r="B19" s="7">
        <v>1013425465</v>
      </c>
      <c r="C19">
        <v>128672</v>
      </c>
    </row>
    <row r="20" spans="1:3" x14ac:dyDescent="0.25">
      <c r="A20" s="4" t="s">
        <v>22</v>
      </c>
      <c r="B20" s="7">
        <v>220872124.00000003</v>
      </c>
      <c r="C20">
        <v>24463</v>
      </c>
    </row>
    <row r="21" spans="1:3" x14ac:dyDescent="0.25">
      <c r="A21" s="4" t="s">
        <v>23</v>
      </c>
      <c r="B21" s="7">
        <v>259329446.99999997</v>
      </c>
      <c r="C21">
        <v>34179</v>
      </c>
    </row>
    <row r="22" spans="1:3" x14ac:dyDescent="0.25">
      <c r="A22" s="4" t="s">
        <v>24</v>
      </c>
      <c r="B22" s="7">
        <v>254883993.00000006</v>
      </c>
      <c r="C22">
        <v>33830</v>
      </c>
    </row>
    <row r="23" spans="1:3" x14ac:dyDescent="0.25">
      <c r="A23" s="4" t="s">
        <v>25</v>
      </c>
      <c r="B23" s="7">
        <v>278339901</v>
      </c>
      <c r="C23">
        <v>36200</v>
      </c>
    </row>
    <row r="24" spans="1:3" x14ac:dyDescent="0.25">
      <c r="A24" s="3" t="s">
        <v>20</v>
      </c>
      <c r="B24" s="7">
        <v>1151998158</v>
      </c>
      <c r="C24">
        <v>190543</v>
      </c>
    </row>
    <row r="25" spans="1:3" x14ac:dyDescent="0.25">
      <c r="A25" s="4" t="s">
        <v>22</v>
      </c>
      <c r="B25" s="7">
        <v>274509689</v>
      </c>
      <c r="C25">
        <v>42302</v>
      </c>
    </row>
    <row r="26" spans="1:3" x14ac:dyDescent="0.25">
      <c r="A26" s="4" t="s">
        <v>23</v>
      </c>
      <c r="B26" s="7">
        <v>296623572</v>
      </c>
      <c r="C26">
        <v>49893</v>
      </c>
    </row>
    <row r="27" spans="1:3" x14ac:dyDescent="0.25">
      <c r="A27" s="4" t="s">
        <v>24</v>
      </c>
      <c r="B27" s="7">
        <v>280704927</v>
      </c>
      <c r="C27">
        <v>50305</v>
      </c>
    </row>
    <row r="28" spans="1:3" x14ac:dyDescent="0.25">
      <c r="A28" s="4" t="s">
        <v>25</v>
      </c>
      <c r="B28" s="7">
        <v>300159970</v>
      </c>
      <c r="C28">
        <v>48043</v>
      </c>
    </row>
    <row r="29" spans="1:3" x14ac:dyDescent="0.25">
      <c r="A29" s="3" t="s">
        <v>21</v>
      </c>
      <c r="B29" s="7">
        <v>1090004345</v>
      </c>
      <c r="C29">
        <v>215468</v>
      </c>
    </row>
    <row r="30" spans="1:3" x14ac:dyDescent="0.25">
      <c r="A30" s="4" t="s">
        <v>22</v>
      </c>
      <c r="B30" s="7">
        <v>281824922</v>
      </c>
      <c r="C30">
        <v>54739</v>
      </c>
    </row>
    <row r="31" spans="1:3" x14ac:dyDescent="0.25">
      <c r="A31" s="4" t="s">
        <v>23</v>
      </c>
      <c r="B31" s="7">
        <v>302724864</v>
      </c>
      <c r="C31">
        <v>59016</v>
      </c>
    </row>
    <row r="32" spans="1:3" x14ac:dyDescent="0.25">
      <c r="A32" s="4" t="s">
        <v>24</v>
      </c>
      <c r="B32" s="7">
        <v>289600023.00000006</v>
      </c>
      <c r="C32">
        <v>61089</v>
      </c>
    </row>
    <row r="33" spans="1:3" x14ac:dyDescent="0.25">
      <c r="A33" s="4" t="s">
        <v>25</v>
      </c>
      <c r="B33" s="7">
        <v>215854536</v>
      </c>
      <c r="C33">
        <v>40624</v>
      </c>
    </row>
    <row r="34" spans="1:3" x14ac:dyDescent="0.25">
      <c r="A34" s="4"/>
      <c r="B34" s="7"/>
    </row>
    <row r="35" spans="1:3" x14ac:dyDescent="0.25">
      <c r="A35" s="4"/>
      <c r="B35" s="7"/>
    </row>
    <row r="37" spans="1:3" x14ac:dyDescent="0.25">
      <c r="A37" s="2" t="s">
        <v>3</v>
      </c>
      <c r="B37" t="s" vm="1">
        <v>30</v>
      </c>
    </row>
    <row r="39" spans="1:3" x14ac:dyDescent="0.25">
      <c r="A39" s="2" t="s">
        <v>26</v>
      </c>
      <c r="B39" t="s">
        <v>29</v>
      </c>
      <c r="C39" t="s">
        <v>27</v>
      </c>
    </row>
    <row r="40" spans="1:3" x14ac:dyDescent="0.25">
      <c r="A40" s="3" t="s">
        <v>16</v>
      </c>
      <c r="B40" s="11">
        <v>1697787002</v>
      </c>
      <c r="C40" s="11">
        <v>105182</v>
      </c>
    </row>
    <row r="41" spans="1:3" x14ac:dyDescent="0.25">
      <c r="A41" s="3" t="s">
        <v>17</v>
      </c>
      <c r="B41" s="11">
        <v>639541029</v>
      </c>
      <c r="C41" s="11">
        <v>44211</v>
      </c>
    </row>
    <row r="42" spans="1:3" x14ac:dyDescent="0.25">
      <c r="A42" s="3" t="s">
        <v>18</v>
      </c>
      <c r="B42" s="11">
        <v>759976721</v>
      </c>
      <c r="C42" s="11">
        <v>81285</v>
      </c>
    </row>
    <row r="43" spans="1:3" x14ac:dyDescent="0.25">
      <c r="A43" s="3" t="s">
        <v>19</v>
      </c>
      <c r="B43" s="11">
        <v>1013425465</v>
      </c>
      <c r="C43" s="11">
        <v>128672</v>
      </c>
    </row>
    <row r="44" spans="1:3" x14ac:dyDescent="0.25">
      <c r="A44" s="3" t="s">
        <v>20</v>
      </c>
      <c r="B44" s="11">
        <v>1151998158</v>
      </c>
      <c r="C44" s="11">
        <v>190543</v>
      </c>
    </row>
    <row r="45" spans="1:3" x14ac:dyDescent="0.25">
      <c r="A45" s="3" t="s">
        <v>21</v>
      </c>
      <c r="B45" s="11">
        <v>1090004345</v>
      </c>
      <c r="C45" s="11">
        <v>215468</v>
      </c>
    </row>
    <row r="51" spans="1:7" x14ac:dyDescent="0.25">
      <c r="A51" s="8"/>
      <c r="B51" s="8"/>
      <c r="C51" s="8"/>
    </row>
    <row r="52" spans="1:7" x14ac:dyDescent="0.25">
      <c r="A52" s="9"/>
      <c r="B52" s="8"/>
      <c r="C52" s="8"/>
    </row>
    <row r="53" spans="1:7" x14ac:dyDescent="0.25">
      <c r="A53" s="9"/>
      <c r="B53" s="8"/>
      <c r="C53" s="8"/>
    </row>
    <row r="54" spans="1:7" x14ac:dyDescent="0.25">
      <c r="A54" s="9"/>
      <c r="B54" s="8"/>
      <c r="C54" s="8"/>
    </row>
    <row r="55" spans="1:7" x14ac:dyDescent="0.25">
      <c r="A55" s="9"/>
      <c r="B55" s="8"/>
      <c r="C55" s="8"/>
    </row>
    <row r="56" spans="1:7" x14ac:dyDescent="0.25">
      <c r="A56" s="9"/>
      <c r="B56" s="8"/>
      <c r="C56" s="8"/>
    </row>
    <row r="57" spans="1:7" x14ac:dyDescent="0.25">
      <c r="A57" s="9"/>
      <c r="B57" s="8"/>
      <c r="C57" s="8"/>
    </row>
    <row r="60" spans="1:7" x14ac:dyDescent="0.25">
      <c r="A60" s="2" t="s">
        <v>27</v>
      </c>
      <c r="B60" s="2" t="s">
        <v>14</v>
      </c>
    </row>
    <row r="61" spans="1:7" x14ac:dyDescent="0.25">
      <c r="A61" s="2" t="s">
        <v>26</v>
      </c>
      <c r="B61" t="s">
        <v>9</v>
      </c>
      <c r="C61" t="s">
        <v>10</v>
      </c>
      <c r="D61" t="s">
        <v>11</v>
      </c>
      <c r="E61" t="s">
        <v>7</v>
      </c>
      <c r="F61" t="s">
        <v>8</v>
      </c>
      <c r="G61" t="s">
        <v>15</v>
      </c>
    </row>
    <row r="62" spans="1:7" x14ac:dyDescent="0.25">
      <c r="A62" s="3" t="s">
        <v>16</v>
      </c>
      <c r="B62" s="11">
        <v>19162</v>
      </c>
      <c r="C62" s="11">
        <v>3113</v>
      </c>
      <c r="D62" s="11">
        <v>2461</v>
      </c>
      <c r="E62" s="11">
        <v>73065</v>
      </c>
      <c r="F62" s="11">
        <v>7381</v>
      </c>
      <c r="G62" s="11">
        <v>105182</v>
      </c>
    </row>
    <row r="63" spans="1:7" x14ac:dyDescent="0.25">
      <c r="A63" s="3" t="s">
        <v>17</v>
      </c>
      <c r="B63" s="11">
        <v>11219</v>
      </c>
      <c r="C63" s="11">
        <v>491</v>
      </c>
      <c r="D63" s="11">
        <v>612</v>
      </c>
      <c r="E63" s="11">
        <v>28515</v>
      </c>
      <c r="F63" s="11">
        <v>3374</v>
      </c>
      <c r="G63" s="11">
        <v>44211</v>
      </c>
    </row>
    <row r="64" spans="1:7" x14ac:dyDescent="0.25">
      <c r="A64" s="3" t="s">
        <v>18</v>
      </c>
      <c r="B64" s="11">
        <v>13005</v>
      </c>
      <c r="C64" s="11">
        <v>1043</v>
      </c>
      <c r="D64" s="11">
        <v>954</v>
      </c>
      <c r="E64" s="11">
        <v>61311</v>
      </c>
      <c r="F64" s="11">
        <v>4972</v>
      </c>
      <c r="G64" s="11">
        <v>81285</v>
      </c>
    </row>
    <row r="65" spans="1:7" x14ac:dyDescent="0.25">
      <c r="A65" s="3" t="s">
        <v>19</v>
      </c>
      <c r="B65" s="11">
        <v>32006</v>
      </c>
      <c r="C65" s="11">
        <v>2103</v>
      </c>
      <c r="D65" s="11">
        <v>1101</v>
      </c>
      <c r="E65" s="11">
        <v>86662</v>
      </c>
      <c r="F65" s="11">
        <v>6800</v>
      </c>
      <c r="G65" s="11">
        <v>128672</v>
      </c>
    </row>
    <row r="66" spans="1:7" x14ac:dyDescent="0.25">
      <c r="A66" s="3" t="s">
        <v>20</v>
      </c>
      <c r="B66" s="11">
        <v>50406</v>
      </c>
      <c r="C66" s="11">
        <v>4850</v>
      </c>
      <c r="D66" s="11">
        <v>1302</v>
      </c>
      <c r="E66" s="11">
        <v>125207</v>
      </c>
      <c r="F66" s="11">
        <v>8778</v>
      </c>
      <c r="G66" s="11">
        <v>190543</v>
      </c>
    </row>
    <row r="67" spans="1:7" x14ac:dyDescent="0.25">
      <c r="A67" s="3" t="s">
        <v>21</v>
      </c>
      <c r="B67" s="11">
        <v>62073</v>
      </c>
      <c r="C67" s="11">
        <v>9576</v>
      </c>
      <c r="D67" s="11">
        <v>1583</v>
      </c>
      <c r="E67" s="11">
        <v>131301</v>
      </c>
      <c r="F67" s="11">
        <v>10935</v>
      </c>
      <c r="G67" s="11">
        <v>215468</v>
      </c>
    </row>
    <row r="68" spans="1:7" x14ac:dyDescent="0.25">
      <c r="A68" s="3" t="s">
        <v>15</v>
      </c>
      <c r="B68" s="11">
        <v>187871</v>
      </c>
      <c r="C68" s="11">
        <v>21176</v>
      </c>
      <c r="D68" s="11">
        <v>8013</v>
      </c>
      <c r="E68" s="11">
        <v>506061</v>
      </c>
      <c r="F68" s="11">
        <v>42240</v>
      </c>
      <c r="G68" s="11">
        <v>765361</v>
      </c>
    </row>
    <row r="84" spans="1:3" x14ac:dyDescent="0.25">
      <c r="A84" s="2" t="s">
        <v>33</v>
      </c>
      <c r="B84" t="s" vm="2">
        <v>30</v>
      </c>
    </row>
    <row r="86" spans="1:3" x14ac:dyDescent="0.25">
      <c r="A86" s="2" t="s">
        <v>26</v>
      </c>
      <c r="B86" t="s">
        <v>63</v>
      </c>
      <c r="C86" t="s">
        <v>62</v>
      </c>
    </row>
    <row r="87" spans="1:3" x14ac:dyDescent="0.25">
      <c r="A87" s="3" t="s">
        <v>35</v>
      </c>
      <c r="B87">
        <v>28664242</v>
      </c>
      <c r="C87">
        <v>114656968</v>
      </c>
    </row>
    <row r="88" spans="1:3" x14ac:dyDescent="0.25">
      <c r="A88" s="3" t="s">
        <v>37</v>
      </c>
      <c r="B88">
        <v>33762186.738000005</v>
      </c>
      <c r="C88">
        <v>121011422</v>
      </c>
    </row>
    <row r="89" spans="1:3" x14ac:dyDescent="0.25">
      <c r="A89" s="3" t="s">
        <v>38</v>
      </c>
      <c r="B89">
        <v>24324385.469999999</v>
      </c>
      <c r="C89">
        <v>115830407</v>
      </c>
    </row>
    <row r="90" spans="1:3" x14ac:dyDescent="0.25">
      <c r="A90" s="3" t="s">
        <v>39</v>
      </c>
      <c r="B90">
        <v>23640250.175999999</v>
      </c>
      <c r="C90">
        <v>114758496</v>
      </c>
    </row>
    <row r="91" spans="1:3" x14ac:dyDescent="0.25">
      <c r="A91" s="3" t="s">
        <v>40</v>
      </c>
      <c r="B91">
        <v>19943052.184999999</v>
      </c>
      <c r="C91">
        <v>94516835</v>
      </c>
    </row>
    <row r="92" spans="1:3" x14ac:dyDescent="0.25">
      <c r="A92" s="3" t="s">
        <v>41</v>
      </c>
      <c r="B92">
        <v>0</v>
      </c>
      <c r="C92">
        <v>50240</v>
      </c>
    </row>
    <row r="93" spans="1:3" x14ac:dyDescent="0.25">
      <c r="A93" s="3" t="s">
        <v>42</v>
      </c>
      <c r="B93">
        <v>0</v>
      </c>
      <c r="C93">
        <v>20319469</v>
      </c>
    </row>
    <row r="94" spans="1:3" x14ac:dyDescent="0.25">
      <c r="A94" s="3" t="s">
        <v>43</v>
      </c>
      <c r="B94">
        <v>13652066.283</v>
      </c>
      <c r="C94">
        <v>59314869</v>
      </c>
    </row>
    <row r="95" spans="1:3" x14ac:dyDescent="0.25">
      <c r="A95" s="3" t="s">
        <v>45</v>
      </c>
      <c r="B95">
        <v>15839346.757999999</v>
      </c>
      <c r="C95">
        <v>64125135</v>
      </c>
    </row>
    <row r="96" spans="1:3" x14ac:dyDescent="0.25">
      <c r="A96" s="3" t="s">
        <v>47</v>
      </c>
      <c r="B96">
        <v>19100802.368000001</v>
      </c>
      <c r="C96">
        <v>77895659</v>
      </c>
    </row>
    <row r="97" spans="1:3" x14ac:dyDescent="0.25">
      <c r="A97" s="3" t="s">
        <v>48</v>
      </c>
      <c r="B97">
        <v>21345727.111000001</v>
      </c>
      <c r="C97">
        <v>82573950</v>
      </c>
    </row>
    <row r="98" spans="1:3" x14ac:dyDescent="0.25">
      <c r="A98" s="3" t="s">
        <v>49</v>
      </c>
      <c r="B98">
        <v>26050209.533999998</v>
      </c>
      <c r="C98">
        <v>87298845</v>
      </c>
    </row>
    <row r="99" spans="1:3" x14ac:dyDescent="0.25">
      <c r="A99" s="3" t="s">
        <v>50</v>
      </c>
      <c r="B99">
        <v>25314858.069000002</v>
      </c>
      <c r="C99">
        <v>78768067</v>
      </c>
    </row>
    <row r="100" spans="1:3" x14ac:dyDescent="0.25">
      <c r="A100" s="3" t="s">
        <v>51</v>
      </c>
      <c r="B100">
        <v>29375791.671999998</v>
      </c>
      <c r="C100">
        <v>89228492</v>
      </c>
    </row>
    <row r="101" spans="1:3" x14ac:dyDescent="0.25">
      <c r="A101" s="3" t="s">
        <v>52</v>
      </c>
      <c r="B101">
        <v>29362485.447999999</v>
      </c>
      <c r="C101">
        <v>87855578</v>
      </c>
    </row>
    <row r="102" spans="1:3" x14ac:dyDescent="0.25">
      <c r="A102" s="3" t="s">
        <v>53</v>
      </c>
      <c r="B102">
        <v>32122591.086999997</v>
      </c>
      <c r="C102">
        <v>87240826</v>
      </c>
    </row>
    <row r="103" spans="1:3" x14ac:dyDescent="0.25">
      <c r="A103" s="3" t="s">
        <v>54</v>
      </c>
      <c r="B103">
        <v>33056492.359000001</v>
      </c>
      <c r="C103">
        <v>86768765</v>
      </c>
    </row>
    <row r="104" spans="1:3" x14ac:dyDescent="0.25">
      <c r="A104" s="3" t="s">
        <v>55</v>
      </c>
      <c r="B104">
        <v>35458274.166000001</v>
      </c>
      <c r="C104">
        <v>89487196</v>
      </c>
    </row>
    <row r="105" spans="1:3" x14ac:dyDescent="0.25">
      <c r="A105" s="3" t="s">
        <v>56</v>
      </c>
      <c r="B105">
        <v>34643118.184</v>
      </c>
      <c r="C105">
        <v>84261880</v>
      </c>
    </row>
    <row r="106" spans="1:3" x14ac:dyDescent="0.25">
      <c r="A106" s="3" t="s">
        <v>57</v>
      </c>
      <c r="B106">
        <v>36484431.145000003</v>
      </c>
      <c r="C106">
        <v>80227217</v>
      </c>
    </row>
    <row r="107" spans="1:3" x14ac:dyDescent="0.25">
      <c r="A107" s="3" t="s">
        <v>58</v>
      </c>
      <c r="B107">
        <v>36017755.708999999</v>
      </c>
      <c r="C107">
        <v>76692031</v>
      </c>
    </row>
    <row r="108" spans="1:3" x14ac:dyDescent="0.25">
      <c r="A108" s="3" t="s">
        <v>59</v>
      </c>
      <c r="B108">
        <v>38720255.114</v>
      </c>
      <c r="C108">
        <v>79677564</v>
      </c>
    </row>
    <row r="109" spans="1:3" x14ac:dyDescent="0.25">
      <c r="A109" s="3" t="s">
        <v>60</v>
      </c>
      <c r="B109">
        <v>37961045.213</v>
      </c>
      <c r="C109">
        <v>80212115</v>
      </c>
    </row>
    <row r="110" spans="1:3" x14ac:dyDescent="0.25">
      <c r="A110" s="3" t="s">
        <v>15</v>
      </c>
      <c r="B110">
        <v>594839366.78900003</v>
      </c>
      <c r="C110">
        <v>1872772026</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70A47-9943-4116-97D3-2DC650767309}">
  <sheetPr>
    <tabColor rgb="FFFF0000"/>
  </sheetPr>
  <dimension ref="A1:I357"/>
  <sheetViews>
    <sheetView workbookViewId="0">
      <selection activeCell="B20" sqref="B20"/>
    </sheetView>
  </sheetViews>
  <sheetFormatPr defaultRowHeight="15" x14ac:dyDescent="0.25"/>
  <cols>
    <col min="1" max="1" width="9.7109375" bestFit="1" customWidth="1"/>
    <col min="2" max="2" width="29.7109375" bestFit="1" customWidth="1"/>
    <col min="4" max="4" width="14.28515625" style="7" customWidth="1"/>
    <col min="5" max="5" width="11.7109375" bestFit="1" customWidth="1"/>
    <col min="6" max="7" width="13.140625" bestFit="1" customWidth="1"/>
    <col min="8" max="8" width="12" bestFit="1" customWidth="1"/>
    <col min="9" max="10" width="19.7109375" bestFit="1" customWidth="1"/>
    <col min="11" max="11" width="10" bestFit="1" customWidth="1"/>
  </cols>
  <sheetData>
    <row r="1" spans="1:9" x14ac:dyDescent="0.25">
      <c r="A1" t="s">
        <v>0</v>
      </c>
      <c r="B1" t="s">
        <v>3</v>
      </c>
      <c r="C1" t="s">
        <v>4</v>
      </c>
      <c r="D1" s="7" t="s">
        <v>28</v>
      </c>
      <c r="E1" t="s">
        <v>12</v>
      </c>
      <c r="G1" s="2" t="s">
        <v>3</v>
      </c>
      <c r="H1" t="s" vm="1">
        <v>30</v>
      </c>
    </row>
    <row r="2" spans="1:9" x14ac:dyDescent="0.25">
      <c r="A2" s="1">
        <v>43466</v>
      </c>
      <c r="B2" t="s">
        <v>7</v>
      </c>
      <c r="C2">
        <v>7196</v>
      </c>
      <c r="D2" s="7">
        <f t="shared" ref="D2:D65" si="0">(E2/5)</f>
        <v>26901917.600000001</v>
      </c>
      <c r="E2">
        <v>134509588</v>
      </c>
    </row>
    <row r="3" spans="1:9" x14ac:dyDescent="0.25">
      <c r="A3" s="1">
        <v>43466</v>
      </c>
      <c r="B3" t="s">
        <v>8</v>
      </c>
      <c r="C3">
        <v>762</v>
      </c>
      <c r="D3" s="7">
        <f t="shared" si="0"/>
        <v>26901917.600000001</v>
      </c>
      <c r="E3">
        <v>134509588</v>
      </c>
      <c r="G3" s="2" t="s">
        <v>26</v>
      </c>
      <c r="H3" t="s">
        <v>27</v>
      </c>
      <c r="I3" t="s">
        <v>29</v>
      </c>
    </row>
    <row r="4" spans="1:9" x14ac:dyDescent="0.25">
      <c r="A4" s="1">
        <v>43466</v>
      </c>
      <c r="B4" t="s">
        <v>9</v>
      </c>
      <c r="C4">
        <v>2021</v>
      </c>
      <c r="D4" s="7">
        <f t="shared" si="0"/>
        <v>26901917.600000001</v>
      </c>
      <c r="E4">
        <v>134509588</v>
      </c>
      <c r="G4" s="6">
        <v>43466</v>
      </c>
      <c r="H4" s="11">
        <v>10644</v>
      </c>
      <c r="I4" s="11">
        <v>134509588</v>
      </c>
    </row>
    <row r="5" spans="1:9" x14ac:dyDescent="0.25">
      <c r="A5" s="1">
        <v>43466</v>
      </c>
      <c r="B5" t="s">
        <v>10</v>
      </c>
      <c r="C5">
        <v>383</v>
      </c>
      <c r="D5" s="7">
        <f t="shared" si="0"/>
        <v>26901917.600000001</v>
      </c>
      <c r="E5">
        <v>134509588</v>
      </c>
      <c r="G5" s="6">
        <v>43497</v>
      </c>
      <c r="H5" s="11">
        <v>9966</v>
      </c>
      <c r="I5" s="11">
        <v>126352020</v>
      </c>
    </row>
    <row r="6" spans="1:9" x14ac:dyDescent="0.25">
      <c r="A6" s="1">
        <v>43466</v>
      </c>
      <c r="B6" t="s">
        <v>11</v>
      </c>
      <c r="C6">
        <v>282</v>
      </c>
      <c r="D6" s="7">
        <f t="shared" si="0"/>
        <v>26901917.600000001</v>
      </c>
      <c r="E6">
        <v>134509588</v>
      </c>
      <c r="G6" s="6">
        <v>43525</v>
      </c>
      <c r="H6" s="11">
        <v>9525</v>
      </c>
      <c r="I6" s="11">
        <v>143728590</v>
      </c>
    </row>
    <row r="7" spans="1:9" x14ac:dyDescent="0.25">
      <c r="A7" s="1">
        <v>43497</v>
      </c>
      <c r="B7" t="s">
        <v>9</v>
      </c>
      <c r="C7">
        <v>1595</v>
      </c>
      <c r="D7" s="7">
        <f t="shared" si="0"/>
        <v>25270404</v>
      </c>
      <c r="E7">
        <v>126352020</v>
      </c>
      <c r="G7" s="6">
        <v>43556</v>
      </c>
      <c r="H7" s="11">
        <v>8859</v>
      </c>
      <c r="I7" s="11">
        <v>145010815</v>
      </c>
    </row>
    <row r="8" spans="1:9" x14ac:dyDescent="0.25">
      <c r="A8" s="1">
        <v>43497</v>
      </c>
      <c r="B8" t="s">
        <v>10</v>
      </c>
      <c r="C8">
        <v>376</v>
      </c>
      <c r="D8" s="7">
        <f t="shared" si="0"/>
        <v>25270404</v>
      </c>
      <c r="E8">
        <v>126352020</v>
      </c>
      <c r="G8" s="6">
        <v>43586</v>
      </c>
      <c r="H8" s="11">
        <v>8614</v>
      </c>
      <c r="I8" s="11">
        <v>150784681</v>
      </c>
    </row>
    <row r="9" spans="1:9" x14ac:dyDescent="0.25">
      <c r="A9" s="1">
        <v>43497</v>
      </c>
      <c r="B9" t="s">
        <v>8</v>
      </c>
      <c r="C9">
        <v>595</v>
      </c>
      <c r="D9" s="7">
        <f t="shared" si="0"/>
        <v>25270404</v>
      </c>
      <c r="E9">
        <v>126352020</v>
      </c>
      <c r="G9" s="6">
        <v>43617</v>
      </c>
      <c r="H9" s="11">
        <v>7894</v>
      </c>
      <c r="I9" s="11">
        <v>141446659</v>
      </c>
    </row>
    <row r="10" spans="1:9" x14ac:dyDescent="0.25">
      <c r="A10" s="1">
        <v>43497</v>
      </c>
      <c r="B10" t="s">
        <v>11</v>
      </c>
      <c r="C10">
        <v>259</v>
      </c>
      <c r="D10" s="7">
        <f t="shared" si="0"/>
        <v>25270404</v>
      </c>
      <c r="E10">
        <v>126352020</v>
      </c>
      <c r="G10" s="6">
        <v>43647</v>
      </c>
      <c r="H10" s="11">
        <v>8897</v>
      </c>
      <c r="I10" s="11">
        <v>139447012</v>
      </c>
    </row>
    <row r="11" spans="1:9" x14ac:dyDescent="0.25">
      <c r="A11" s="1">
        <v>43497</v>
      </c>
      <c r="B11" t="s">
        <v>7</v>
      </c>
      <c r="C11">
        <v>7141</v>
      </c>
      <c r="D11" s="7">
        <f t="shared" si="0"/>
        <v>25270404</v>
      </c>
      <c r="E11">
        <v>126352020</v>
      </c>
      <c r="G11" s="6">
        <v>43678</v>
      </c>
      <c r="H11" s="11">
        <v>7607</v>
      </c>
      <c r="I11" s="11">
        <v>137301528</v>
      </c>
    </row>
    <row r="12" spans="1:9" x14ac:dyDescent="0.25">
      <c r="A12" s="1">
        <v>43525</v>
      </c>
      <c r="B12" t="s">
        <v>7</v>
      </c>
      <c r="C12">
        <v>6785</v>
      </c>
      <c r="D12" s="7">
        <f t="shared" si="0"/>
        <v>28745718</v>
      </c>
      <c r="E12">
        <v>143728590</v>
      </c>
      <c r="G12" s="6">
        <v>43709</v>
      </c>
      <c r="H12" s="11">
        <v>7743</v>
      </c>
      <c r="I12" s="11">
        <v>143268789</v>
      </c>
    </row>
    <row r="13" spans="1:9" x14ac:dyDescent="0.25">
      <c r="A13" s="1">
        <v>43525</v>
      </c>
      <c r="B13" t="s">
        <v>9</v>
      </c>
      <c r="C13">
        <v>1544</v>
      </c>
      <c r="D13" s="7">
        <f t="shared" si="0"/>
        <v>28745718</v>
      </c>
      <c r="E13">
        <v>143728590</v>
      </c>
      <c r="G13" s="6">
        <v>43739</v>
      </c>
      <c r="H13" s="11">
        <v>9286</v>
      </c>
      <c r="I13" s="11">
        <v>155315738</v>
      </c>
    </row>
    <row r="14" spans="1:9" x14ac:dyDescent="0.25">
      <c r="A14" s="1">
        <v>43525</v>
      </c>
      <c r="B14" t="s">
        <v>10</v>
      </c>
      <c r="C14">
        <v>386</v>
      </c>
      <c r="D14" s="7">
        <f t="shared" si="0"/>
        <v>28745718</v>
      </c>
      <c r="E14">
        <v>143728590</v>
      </c>
      <c r="G14" s="6">
        <v>43770</v>
      </c>
      <c r="H14" s="11">
        <v>8354</v>
      </c>
      <c r="I14" s="11">
        <v>140724722</v>
      </c>
    </row>
    <row r="15" spans="1:9" x14ac:dyDescent="0.25">
      <c r="A15" s="1">
        <v>43525</v>
      </c>
      <c r="B15" t="s">
        <v>11</v>
      </c>
      <c r="C15">
        <v>219</v>
      </c>
      <c r="D15" s="7">
        <f t="shared" si="0"/>
        <v>28745718</v>
      </c>
      <c r="E15">
        <v>143728590</v>
      </c>
      <c r="G15" s="6">
        <v>43800</v>
      </c>
      <c r="H15" s="11">
        <v>7793</v>
      </c>
      <c r="I15" s="11">
        <v>139896860</v>
      </c>
    </row>
    <row r="16" spans="1:9" x14ac:dyDescent="0.25">
      <c r="A16" s="1">
        <v>43525</v>
      </c>
      <c r="B16" t="s">
        <v>8</v>
      </c>
      <c r="C16">
        <v>591</v>
      </c>
      <c r="D16" s="7">
        <f t="shared" si="0"/>
        <v>28745718</v>
      </c>
      <c r="E16">
        <v>143728590</v>
      </c>
      <c r="G16" s="6">
        <v>43831</v>
      </c>
      <c r="H16" s="11">
        <v>10825</v>
      </c>
      <c r="I16" s="11">
        <v>138446295</v>
      </c>
    </row>
    <row r="17" spans="1:9" x14ac:dyDescent="0.25">
      <c r="A17" s="1">
        <v>43556</v>
      </c>
      <c r="B17" t="s">
        <v>8</v>
      </c>
      <c r="C17">
        <v>712</v>
      </c>
      <c r="D17" s="7">
        <f t="shared" si="0"/>
        <v>29002163</v>
      </c>
      <c r="E17">
        <v>145010815</v>
      </c>
      <c r="G17" s="6">
        <v>43862</v>
      </c>
      <c r="H17" s="11">
        <v>10422</v>
      </c>
      <c r="I17" s="11">
        <v>130902123</v>
      </c>
    </row>
    <row r="18" spans="1:9" x14ac:dyDescent="0.25">
      <c r="A18" s="1">
        <v>43556</v>
      </c>
      <c r="B18" t="s">
        <v>9</v>
      </c>
      <c r="C18">
        <v>1354</v>
      </c>
      <c r="D18" s="7">
        <f t="shared" si="0"/>
        <v>29002163</v>
      </c>
      <c r="E18">
        <v>145010815</v>
      </c>
      <c r="G18" s="6">
        <v>43891</v>
      </c>
      <c r="H18" s="11">
        <v>6457</v>
      </c>
      <c r="I18" s="11">
        <v>73639342</v>
      </c>
    </row>
    <row r="19" spans="1:9" x14ac:dyDescent="0.25">
      <c r="A19" s="1">
        <v>43556</v>
      </c>
      <c r="B19" t="s">
        <v>7</v>
      </c>
      <c r="C19">
        <v>6289</v>
      </c>
      <c r="D19" s="7">
        <f t="shared" si="0"/>
        <v>29002163</v>
      </c>
      <c r="E19">
        <v>145010815</v>
      </c>
      <c r="G19" s="6">
        <v>43922</v>
      </c>
      <c r="H19" s="11">
        <v>448</v>
      </c>
      <c r="I19" s="11">
        <v>11795394</v>
      </c>
    </row>
    <row r="20" spans="1:9" x14ac:dyDescent="0.25">
      <c r="A20" s="1">
        <v>43556</v>
      </c>
      <c r="B20" t="s">
        <v>10</v>
      </c>
      <c r="C20">
        <v>298</v>
      </c>
      <c r="D20" s="7">
        <f t="shared" si="0"/>
        <v>29002163</v>
      </c>
      <c r="E20">
        <v>145010815</v>
      </c>
      <c r="G20" s="6">
        <v>43952</v>
      </c>
      <c r="H20" s="11">
        <v>1154</v>
      </c>
      <c r="I20" s="11">
        <v>15316407</v>
      </c>
    </row>
    <row r="21" spans="1:9" x14ac:dyDescent="0.25">
      <c r="A21" s="1">
        <v>43556</v>
      </c>
      <c r="B21" t="s">
        <v>11</v>
      </c>
      <c r="C21">
        <v>206</v>
      </c>
      <c r="D21" s="7">
        <f t="shared" si="0"/>
        <v>29002163</v>
      </c>
      <c r="E21">
        <v>145010815</v>
      </c>
      <c r="G21" s="6">
        <v>43983</v>
      </c>
      <c r="H21" s="11">
        <v>429</v>
      </c>
      <c r="I21" s="11">
        <v>23911163</v>
      </c>
    </row>
    <row r="22" spans="1:9" x14ac:dyDescent="0.25">
      <c r="A22" s="1">
        <v>43586</v>
      </c>
      <c r="B22" t="s">
        <v>7</v>
      </c>
      <c r="C22">
        <v>6141</v>
      </c>
      <c r="D22" s="7">
        <f t="shared" si="0"/>
        <v>30156936.199999999</v>
      </c>
      <c r="E22">
        <v>150784681</v>
      </c>
      <c r="G22" s="6">
        <v>44013</v>
      </c>
      <c r="H22" s="11">
        <v>231</v>
      </c>
      <c r="I22" s="11">
        <v>32482176</v>
      </c>
    </row>
    <row r="23" spans="1:9" x14ac:dyDescent="0.25">
      <c r="A23" s="1">
        <v>43586</v>
      </c>
      <c r="B23" t="s">
        <v>8</v>
      </c>
      <c r="C23">
        <v>652</v>
      </c>
      <c r="D23" s="7">
        <f t="shared" si="0"/>
        <v>30156936.199999999</v>
      </c>
      <c r="E23">
        <v>150784681</v>
      </c>
      <c r="G23" s="6">
        <v>44044</v>
      </c>
      <c r="H23" s="11">
        <v>452</v>
      </c>
      <c r="I23" s="11">
        <v>35153119</v>
      </c>
    </row>
    <row r="24" spans="1:9" x14ac:dyDescent="0.25">
      <c r="A24" s="1">
        <v>43586</v>
      </c>
      <c r="B24" t="s">
        <v>11</v>
      </c>
      <c r="C24">
        <v>214</v>
      </c>
      <c r="D24" s="7">
        <f t="shared" si="0"/>
        <v>30156936.199999999</v>
      </c>
      <c r="E24">
        <v>150784681</v>
      </c>
      <c r="G24" s="6">
        <v>44075</v>
      </c>
      <c r="H24" s="11">
        <v>1016</v>
      </c>
      <c r="I24" s="11">
        <v>42660693</v>
      </c>
    </row>
    <row r="25" spans="1:9" x14ac:dyDescent="0.25">
      <c r="A25" s="1">
        <v>43586</v>
      </c>
      <c r="B25" t="s">
        <v>9</v>
      </c>
      <c r="C25">
        <v>1330</v>
      </c>
      <c r="D25" s="7">
        <f t="shared" si="0"/>
        <v>30156936.199999999</v>
      </c>
      <c r="E25">
        <v>150784681</v>
      </c>
      <c r="G25" s="6">
        <v>44105</v>
      </c>
      <c r="H25" s="11">
        <v>2298</v>
      </c>
      <c r="I25" s="11">
        <v>47957127</v>
      </c>
    </row>
    <row r="26" spans="1:9" x14ac:dyDescent="0.25">
      <c r="A26" s="1">
        <v>43586</v>
      </c>
      <c r="B26" t="s">
        <v>10</v>
      </c>
      <c r="C26">
        <v>277</v>
      </c>
      <c r="D26" s="7">
        <f t="shared" si="0"/>
        <v>30156936.199999999</v>
      </c>
      <c r="E26">
        <v>150784681</v>
      </c>
      <c r="G26" s="6">
        <v>44136</v>
      </c>
      <c r="H26" s="11">
        <v>3584</v>
      </c>
      <c r="I26" s="11">
        <v>43618698</v>
      </c>
    </row>
    <row r="27" spans="1:9" x14ac:dyDescent="0.25">
      <c r="A27" s="1">
        <v>43617</v>
      </c>
      <c r="B27" t="s">
        <v>7</v>
      </c>
      <c r="C27">
        <v>5828</v>
      </c>
      <c r="D27" s="7">
        <f t="shared" si="0"/>
        <v>28289331.800000001</v>
      </c>
      <c r="E27">
        <v>141446659</v>
      </c>
      <c r="G27" s="6">
        <v>44166</v>
      </c>
      <c r="H27" s="11">
        <v>6895</v>
      </c>
      <c r="I27" s="11">
        <v>43658492</v>
      </c>
    </row>
    <row r="28" spans="1:9" x14ac:dyDescent="0.25">
      <c r="A28" s="1">
        <v>43617</v>
      </c>
      <c r="B28" t="s">
        <v>11</v>
      </c>
      <c r="C28">
        <v>217</v>
      </c>
      <c r="D28" s="7">
        <f t="shared" si="0"/>
        <v>28289331.800000001</v>
      </c>
      <c r="E28">
        <v>141446659</v>
      </c>
      <c r="G28" s="6">
        <v>44197</v>
      </c>
      <c r="H28" s="11">
        <v>6857</v>
      </c>
      <c r="I28" s="11">
        <v>41123531</v>
      </c>
    </row>
    <row r="29" spans="1:9" x14ac:dyDescent="0.25">
      <c r="A29" s="1">
        <v>43617</v>
      </c>
      <c r="B29" t="s">
        <v>8</v>
      </c>
      <c r="C29">
        <v>591</v>
      </c>
      <c r="D29" s="7">
        <f t="shared" si="0"/>
        <v>28289331.800000001</v>
      </c>
      <c r="E29">
        <v>141446659</v>
      </c>
      <c r="G29" s="6">
        <v>44228</v>
      </c>
      <c r="H29" s="11">
        <v>6661</v>
      </c>
      <c r="I29" s="11">
        <v>39170408</v>
      </c>
    </row>
    <row r="30" spans="1:9" x14ac:dyDescent="0.25">
      <c r="A30" s="1">
        <v>43617</v>
      </c>
      <c r="B30" t="s">
        <v>10</v>
      </c>
      <c r="C30">
        <v>218</v>
      </c>
      <c r="D30" s="7">
        <f t="shared" si="0"/>
        <v>28289331.800000001</v>
      </c>
      <c r="E30">
        <v>141446659</v>
      </c>
      <c r="G30" s="6">
        <v>44256</v>
      </c>
      <c r="H30" s="11">
        <v>9032</v>
      </c>
      <c r="I30" s="11">
        <v>51395341</v>
      </c>
    </row>
    <row r="31" spans="1:9" x14ac:dyDescent="0.25">
      <c r="A31" s="1">
        <v>43617</v>
      </c>
      <c r="B31" t="s">
        <v>9</v>
      </c>
      <c r="C31">
        <v>1040</v>
      </c>
      <c r="D31" s="7">
        <f t="shared" si="0"/>
        <v>28289331.800000001</v>
      </c>
      <c r="E31">
        <v>141446659</v>
      </c>
      <c r="G31" s="6">
        <v>44287</v>
      </c>
      <c r="H31" s="11">
        <v>7018</v>
      </c>
      <c r="I31" s="11">
        <v>53236649</v>
      </c>
    </row>
    <row r="32" spans="1:9" x14ac:dyDescent="0.25">
      <c r="A32" s="1">
        <v>43647</v>
      </c>
      <c r="B32" t="s">
        <v>11</v>
      </c>
      <c r="C32">
        <v>241</v>
      </c>
      <c r="D32" s="7">
        <f t="shared" si="0"/>
        <v>27889402.399999999</v>
      </c>
      <c r="E32">
        <v>139447012</v>
      </c>
      <c r="G32" s="6">
        <v>44317</v>
      </c>
      <c r="H32" s="11">
        <v>7424</v>
      </c>
      <c r="I32" s="11">
        <v>58397777</v>
      </c>
    </row>
    <row r="33" spans="1:9" x14ac:dyDescent="0.25">
      <c r="A33" s="1">
        <v>43647</v>
      </c>
      <c r="B33" t="s">
        <v>8</v>
      </c>
      <c r="C33">
        <v>601</v>
      </c>
      <c r="D33" s="7">
        <f t="shared" si="0"/>
        <v>27889402.399999999</v>
      </c>
      <c r="E33">
        <v>139447012</v>
      </c>
      <c r="G33" s="6">
        <v>44348</v>
      </c>
      <c r="H33" s="11">
        <v>5841</v>
      </c>
      <c r="I33" s="11">
        <v>65475928</v>
      </c>
    </row>
    <row r="34" spans="1:9" x14ac:dyDescent="0.25">
      <c r="A34" s="1">
        <v>43647</v>
      </c>
      <c r="B34" t="s">
        <v>10</v>
      </c>
      <c r="C34">
        <v>227</v>
      </c>
      <c r="D34" s="7">
        <f t="shared" si="0"/>
        <v>27889402.399999999</v>
      </c>
      <c r="E34">
        <v>139447012</v>
      </c>
      <c r="G34" s="6">
        <v>44378</v>
      </c>
      <c r="H34" s="11">
        <v>6016</v>
      </c>
      <c r="I34" s="11">
        <v>66973313</v>
      </c>
    </row>
    <row r="35" spans="1:9" x14ac:dyDescent="0.25">
      <c r="A35" s="1">
        <v>43647</v>
      </c>
      <c r="B35" t="s">
        <v>9</v>
      </c>
      <c r="C35">
        <v>1443</v>
      </c>
      <c r="D35" s="7">
        <f t="shared" si="0"/>
        <v>27889402.399999999</v>
      </c>
      <c r="E35">
        <v>139447012</v>
      </c>
      <c r="G35" s="6">
        <v>44409</v>
      </c>
      <c r="H35" s="11">
        <v>6039</v>
      </c>
      <c r="I35" s="11">
        <v>66418585</v>
      </c>
    </row>
    <row r="36" spans="1:9" x14ac:dyDescent="0.25">
      <c r="A36" s="1">
        <v>43647</v>
      </c>
      <c r="B36" t="s">
        <v>7</v>
      </c>
      <c r="C36">
        <v>6385</v>
      </c>
      <c r="D36" s="7">
        <f t="shared" si="0"/>
        <v>27889402.399999999</v>
      </c>
      <c r="E36">
        <v>139447012</v>
      </c>
      <c r="G36" s="6">
        <v>44440</v>
      </c>
      <c r="H36" s="11">
        <v>6208</v>
      </c>
      <c r="I36" s="11">
        <v>73405353</v>
      </c>
    </row>
    <row r="37" spans="1:9" x14ac:dyDescent="0.25">
      <c r="A37" s="1">
        <v>43678</v>
      </c>
      <c r="B37" t="s">
        <v>11</v>
      </c>
      <c r="C37">
        <v>168</v>
      </c>
      <c r="D37" s="7">
        <f t="shared" si="0"/>
        <v>27460305.600000001</v>
      </c>
      <c r="E37">
        <v>137301528</v>
      </c>
      <c r="G37" s="6">
        <v>44470</v>
      </c>
      <c r="H37" s="11">
        <v>7224</v>
      </c>
      <c r="I37" s="11">
        <v>83415225</v>
      </c>
    </row>
    <row r="38" spans="1:9" x14ac:dyDescent="0.25">
      <c r="A38" s="1">
        <v>43678</v>
      </c>
      <c r="B38" t="s">
        <v>8</v>
      </c>
      <c r="C38">
        <v>543</v>
      </c>
      <c r="D38" s="7">
        <f t="shared" si="0"/>
        <v>27460305.600000001</v>
      </c>
      <c r="E38">
        <v>137301528</v>
      </c>
      <c r="G38" s="6">
        <v>44501</v>
      </c>
      <c r="H38" s="11">
        <v>6559</v>
      </c>
      <c r="I38" s="11">
        <v>82331344</v>
      </c>
    </row>
    <row r="39" spans="1:9" x14ac:dyDescent="0.25">
      <c r="A39" s="1">
        <v>43678</v>
      </c>
      <c r="B39" t="s">
        <v>7</v>
      </c>
      <c r="C39">
        <v>5290</v>
      </c>
      <c r="D39" s="7">
        <f t="shared" si="0"/>
        <v>27460305.600000001</v>
      </c>
      <c r="E39">
        <v>137301528</v>
      </c>
      <c r="G39" s="6">
        <v>44531</v>
      </c>
      <c r="H39" s="11">
        <v>6406</v>
      </c>
      <c r="I39" s="11">
        <v>78633267</v>
      </c>
    </row>
    <row r="40" spans="1:9" x14ac:dyDescent="0.25">
      <c r="A40" s="1">
        <v>43678</v>
      </c>
      <c r="B40" t="s">
        <v>10</v>
      </c>
      <c r="C40">
        <v>201</v>
      </c>
      <c r="D40" s="7">
        <f t="shared" si="0"/>
        <v>27460305.600000001</v>
      </c>
      <c r="E40">
        <v>137301528</v>
      </c>
      <c r="G40" s="6">
        <v>44562</v>
      </c>
      <c r="H40" s="11">
        <v>7642</v>
      </c>
      <c r="I40" s="11">
        <v>63547386</v>
      </c>
    </row>
    <row r="41" spans="1:9" x14ac:dyDescent="0.25">
      <c r="A41" s="1">
        <v>43678</v>
      </c>
      <c r="B41" t="s">
        <v>9</v>
      </c>
      <c r="C41">
        <v>1405</v>
      </c>
      <c r="D41" s="7">
        <f t="shared" si="0"/>
        <v>27460305.600000001</v>
      </c>
      <c r="E41">
        <v>137301528</v>
      </c>
      <c r="G41" s="6">
        <v>44593</v>
      </c>
      <c r="H41" s="11">
        <v>7804</v>
      </c>
      <c r="I41" s="11">
        <v>70027806</v>
      </c>
    </row>
    <row r="42" spans="1:9" x14ac:dyDescent="0.25">
      <c r="A42" s="1">
        <v>43709</v>
      </c>
      <c r="B42" t="s">
        <v>8</v>
      </c>
      <c r="C42">
        <v>542</v>
      </c>
      <c r="D42" s="7">
        <f t="shared" si="0"/>
        <v>28653757.800000001</v>
      </c>
      <c r="E42">
        <v>143268789</v>
      </c>
      <c r="G42" s="6">
        <v>44621</v>
      </c>
      <c r="H42" s="11">
        <v>9017</v>
      </c>
      <c r="I42" s="11">
        <v>87296932</v>
      </c>
    </row>
    <row r="43" spans="1:9" x14ac:dyDescent="0.25">
      <c r="A43" s="1">
        <v>43709</v>
      </c>
      <c r="B43" t="s">
        <v>11</v>
      </c>
      <c r="C43">
        <v>178</v>
      </c>
      <c r="D43" s="7">
        <f t="shared" si="0"/>
        <v>28653757.800000001</v>
      </c>
      <c r="E43">
        <v>143268789</v>
      </c>
      <c r="G43" s="6">
        <v>44652</v>
      </c>
      <c r="H43" s="11">
        <v>11304</v>
      </c>
      <c r="I43" s="11">
        <v>83458044</v>
      </c>
    </row>
    <row r="44" spans="1:9" x14ac:dyDescent="0.25">
      <c r="A44" s="1">
        <v>43709</v>
      </c>
      <c r="B44" t="s">
        <v>7</v>
      </c>
      <c r="C44">
        <v>5594</v>
      </c>
      <c r="D44" s="7">
        <f t="shared" si="0"/>
        <v>28653757.800000001</v>
      </c>
      <c r="E44">
        <v>143268789</v>
      </c>
      <c r="G44" s="6">
        <v>44682</v>
      </c>
      <c r="H44" s="11">
        <v>12098</v>
      </c>
      <c r="I44" s="11">
        <v>87807398</v>
      </c>
    </row>
    <row r="45" spans="1:9" x14ac:dyDescent="0.25">
      <c r="A45" s="1">
        <v>43709</v>
      </c>
      <c r="B45" t="s">
        <v>9</v>
      </c>
      <c r="C45">
        <v>1225</v>
      </c>
      <c r="D45" s="7">
        <f t="shared" si="0"/>
        <v>28653757.800000001</v>
      </c>
      <c r="E45">
        <v>143268789</v>
      </c>
      <c r="G45" s="6">
        <v>44713</v>
      </c>
      <c r="H45" s="11">
        <v>10777</v>
      </c>
      <c r="I45" s="11">
        <v>88064005</v>
      </c>
    </row>
    <row r="46" spans="1:9" x14ac:dyDescent="0.25">
      <c r="A46" s="1">
        <v>43709</v>
      </c>
      <c r="B46" t="s">
        <v>10</v>
      </c>
      <c r="C46">
        <v>204</v>
      </c>
      <c r="D46" s="7">
        <f t="shared" si="0"/>
        <v>28653757.800000001</v>
      </c>
      <c r="E46">
        <v>143268789</v>
      </c>
      <c r="G46" s="6">
        <v>44743</v>
      </c>
      <c r="H46" s="11">
        <v>10369</v>
      </c>
      <c r="I46" s="11">
        <v>80700784</v>
      </c>
    </row>
    <row r="47" spans="1:9" x14ac:dyDescent="0.25">
      <c r="A47" s="1">
        <v>43739</v>
      </c>
      <c r="B47" t="s">
        <v>11</v>
      </c>
      <c r="C47">
        <v>220</v>
      </c>
      <c r="D47" s="7">
        <f t="shared" si="0"/>
        <v>31063147.600000001</v>
      </c>
      <c r="E47">
        <v>155315738</v>
      </c>
      <c r="G47" s="6">
        <v>44774</v>
      </c>
      <c r="H47" s="11">
        <v>11677</v>
      </c>
      <c r="I47" s="11">
        <v>83116207</v>
      </c>
    </row>
    <row r="48" spans="1:9" x14ac:dyDescent="0.25">
      <c r="A48" s="1">
        <v>43739</v>
      </c>
      <c r="B48" t="s">
        <v>7</v>
      </c>
      <c r="C48">
        <v>6676</v>
      </c>
      <c r="D48" s="7">
        <f t="shared" si="0"/>
        <v>31063147.600000001</v>
      </c>
      <c r="E48">
        <v>155315738</v>
      </c>
      <c r="G48" s="6">
        <v>44805</v>
      </c>
      <c r="H48" s="11">
        <v>11784</v>
      </c>
      <c r="I48" s="11">
        <v>91067002</v>
      </c>
    </row>
    <row r="49" spans="1:9" x14ac:dyDescent="0.25">
      <c r="A49" s="1">
        <v>43739</v>
      </c>
      <c r="B49" t="s">
        <v>8</v>
      </c>
      <c r="C49">
        <v>643</v>
      </c>
      <c r="D49" s="7">
        <f t="shared" si="0"/>
        <v>31063147.600000001</v>
      </c>
      <c r="E49">
        <v>155315738</v>
      </c>
      <c r="G49" s="6">
        <v>44835</v>
      </c>
      <c r="H49" s="11">
        <v>12555</v>
      </c>
      <c r="I49" s="11">
        <v>95228073</v>
      </c>
    </row>
    <row r="50" spans="1:9" x14ac:dyDescent="0.25">
      <c r="A50" s="1">
        <v>43739</v>
      </c>
      <c r="B50" t="s">
        <v>9</v>
      </c>
      <c r="C50">
        <v>1524</v>
      </c>
      <c r="D50" s="7">
        <f t="shared" si="0"/>
        <v>31063147.600000001</v>
      </c>
      <c r="E50">
        <v>155315738</v>
      </c>
      <c r="G50" s="6">
        <v>44866</v>
      </c>
      <c r="H50" s="11">
        <v>11777</v>
      </c>
      <c r="I50" s="11">
        <v>90951945</v>
      </c>
    </row>
    <row r="51" spans="1:9" x14ac:dyDescent="0.25">
      <c r="A51" s="1">
        <v>43739</v>
      </c>
      <c r="B51" t="s">
        <v>10</v>
      </c>
      <c r="C51">
        <v>223</v>
      </c>
      <c r="D51" s="7">
        <f t="shared" si="0"/>
        <v>31063147.600000001</v>
      </c>
      <c r="E51">
        <v>155315738</v>
      </c>
      <c r="G51" s="6">
        <v>44896</v>
      </c>
      <c r="H51" s="11">
        <v>11868</v>
      </c>
      <c r="I51" s="11">
        <v>92159883</v>
      </c>
    </row>
    <row r="52" spans="1:9" x14ac:dyDescent="0.25">
      <c r="A52" s="1">
        <v>43770</v>
      </c>
      <c r="B52" t="s">
        <v>9</v>
      </c>
      <c r="C52">
        <v>2187</v>
      </c>
      <c r="D52" s="7">
        <f t="shared" si="0"/>
        <v>28144944.399999999</v>
      </c>
      <c r="E52">
        <v>140724722</v>
      </c>
      <c r="G52" s="6">
        <v>44927</v>
      </c>
      <c r="H52" s="11">
        <v>14970</v>
      </c>
      <c r="I52" s="11">
        <v>88997973</v>
      </c>
    </row>
    <row r="53" spans="1:9" x14ac:dyDescent="0.25">
      <c r="A53" s="1">
        <v>43770</v>
      </c>
      <c r="B53" t="s">
        <v>8</v>
      </c>
      <c r="C53">
        <v>527</v>
      </c>
      <c r="D53" s="7">
        <f t="shared" si="0"/>
        <v>28144944.399999999</v>
      </c>
      <c r="E53">
        <v>140724722</v>
      </c>
      <c r="G53" s="6">
        <v>44958</v>
      </c>
      <c r="H53" s="11">
        <v>13111</v>
      </c>
      <c r="I53" s="11">
        <v>84364006</v>
      </c>
    </row>
    <row r="54" spans="1:9" x14ac:dyDescent="0.25">
      <c r="A54" s="1">
        <v>43770</v>
      </c>
      <c r="B54" t="s">
        <v>11</v>
      </c>
      <c r="C54">
        <v>135</v>
      </c>
      <c r="D54" s="7">
        <f t="shared" si="0"/>
        <v>28144944.399999999</v>
      </c>
      <c r="E54">
        <v>140724722</v>
      </c>
      <c r="G54" s="6">
        <v>44986</v>
      </c>
      <c r="H54" s="11">
        <v>14221</v>
      </c>
      <c r="I54" s="11">
        <v>101147710</v>
      </c>
    </row>
    <row r="55" spans="1:9" x14ac:dyDescent="0.25">
      <c r="A55" s="1">
        <v>43770</v>
      </c>
      <c r="B55" t="s">
        <v>10</v>
      </c>
      <c r="C55">
        <v>167</v>
      </c>
      <c r="D55" s="7">
        <f t="shared" si="0"/>
        <v>28144944.399999999</v>
      </c>
      <c r="E55">
        <v>140724722</v>
      </c>
      <c r="G55" s="6">
        <v>45017</v>
      </c>
      <c r="H55" s="11">
        <v>15693</v>
      </c>
      <c r="I55" s="11">
        <v>94267491</v>
      </c>
    </row>
    <row r="56" spans="1:9" x14ac:dyDescent="0.25">
      <c r="A56" s="1">
        <v>43770</v>
      </c>
      <c r="B56" t="s">
        <v>7</v>
      </c>
      <c r="C56">
        <v>5338</v>
      </c>
      <c r="D56" s="7">
        <f t="shared" si="0"/>
        <v>28144944.399999999</v>
      </c>
      <c r="E56">
        <v>140724722</v>
      </c>
      <c r="G56" s="6">
        <v>45047</v>
      </c>
      <c r="H56" s="11">
        <v>17574</v>
      </c>
      <c r="I56" s="11">
        <v>104532854</v>
      </c>
    </row>
    <row r="57" spans="1:9" x14ac:dyDescent="0.25">
      <c r="A57" s="1">
        <v>43800</v>
      </c>
      <c r="B57" t="s">
        <v>7</v>
      </c>
      <c r="C57">
        <v>4402</v>
      </c>
      <c r="D57" s="7">
        <f t="shared" si="0"/>
        <v>27979372</v>
      </c>
      <c r="E57">
        <v>139896860</v>
      </c>
      <c r="G57" s="6">
        <v>45078</v>
      </c>
      <c r="H57" s="11">
        <v>16626</v>
      </c>
      <c r="I57" s="11">
        <v>97823227</v>
      </c>
    </row>
    <row r="58" spans="1:9" x14ac:dyDescent="0.25">
      <c r="A58" s="1">
        <v>43800</v>
      </c>
      <c r="B58" t="s">
        <v>9</v>
      </c>
      <c r="C58">
        <v>2494</v>
      </c>
      <c r="D58" s="7">
        <f t="shared" si="0"/>
        <v>27979372</v>
      </c>
      <c r="E58">
        <v>139896860</v>
      </c>
      <c r="G58" s="6">
        <v>45108</v>
      </c>
      <c r="H58" s="11">
        <v>16118</v>
      </c>
      <c r="I58" s="11">
        <v>91228642</v>
      </c>
    </row>
    <row r="59" spans="1:9" x14ac:dyDescent="0.25">
      <c r="A59" s="1">
        <v>43800</v>
      </c>
      <c r="B59" t="s">
        <v>10</v>
      </c>
      <c r="C59">
        <v>153</v>
      </c>
      <c r="D59" s="7">
        <f t="shared" si="0"/>
        <v>27979372</v>
      </c>
      <c r="E59">
        <v>139896860</v>
      </c>
      <c r="G59" s="6">
        <v>45139</v>
      </c>
      <c r="H59" s="11">
        <v>17072</v>
      </c>
      <c r="I59" s="11">
        <v>94151472</v>
      </c>
    </row>
    <row r="60" spans="1:9" x14ac:dyDescent="0.25">
      <c r="A60" s="1">
        <v>43800</v>
      </c>
      <c r="B60" t="s">
        <v>11</v>
      </c>
      <c r="C60">
        <v>122</v>
      </c>
      <c r="D60" s="7">
        <f t="shared" si="0"/>
        <v>27979372</v>
      </c>
      <c r="E60">
        <v>139896860</v>
      </c>
      <c r="G60" s="6">
        <v>45170</v>
      </c>
      <c r="H60" s="11">
        <v>17115</v>
      </c>
      <c r="I60" s="11">
        <v>95324813</v>
      </c>
    </row>
    <row r="61" spans="1:9" x14ac:dyDescent="0.25">
      <c r="A61" s="1">
        <v>43800</v>
      </c>
      <c r="B61" t="s">
        <v>8</v>
      </c>
      <c r="C61">
        <v>622</v>
      </c>
      <c r="D61" s="7">
        <f t="shared" si="0"/>
        <v>27979372</v>
      </c>
      <c r="E61">
        <v>139896860</v>
      </c>
      <c r="G61" s="6">
        <v>45200</v>
      </c>
      <c r="H61" s="11">
        <v>17216</v>
      </c>
      <c r="I61" s="11">
        <v>104418785</v>
      </c>
    </row>
    <row r="62" spans="1:9" x14ac:dyDescent="0.25">
      <c r="A62" s="1">
        <v>43831</v>
      </c>
      <c r="B62" t="s">
        <v>10</v>
      </c>
      <c r="C62">
        <v>115</v>
      </c>
      <c r="D62" s="7">
        <f t="shared" si="0"/>
        <v>27689259</v>
      </c>
      <c r="E62">
        <v>138446295</v>
      </c>
      <c r="G62" s="6">
        <v>45231</v>
      </c>
      <c r="H62" s="11">
        <v>16196</v>
      </c>
      <c r="I62" s="11">
        <v>98545501</v>
      </c>
    </row>
    <row r="63" spans="1:9" x14ac:dyDescent="0.25">
      <c r="A63" s="1">
        <v>43831</v>
      </c>
      <c r="B63" t="s">
        <v>8</v>
      </c>
      <c r="C63">
        <v>741</v>
      </c>
      <c r="D63" s="7">
        <f t="shared" si="0"/>
        <v>27689259</v>
      </c>
      <c r="E63">
        <v>138446295</v>
      </c>
      <c r="G63" s="6">
        <v>45261</v>
      </c>
      <c r="H63" s="11">
        <v>14631</v>
      </c>
      <c r="I63" s="11">
        <v>97195684</v>
      </c>
    </row>
    <row r="64" spans="1:9" x14ac:dyDescent="0.25">
      <c r="A64" s="1">
        <v>43831</v>
      </c>
      <c r="B64" t="s">
        <v>11</v>
      </c>
      <c r="C64">
        <v>123</v>
      </c>
      <c r="D64" s="7">
        <f t="shared" si="0"/>
        <v>27689259</v>
      </c>
      <c r="E64">
        <v>138446295</v>
      </c>
      <c r="G64" s="6">
        <v>45292</v>
      </c>
      <c r="H64" s="11">
        <v>18057</v>
      </c>
      <c r="I64" s="11">
        <v>91506179</v>
      </c>
    </row>
    <row r="65" spans="1:9" x14ac:dyDescent="0.25">
      <c r="A65" s="1">
        <v>43831</v>
      </c>
      <c r="B65" t="s">
        <v>9</v>
      </c>
      <c r="C65">
        <v>3861</v>
      </c>
      <c r="D65" s="7">
        <f t="shared" si="0"/>
        <v>27689259</v>
      </c>
      <c r="E65">
        <v>138446295</v>
      </c>
      <c r="G65" s="6">
        <v>45323</v>
      </c>
      <c r="H65" s="11">
        <v>17620</v>
      </c>
      <c r="I65" s="11">
        <v>90320025</v>
      </c>
    </row>
    <row r="66" spans="1:9" x14ac:dyDescent="0.25">
      <c r="A66" s="1">
        <v>43831</v>
      </c>
      <c r="B66" t="s">
        <v>7</v>
      </c>
      <c r="C66">
        <v>5985</v>
      </c>
      <c r="D66" s="7">
        <f t="shared" ref="D66:D129" si="1">(E66/5)</f>
        <v>27689259</v>
      </c>
      <c r="E66">
        <v>138446295</v>
      </c>
      <c r="G66" s="6">
        <v>45352</v>
      </c>
      <c r="H66" s="11">
        <v>19062</v>
      </c>
      <c r="I66" s="11">
        <v>99998718</v>
      </c>
    </row>
    <row r="67" spans="1:9" x14ac:dyDescent="0.25">
      <c r="A67" s="1">
        <v>43862</v>
      </c>
      <c r="B67" t="s">
        <v>8</v>
      </c>
      <c r="C67">
        <v>599</v>
      </c>
      <c r="D67" s="7">
        <f t="shared" si="1"/>
        <v>26180424.600000001</v>
      </c>
      <c r="E67">
        <v>130902123</v>
      </c>
      <c r="G67" s="6">
        <v>45383</v>
      </c>
      <c r="H67" s="11">
        <v>18342</v>
      </c>
      <c r="I67" s="11">
        <v>100170784</v>
      </c>
    </row>
    <row r="68" spans="1:9" x14ac:dyDescent="0.25">
      <c r="A68" s="1">
        <v>43862</v>
      </c>
      <c r="B68" t="s">
        <v>10</v>
      </c>
      <c r="C68">
        <v>156</v>
      </c>
      <c r="D68" s="7">
        <f t="shared" si="1"/>
        <v>26180424.600000001</v>
      </c>
      <c r="E68">
        <v>130902123</v>
      </c>
      <c r="G68" s="6">
        <v>45413</v>
      </c>
      <c r="H68" s="11">
        <v>20071</v>
      </c>
      <c r="I68" s="11">
        <v>105912354</v>
      </c>
    </row>
    <row r="69" spans="1:9" x14ac:dyDescent="0.25">
      <c r="A69" s="1">
        <v>43862</v>
      </c>
      <c r="B69" t="s">
        <v>11</v>
      </c>
      <c r="C69">
        <v>170</v>
      </c>
      <c r="D69" s="7">
        <f t="shared" si="1"/>
        <v>26180424.600000001</v>
      </c>
      <c r="E69">
        <v>130902123</v>
      </c>
      <c r="G69" s="6">
        <v>45444</v>
      </c>
      <c r="H69" s="11">
        <v>20603</v>
      </c>
      <c r="I69" s="11">
        <v>96641726</v>
      </c>
    </row>
    <row r="70" spans="1:9" x14ac:dyDescent="0.25">
      <c r="A70" s="1">
        <v>43862</v>
      </c>
      <c r="B70" t="s">
        <v>9</v>
      </c>
      <c r="C70">
        <v>2889</v>
      </c>
      <c r="D70" s="7">
        <f t="shared" si="1"/>
        <v>26180424.600000001</v>
      </c>
      <c r="E70">
        <v>130902123</v>
      </c>
      <c r="G70" s="6">
        <v>45474</v>
      </c>
      <c r="H70" s="11">
        <v>20070</v>
      </c>
      <c r="I70" s="11">
        <v>93909621</v>
      </c>
    </row>
    <row r="71" spans="1:9" x14ac:dyDescent="0.25">
      <c r="A71" s="1">
        <v>43862</v>
      </c>
      <c r="B71" t="s">
        <v>7</v>
      </c>
      <c r="C71">
        <v>6608</v>
      </c>
      <c r="D71" s="7">
        <f t="shared" si="1"/>
        <v>26180424.600000001</v>
      </c>
      <c r="E71">
        <v>130902123</v>
      </c>
      <c r="G71" s="6">
        <v>45505</v>
      </c>
      <c r="H71" s="11">
        <v>21289</v>
      </c>
      <c r="I71" s="11">
        <v>92279864</v>
      </c>
    </row>
    <row r="72" spans="1:9" x14ac:dyDescent="0.25">
      <c r="A72" s="1">
        <v>43891</v>
      </c>
      <c r="B72" t="s">
        <v>10</v>
      </c>
      <c r="C72">
        <v>98</v>
      </c>
      <c r="D72" s="7">
        <f t="shared" si="1"/>
        <v>14727868.4</v>
      </c>
      <c r="E72">
        <v>73639342</v>
      </c>
      <c r="G72" s="6">
        <v>45536</v>
      </c>
      <c r="H72" s="11">
        <v>19730</v>
      </c>
      <c r="I72" s="11">
        <v>103410538</v>
      </c>
    </row>
    <row r="73" spans="1:9" x14ac:dyDescent="0.25">
      <c r="A73" s="1">
        <v>43891</v>
      </c>
      <c r="B73" t="s">
        <v>9</v>
      </c>
      <c r="C73">
        <v>1819</v>
      </c>
      <c r="D73" s="7">
        <f t="shared" si="1"/>
        <v>14727868.4</v>
      </c>
      <c r="E73">
        <v>73639342</v>
      </c>
      <c r="G73" s="6">
        <v>45566</v>
      </c>
      <c r="H73" s="11">
        <v>21581</v>
      </c>
      <c r="I73" s="11">
        <v>113310626</v>
      </c>
    </row>
    <row r="74" spans="1:9" x14ac:dyDescent="0.25">
      <c r="A74" s="1">
        <v>43891</v>
      </c>
      <c r="B74" t="s">
        <v>8</v>
      </c>
      <c r="C74">
        <v>363</v>
      </c>
      <c r="D74" s="7">
        <f t="shared" si="1"/>
        <v>14727868.4</v>
      </c>
      <c r="E74">
        <v>73639342</v>
      </c>
      <c r="G74" s="6">
        <v>45597</v>
      </c>
      <c r="H74" s="11">
        <v>19043</v>
      </c>
      <c r="I74" s="11">
        <v>102543910</v>
      </c>
    </row>
    <row r="75" spans="1:9" x14ac:dyDescent="0.25">
      <c r="A75" s="1">
        <v>43891</v>
      </c>
      <c r="B75" t="s">
        <v>7</v>
      </c>
      <c r="C75">
        <v>4056</v>
      </c>
      <c r="D75" s="7">
        <f t="shared" si="1"/>
        <v>14727868.4</v>
      </c>
      <c r="E75">
        <v>73639342</v>
      </c>
    </row>
    <row r="76" spans="1:9" x14ac:dyDescent="0.25">
      <c r="A76" s="1">
        <v>43891</v>
      </c>
      <c r="B76" t="s">
        <v>11</v>
      </c>
      <c r="C76">
        <v>121</v>
      </c>
      <c r="D76" s="7">
        <f t="shared" si="1"/>
        <v>14727868.4</v>
      </c>
      <c r="E76">
        <v>73639342</v>
      </c>
    </row>
    <row r="77" spans="1:9" x14ac:dyDescent="0.25">
      <c r="A77" s="1">
        <v>43922</v>
      </c>
      <c r="B77" t="s">
        <v>7</v>
      </c>
      <c r="C77">
        <v>117</v>
      </c>
      <c r="D77" s="7">
        <f t="shared" si="1"/>
        <v>2359078.7999999998</v>
      </c>
      <c r="E77">
        <v>11795394</v>
      </c>
    </row>
    <row r="78" spans="1:9" x14ac:dyDescent="0.25">
      <c r="A78" s="1">
        <v>43922</v>
      </c>
      <c r="B78" t="s">
        <v>10</v>
      </c>
      <c r="C78">
        <v>8</v>
      </c>
      <c r="D78" s="7">
        <f t="shared" si="1"/>
        <v>2359078.7999999998</v>
      </c>
      <c r="E78">
        <v>11795394</v>
      </c>
    </row>
    <row r="79" spans="1:9" x14ac:dyDescent="0.25">
      <c r="A79" s="1">
        <v>43922</v>
      </c>
      <c r="B79" t="s">
        <v>8</v>
      </c>
      <c r="C79">
        <v>140</v>
      </c>
      <c r="D79" s="7">
        <f t="shared" si="1"/>
        <v>2359078.7999999998</v>
      </c>
      <c r="E79">
        <v>11795394</v>
      </c>
    </row>
    <row r="80" spans="1:9" x14ac:dyDescent="0.25">
      <c r="A80" s="1">
        <v>43922</v>
      </c>
      <c r="B80" t="s">
        <v>9</v>
      </c>
      <c r="C80">
        <v>174</v>
      </c>
      <c r="D80" s="7">
        <f t="shared" si="1"/>
        <v>2359078.7999999998</v>
      </c>
      <c r="E80">
        <v>11795394</v>
      </c>
    </row>
    <row r="81" spans="1:5" x14ac:dyDescent="0.25">
      <c r="A81" s="1">
        <v>43922</v>
      </c>
      <c r="B81" t="s">
        <v>11</v>
      </c>
      <c r="C81">
        <v>9</v>
      </c>
      <c r="D81" s="7">
        <f t="shared" si="1"/>
        <v>2359078.7999999998</v>
      </c>
      <c r="E81">
        <v>11795394</v>
      </c>
    </row>
    <row r="82" spans="1:5" x14ac:dyDescent="0.25">
      <c r="A82" s="1">
        <v>43952</v>
      </c>
      <c r="B82" t="s">
        <v>8</v>
      </c>
      <c r="C82">
        <v>202</v>
      </c>
      <c r="D82" s="7">
        <f t="shared" si="1"/>
        <v>3063281.4</v>
      </c>
      <c r="E82">
        <v>15316407</v>
      </c>
    </row>
    <row r="83" spans="1:5" x14ac:dyDescent="0.25">
      <c r="A83" s="1">
        <v>43952</v>
      </c>
      <c r="B83" t="s">
        <v>10</v>
      </c>
      <c r="C83">
        <v>18</v>
      </c>
      <c r="D83" s="7">
        <f t="shared" si="1"/>
        <v>3063281.4</v>
      </c>
      <c r="E83">
        <v>15316407</v>
      </c>
    </row>
    <row r="84" spans="1:5" x14ac:dyDescent="0.25">
      <c r="A84" s="1">
        <v>43952</v>
      </c>
      <c r="B84" t="s">
        <v>11</v>
      </c>
      <c r="C84">
        <v>14</v>
      </c>
      <c r="D84" s="7">
        <f t="shared" si="1"/>
        <v>3063281.4</v>
      </c>
      <c r="E84">
        <v>15316407</v>
      </c>
    </row>
    <row r="85" spans="1:5" x14ac:dyDescent="0.25">
      <c r="A85" s="1">
        <v>43952</v>
      </c>
      <c r="B85" t="s">
        <v>7</v>
      </c>
      <c r="C85">
        <v>659</v>
      </c>
      <c r="D85" s="7">
        <f t="shared" si="1"/>
        <v>3063281.4</v>
      </c>
      <c r="E85">
        <v>15316407</v>
      </c>
    </row>
    <row r="86" spans="1:5" x14ac:dyDescent="0.25">
      <c r="A86" s="1">
        <v>43952</v>
      </c>
      <c r="B86" t="s">
        <v>9</v>
      </c>
      <c r="C86">
        <v>261</v>
      </c>
      <c r="D86" s="7">
        <f t="shared" si="1"/>
        <v>3063281.4</v>
      </c>
      <c r="E86">
        <v>15316407</v>
      </c>
    </row>
    <row r="87" spans="1:5" x14ac:dyDescent="0.25">
      <c r="A87" s="1">
        <v>43983</v>
      </c>
      <c r="B87" t="s">
        <v>9</v>
      </c>
      <c r="C87">
        <v>253</v>
      </c>
      <c r="D87" s="7">
        <f t="shared" si="1"/>
        <v>4782232.5999999996</v>
      </c>
      <c r="E87">
        <v>23911163</v>
      </c>
    </row>
    <row r="88" spans="1:5" x14ac:dyDescent="0.25">
      <c r="A88" s="1">
        <v>43983</v>
      </c>
      <c r="B88" t="s">
        <v>11</v>
      </c>
      <c r="C88">
        <v>2</v>
      </c>
      <c r="D88" s="7">
        <f t="shared" si="1"/>
        <v>4782232.5999999996</v>
      </c>
      <c r="E88">
        <v>23911163</v>
      </c>
    </row>
    <row r="89" spans="1:5" x14ac:dyDescent="0.25">
      <c r="A89" s="1">
        <v>43983</v>
      </c>
      <c r="B89" t="s">
        <v>8</v>
      </c>
      <c r="C89">
        <v>132</v>
      </c>
      <c r="D89" s="7">
        <f t="shared" si="1"/>
        <v>4782232.5999999996</v>
      </c>
      <c r="E89">
        <v>23911163</v>
      </c>
    </row>
    <row r="90" spans="1:5" x14ac:dyDescent="0.25">
      <c r="A90" s="1">
        <v>43983</v>
      </c>
      <c r="B90" t="s">
        <v>7</v>
      </c>
      <c r="C90">
        <v>41</v>
      </c>
      <c r="D90" s="7">
        <f t="shared" si="1"/>
        <v>4782232.5999999996</v>
      </c>
      <c r="E90">
        <v>23911163</v>
      </c>
    </row>
    <row r="91" spans="1:5" x14ac:dyDescent="0.25">
      <c r="A91" s="1">
        <v>43983</v>
      </c>
      <c r="B91" t="s">
        <v>10</v>
      </c>
      <c r="C91">
        <v>1</v>
      </c>
      <c r="D91" s="7">
        <f t="shared" si="1"/>
        <v>4782232.5999999996</v>
      </c>
      <c r="E91">
        <v>23911163</v>
      </c>
    </row>
    <row r="92" spans="1:5" x14ac:dyDescent="0.25">
      <c r="A92" s="1">
        <v>44013</v>
      </c>
      <c r="B92" t="s">
        <v>11</v>
      </c>
      <c r="C92">
        <v>1</v>
      </c>
      <c r="D92" s="7">
        <f t="shared" si="1"/>
        <v>6496435.2000000002</v>
      </c>
      <c r="E92">
        <v>32482176</v>
      </c>
    </row>
    <row r="93" spans="1:5" x14ac:dyDescent="0.25">
      <c r="A93" s="1">
        <v>44013</v>
      </c>
      <c r="B93" t="s">
        <v>9</v>
      </c>
      <c r="C93">
        <v>66</v>
      </c>
      <c r="D93" s="7">
        <f t="shared" si="1"/>
        <v>6496435.2000000002</v>
      </c>
      <c r="E93">
        <v>32482176</v>
      </c>
    </row>
    <row r="94" spans="1:5" x14ac:dyDescent="0.25">
      <c r="A94" s="1">
        <v>44013</v>
      </c>
      <c r="B94" t="s">
        <v>7</v>
      </c>
      <c r="C94">
        <v>87</v>
      </c>
      <c r="D94" s="7">
        <f t="shared" si="1"/>
        <v>6496435.2000000002</v>
      </c>
      <c r="E94">
        <v>32482176</v>
      </c>
    </row>
    <row r="95" spans="1:5" x14ac:dyDescent="0.25">
      <c r="A95" s="1">
        <v>44013</v>
      </c>
      <c r="B95" t="s">
        <v>8</v>
      </c>
      <c r="C95">
        <v>75</v>
      </c>
      <c r="D95" s="7">
        <f t="shared" si="1"/>
        <v>6496435.2000000002</v>
      </c>
      <c r="E95">
        <v>32482176</v>
      </c>
    </row>
    <row r="96" spans="1:5" x14ac:dyDescent="0.25">
      <c r="A96" s="1">
        <v>44013</v>
      </c>
      <c r="B96" t="s">
        <v>10</v>
      </c>
      <c r="C96">
        <v>2</v>
      </c>
      <c r="D96" s="7">
        <f t="shared" si="1"/>
        <v>6496435.2000000002</v>
      </c>
      <c r="E96">
        <v>32482176</v>
      </c>
    </row>
    <row r="97" spans="1:5" x14ac:dyDescent="0.25">
      <c r="A97" s="1">
        <v>44044</v>
      </c>
      <c r="B97" t="s">
        <v>10</v>
      </c>
      <c r="C97">
        <v>1</v>
      </c>
      <c r="D97" s="7">
        <f t="shared" si="1"/>
        <v>7030623.7999999998</v>
      </c>
      <c r="E97">
        <v>35153119</v>
      </c>
    </row>
    <row r="98" spans="1:5" x14ac:dyDescent="0.25">
      <c r="A98" s="1">
        <v>44044</v>
      </c>
      <c r="B98" t="s">
        <v>9</v>
      </c>
      <c r="C98">
        <v>96</v>
      </c>
      <c r="D98" s="7">
        <f t="shared" si="1"/>
        <v>7030623.7999999998</v>
      </c>
      <c r="E98">
        <v>35153119</v>
      </c>
    </row>
    <row r="99" spans="1:5" x14ac:dyDescent="0.25">
      <c r="A99" s="1">
        <v>44044</v>
      </c>
      <c r="B99" t="s">
        <v>8</v>
      </c>
      <c r="C99">
        <v>148</v>
      </c>
      <c r="D99" s="7">
        <f t="shared" si="1"/>
        <v>7030623.7999999998</v>
      </c>
      <c r="E99">
        <v>35153119</v>
      </c>
    </row>
    <row r="100" spans="1:5" x14ac:dyDescent="0.25">
      <c r="A100" s="1">
        <v>44044</v>
      </c>
      <c r="B100" t="s">
        <v>7</v>
      </c>
      <c r="C100">
        <v>207</v>
      </c>
      <c r="D100" s="7">
        <f t="shared" si="1"/>
        <v>7030623.7999999998</v>
      </c>
      <c r="E100">
        <v>35153119</v>
      </c>
    </row>
    <row r="101" spans="1:5" x14ac:dyDescent="0.25">
      <c r="A101" s="1">
        <v>44044</v>
      </c>
      <c r="B101" t="s">
        <v>11</v>
      </c>
      <c r="C101">
        <v>0</v>
      </c>
      <c r="D101" s="7">
        <f t="shared" si="1"/>
        <v>7030623.7999999998</v>
      </c>
      <c r="E101">
        <v>35153119</v>
      </c>
    </row>
    <row r="102" spans="1:5" x14ac:dyDescent="0.25">
      <c r="A102" s="1">
        <v>44075</v>
      </c>
      <c r="B102" t="s">
        <v>9</v>
      </c>
      <c r="C102">
        <v>177</v>
      </c>
      <c r="D102" s="7">
        <f t="shared" si="1"/>
        <v>8532138.5999999996</v>
      </c>
      <c r="E102">
        <v>42660693</v>
      </c>
    </row>
    <row r="103" spans="1:5" x14ac:dyDescent="0.25">
      <c r="A103" s="1">
        <v>44075</v>
      </c>
      <c r="B103" t="s">
        <v>8</v>
      </c>
      <c r="C103">
        <v>147</v>
      </c>
      <c r="D103" s="7">
        <f t="shared" si="1"/>
        <v>8532138.5999999996</v>
      </c>
      <c r="E103">
        <v>42660693</v>
      </c>
    </row>
    <row r="104" spans="1:5" x14ac:dyDescent="0.25">
      <c r="A104" s="1">
        <v>44075</v>
      </c>
      <c r="B104" t="s">
        <v>11</v>
      </c>
      <c r="C104">
        <v>6</v>
      </c>
      <c r="D104" s="7">
        <f t="shared" si="1"/>
        <v>8532138.5999999996</v>
      </c>
      <c r="E104">
        <v>42660693</v>
      </c>
    </row>
    <row r="105" spans="1:5" x14ac:dyDescent="0.25">
      <c r="A105" s="1">
        <v>44075</v>
      </c>
      <c r="B105" t="s">
        <v>10</v>
      </c>
      <c r="C105">
        <v>5</v>
      </c>
      <c r="D105" s="7">
        <f t="shared" si="1"/>
        <v>8532138.5999999996</v>
      </c>
      <c r="E105">
        <v>42660693</v>
      </c>
    </row>
    <row r="106" spans="1:5" x14ac:dyDescent="0.25">
      <c r="A106" s="1">
        <v>44075</v>
      </c>
      <c r="B106" t="s">
        <v>7</v>
      </c>
      <c r="C106">
        <v>681</v>
      </c>
      <c r="D106" s="7">
        <f t="shared" si="1"/>
        <v>8532138.5999999996</v>
      </c>
      <c r="E106">
        <v>42660693</v>
      </c>
    </row>
    <row r="107" spans="1:5" x14ac:dyDescent="0.25">
      <c r="A107" s="1">
        <v>44105</v>
      </c>
      <c r="B107" t="s">
        <v>9</v>
      </c>
      <c r="C107">
        <v>350</v>
      </c>
      <c r="D107" s="7">
        <f t="shared" si="1"/>
        <v>9591425.4000000004</v>
      </c>
      <c r="E107">
        <v>47957127</v>
      </c>
    </row>
    <row r="108" spans="1:5" x14ac:dyDescent="0.25">
      <c r="A108" s="1">
        <v>44105</v>
      </c>
      <c r="B108" t="s">
        <v>8</v>
      </c>
      <c r="C108">
        <v>286</v>
      </c>
      <c r="D108" s="7">
        <f t="shared" si="1"/>
        <v>9591425.4000000004</v>
      </c>
      <c r="E108">
        <v>47957127</v>
      </c>
    </row>
    <row r="109" spans="1:5" x14ac:dyDescent="0.25">
      <c r="A109" s="1">
        <v>44105</v>
      </c>
      <c r="B109" t="s">
        <v>10</v>
      </c>
      <c r="C109">
        <v>18</v>
      </c>
      <c r="D109" s="7">
        <f t="shared" si="1"/>
        <v>9591425.4000000004</v>
      </c>
      <c r="E109">
        <v>47957127</v>
      </c>
    </row>
    <row r="110" spans="1:5" x14ac:dyDescent="0.25">
      <c r="A110" s="1">
        <v>44105</v>
      </c>
      <c r="B110" t="s">
        <v>11</v>
      </c>
      <c r="C110">
        <v>24</v>
      </c>
      <c r="D110" s="7">
        <f t="shared" si="1"/>
        <v>9591425.4000000004</v>
      </c>
      <c r="E110">
        <v>47957127</v>
      </c>
    </row>
    <row r="111" spans="1:5" x14ac:dyDescent="0.25">
      <c r="A111" s="1">
        <v>44105</v>
      </c>
      <c r="B111" t="s">
        <v>7</v>
      </c>
      <c r="C111">
        <v>1620</v>
      </c>
      <c r="D111" s="7">
        <f t="shared" si="1"/>
        <v>9591425.4000000004</v>
      </c>
      <c r="E111">
        <v>47957127</v>
      </c>
    </row>
    <row r="112" spans="1:5" x14ac:dyDescent="0.25">
      <c r="A112" s="1">
        <v>44136</v>
      </c>
      <c r="B112" t="s">
        <v>7</v>
      </c>
      <c r="C112">
        <v>2858</v>
      </c>
      <c r="D112" s="7">
        <f t="shared" si="1"/>
        <v>8723739.5999999996</v>
      </c>
      <c r="E112">
        <v>43618698</v>
      </c>
    </row>
    <row r="113" spans="1:5" x14ac:dyDescent="0.25">
      <c r="A113" s="1">
        <v>44136</v>
      </c>
      <c r="B113" t="s">
        <v>11</v>
      </c>
      <c r="C113">
        <v>45</v>
      </c>
      <c r="D113" s="7">
        <f t="shared" si="1"/>
        <v>8723739.5999999996</v>
      </c>
      <c r="E113">
        <v>43618698</v>
      </c>
    </row>
    <row r="114" spans="1:5" x14ac:dyDescent="0.25">
      <c r="A114" s="1">
        <v>44136</v>
      </c>
      <c r="B114" t="s">
        <v>8</v>
      </c>
      <c r="C114">
        <v>211</v>
      </c>
      <c r="D114" s="7">
        <f t="shared" si="1"/>
        <v>8723739.5999999996</v>
      </c>
      <c r="E114">
        <v>43618698</v>
      </c>
    </row>
    <row r="115" spans="1:5" x14ac:dyDescent="0.25">
      <c r="A115" s="1">
        <v>44136</v>
      </c>
      <c r="B115" t="s">
        <v>10</v>
      </c>
      <c r="C115">
        <v>25</v>
      </c>
      <c r="D115" s="7">
        <f t="shared" si="1"/>
        <v>8723739.5999999996</v>
      </c>
      <c r="E115">
        <v>43618698</v>
      </c>
    </row>
    <row r="116" spans="1:5" x14ac:dyDescent="0.25">
      <c r="A116" s="1">
        <v>44136</v>
      </c>
      <c r="B116" t="s">
        <v>9</v>
      </c>
      <c r="C116">
        <v>445</v>
      </c>
      <c r="D116" s="7">
        <f t="shared" si="1"/>
        <v>8723739.5999999996</v>
      </c>
      <c r="E116">
        <v>43618698</v>
      </c>
    </row>
    <row r="117" spans="1:5" x14ac:dyDescent="0.25">
      <c r="A117" s="1">
        <v>44166</v>
      </c>
      <c r="B117" t="s">
        <v>8</v>
      </c>
      <c r="C117">
        <v>330</v>
      </c>
      <c r="D117" s="7">
        <f t="shared" si="1"/>
        <v>8731698.4000000004</v>
      </c>
      <c r="E117">
        <v>43658492</v>
      </c>
    </row>
    <row r="118" spans="1:5" x14ac:dyDescent="0.25">
      <c r="A118" s="1">
        <v>44166</v>
      </c>
      <c r="B118" t="s">
        <v>10</v>
      </c>
      <c r="C118">
        <v>44</v>
      </c>
      <c r="D118" s="7">
        <f t="shared" si="1"/>
        <v>8731698.4000000004</v>
      </c>
      <c r="E118">
        <v>43658492</v>
      </c>
    </row>
    <row r="119" spans="1:5" x14ac:dyDescent="0.25">
      <c r="A119" s="1">
        <v>44166</v>
      </c>
      <c r="B119" t="s">
        <v>7</v>
      </c>
      <c r="C119">
        <v>5596</v>
      </c>
      <c r="D119" s="7">
        <f t="shared" si="1"/>
        <v>8731698.4000000004</v>
      </c>
      <c r="E119">
        <v>43658492</v>
      </c>
    </row>
    <row r="120" spans="1:5" x14ac:dyDescent="0.25">
      <c r="A120" s="1">
        <v>44166</v>
      </c>
      <c r="B120" t="s">
        <v>11</v>
      </c>
      <c r="C120">
        <v>97</v>
      </c>
      <c r="D120" s="7">
        <f t="shared" si="1"/>
        <v>8731698.4000000004</v>
      </c>
      <c r="E120">
        <v>43658492</v>
      </c>
    </row>
    <row r="121" spans="1:5" x14ac:dyDescent="0.25">
      <c r="A121" s="1">
        <v>44166</v>
      </c>
      <c r="B121" t="s">
        <v>9</v>
      </c>
      <c r="C121">
        <v>828</v>
      </c>
      <c r="D121" s="7">
        <f t="shared" si="1"/>
        <v>8731698.4000000004</v>
      </c>
      <c r="E121">
        <v>43658492</v>
      </c>
    </row>
    <row r="122" spans="1:5" x14ac:dyDescent="0.25">
      <c r="A122" s="1">
        <v>44197</v>
      </c>
      <c r="B122" t="s">
        <v>11</v>
      </c>
      <c r="C122">
        <v>89</v>
      </c>
      <c r="D122" s="7">
        <f t="shared" si="1"/>
        <v>8224706.2000000002</v>
      </c>
      <c r="E122">
        <v>41123531</v>
      </c>
    </row>
    <row r="123" spans="1:5" x14ac:dyDescent="0.25">
      <c r="A123" s="1">
        <v>44197</v>
      </c>
      <c r="B123" t="s">
        <v>7</v>
      </c>
      <c r="C123">
        <v>5523</v>
      </c>
      <c r="D123" s="7">
        <f t="shared" si="1"/>
        <v>8224706.2000000002</v>
      </c>
      <c r="E123">
        <v>41123531</v>
      </c>
    </row>
    <row r="124" spans="1:5" x14ac:dyDescent="0.25">
      <c r="A124" s="1">
        <v>44197</v>
      </c>
      <c r="B124" t="s">
        <v>9</v>
      </c>
      <c r="C124">
        <v>824</v>
      </c>
      <c r="D124" s="7">
        <f t="shared" si="1"/>
        <v>8224706.2000000002</v>
      </c>
      <c r="E124">
        <v>41123531</v>
      </c>
    </row>
    <row r="125" spans="1:5" x14ac:dyDescent="0.25">
      <c r="A125" s="1">
        <v>44197</v>
      </c>
      <c r="B125" t="s">
        <v>8</v>
      </c>
      <c r="C125">
        <v>345</v>
      </c>
      <c r="D125" s="7">
        <f t="shared" si="1"/>
        <v>8224706.2000000002</v>
      </c>
      <c r="E125">
        <v>41123531</v>
      </c>
    </row>
    <row r="126" spans="1:5" x14ac:dyDescent="0.25">
      <c r="A126" s="1">
        <v>44197</v>
      </c>
      <c r="B126" t="s">
        <v>10</v>
      </c>
      <c r="C126">
        <v>76</v>
      </c>
      <c r="D126" s="7">
        <f t="shared" si="1"/>
        <v>8224706.2000000002</v>
      </c>
      <c r="E126">
        <v>41123531</v>
      </c>
    </row>
    <row r="127" spans="1:5" x14ac:dyDescent="0.25">
      <c r="A127" s="1">
        <v>44228</v>
      </c>
      <c r="B127" t="s">
        <v>8</v>
      </c>
      <c r="C127">
        <v>298</v>
      </c>
      <c r="D127" s="7">
        <f t="shared" si="1"/>
        <v>7834081.5999999996</v>
      </c>
      <c r="E127">
        <v>39170408</v>
      </c>
    </row>
    <row r="128" spans="1:5" x14ac:dyDescent="0.25">
      <c r="A128" s="1">
        <v>44228</v>
      </c>
      <c r="B128" t="s">
        <v>11</v>
      </c>
      <c r="C128">
        <v>85</v>
      </c>
      <c r="D128" s="7">
        <f t="shared" si="1"/>
        <v>7834081.5999999996</v>
      </c>
      <c r="E128">
        <v>39170408</v>
      </c>
    </row>
    <row r="129" spans="1:5" x14ac:dyDescent="0.25">
      <c r="A129" s="1">
        <v>44228</v>
      </c>
      <c r="B129" t="s">
        <v>9</v>
      </c>
      <c r="C129">
        <v>994</v>
      </c>
      <c r="D129" s="7">
        <f t="shared" si="1"/>
        <v>7834081.5999999996</v>
      </c>
      <c r="E129">
        <v>39170408</v>
      </c>
    </row>
    <row r="130" spans="1:5" x14ac:dyDescent="0.25">
      <c r="A130" s="1">
        <v>44228</v>
      </c>
      <c r="B130" t="s">
        <v>7</v>
      </c>
      <c r="C130">
        <v>5224</v>
      </c>
      <c r="D130" s="7">
        <f t="shared" ref="D130:D193" si="2">(E130/5)</f>
        <v>7834081.5999999996</v>
      </c>
      <c r="E130">
        <v>39170408</v>
      </c>
    </row>
    <row r="131" spans="1:5" x14ac:dyDescent="0.25">
      <c r="A131" s="1">
        <v>44228</v>
      </c>
      <c r="B131" t="s">
        <v>10</v>
      </c>
      <c r="C131">
        <v>60</v>
      </c>
      <c r="D131" s="7">
        <f t="shared" si="2"/>
        <v>7834081.5999999996</v>
      </c>
      <c r="E131">
        <v>39170408</v>
      </c>
    </row>
    <row r="132" spans="1:5" x14ac:dyDescent="0.25">
      <c r="A132" s="1">
        <v>44256</v>
      </c>
      <c r="B132" t="s">
        <v>9</v>
      </c>
      <c r="C132">
        <v>1196</v>
      </c>
      <c r="D132" s="7">
        <f t="shared" si="2"/>
        <v>10279068.199999999</v>
      </c>
      <c r="E132">
        <v>51395341</v>
      </c>
    </row>
    <row r="133" spans="1:5" x14ac:dyDescent="0.25">
      <c r="A133" s="1">
        <v>44256</v>
      </c>
      <c r="B133" t="s">
        <v>8</v>
      </c>
      <c r="C133">
        <v>384</v>
      </c>
      <c r="D133" s="7">
        <f t="shared" si="2"/>
        <v>10279068.199999999</v>
      </c>
      <c r="E133">
        <v>51395341</v>
      </c>
    </row>
    <row r="134" spans="1:5" x14ac:dyDescent="0.25">
      <c r="A134" s="1">
        <v>44256</v>
      </c>
      <c r="B134" t="s">
        <v>7</v>
      </c>
      <c r="C134">
        <v>7236</v>
      </c>
      <c r="D134" s="7">
        <f t="shared" si="2"/>
        <v>10279068.199999999</v>
      </c>
      <c r="E134">
        <v>51395341</v>
      </c>
    </row>
    <row r="135" spans="1:5" x14ac:dyDescent="0.25">
      <c r="A135" s="1">
        <v>44256</v>
      </c>
      <c r="B135" t="s">
        <v>10</v>
      </c>
      <c r="C135">
        <v>96</v>
      </c>
      <c r="D135" s="7">
        <f t="shared" si="2"/>
        <v>10279068.199999999</v>
      </c>
      <c r="E135">
        <v>51395341</v>
      </c>
    </row>
    <row r="136" spans="1:5" x14ac:dyDescent="0.25">
      <c r="A136" s="1">
        <v>44256</v>
      </c>
      <c r="B136" t="s">
        <v>11</v>
      </c>
      <c r="C136">
        <v>120</v>
      </c>
      <c r="D136" s="7">
        <f t="shared" si="2"/>
        <v>10279068.199999999</v>
      </c>
      <c r="E136">
        <v>51395341</v>
      </c>
    </row>
    <row r="137" spans="1:5" x14ac:dyDescent="0.25">
      <c r="A137" s="1">
        <v>44287</v>
      </c>
      <c r="B137" t="s">
        <v>8</v>
      </c>
      <c r="C137">
        <v>338</v>
      </c>
      <c r="D137" s="7">
        <f t="shared" si="2"/>
        <v>10647329.800000001</v>
      </c>
      <c r="E137">
        <v>53236649</v>
      </c>
    </row>
    <row r="138" spans="1:5" x14ac:dyDescent="0.25">
      <c r="A138" s="1">
        <v>44287</v>
      </c>
      <c r="B138" t="s">
        <v>7</v>
      </c>
      <c r="C138">
        <v>5331</v>
      </c>
      <c r="D138" s="7">
        <f t="shared" si="2"/>
        <v>10647329.800000001</v>
      </c>
      <c r="E138">
        <v>53236649</v>
      </c>
    </row>
    <row r="139" spans="1:5" x14ac:dyDescent="0.25">
      <c r="A139" s="1">
        <v>44287</v>
      </c>
      <c r="B139" t="s">
        <v>9</v>
      </c>
      <c r="C139">
        <v>1215</v>
      </c>
      <c r="D139" s="7">
        <f t="shared" si="2"/>
        <v>10647329.800000001</v>
      </c>
      <c r="E139">
        <v>53236649</v>
      </c>
    </row>
    <row r="140" spans="1:5" x14ac:dyDescent="0.25">
      <c r="A140" s="1">
        <v>44287</v>
      </c>
      <c r="B140" t="s">
        <v>11</v>
      </c>
      <c r="C140">
        <v>72</v>
      </c>
      <c r="D140" s="7">
        <f t="shared" si="2"/>
        <v>10647329.800000001</v>
      </c>
      <c r="E140">
        <v>53236649</v>
      </c>
    </row>
    <row r="141" spans="1:5" x14ac:dyDescent="0.25">
      <c r="A141" s="1">
        <v>44287</v>
      </c>
      <c r="B141" t="s">
        <v>10</v>
      </c>
      <c r="C141">
        <v>62</v>
      </c>
      <c r="D141" s="7">
        <f t="shared" si="2"/>
        <v>10647329.800000001</v>
      </c>
      <c r="E141">
        <v>53236649</v>
      </c>
    </row>
    <row r="142" spans="1:5" x14ac:dyDescent="0.25">
      <c r="A142" s="1">
        <v>44317</v>
      </c>
      <c r="B142" t="s">
        <v>11</v>
      </c>
      <c r="C142">
        <v>80</v>
      </c>
      <c r="D142" s="7">
        <f t="shared" si="2"/>
        <v>11679555.4</v>
      </c>
      <c r="E142">
        <v>58397777</v>
      </c>
    </row>
    <row r="143" spans="1:5" x14ac:dyDescent="0.25">
      <c r="A143" s="1">
        <v>44317</v>
      </c>
      <c r="B143" t="s">
        <v>8</v>
      </c>
      <c r="C143">
        <v>381</v>
      </c>
      <c r="D143" s="7">
        <f t="shared" si="2"/>
        <v>11679555.4</v>
      </c>
      <c r="E143">
        <v>58397777</v>
      </c>
    </row>
    <row r="144" spans="1:5" x14ac:dyDescent="0.25">
      <c r="A144" s="1">
        <v>44317</v>
      </c>
      <c r="B144" t="s">
        <v>9</v>
      </c>
      <c r="C144">
        <v>1342</v>
      </c>
      <c r="D144" s="7">
        <f t="shared" si="2"/>
        <v>11679555.4</v>
      </c>
      <c r="E144">
        <v>58397777</v>
      </c>
    </row>
    <row r="145" spans="1:5" x14ac:dyDescent="0.25">
      <c r="A145" s="1">
        <v>44317</v>
      </c>
      <c r="B145" t="s">
        <v>10</v>
      </c>
      <c r="C145">
        <v>81</v>
      </c>
      <c r="D145" s="7">
        <f t="shared" si="2"/>
        <v>11679555.4</v>
      </c>
      <c r="E145">
        <v>58397777</v>
      </c>
    </row>
    <row r="146" spans="1:5" x14ac:dyDescent="0.25">
      <c r="A146" s="1">
        <v>44317</v>
      </c>
      <c r="B146" t="s">
        <v>7</v>
      </c>
      <c r="C146">
        <v>5540</v>
      </c>
      <c r="D146" s="7">
        <f t="shared" si="2"/>
        <v>11679555.4</v>
      </c>
      <c r="E146">
        <v>58397777</v>
      </c>
    </row>
    <row r="147" spans="1:5" x14ac:dyDescent="0.25">
      <c r="A147" s="1">
        <v>44348</v>
      </c>
      <c r="B147" t="s">
        <v>7</v>
      </c>
      <c r="C147">
        <v>4277</v>
      </c>
      <c r="D147" s="7">
        <f t="shared" si="2"/>
        <v>13095185.6</v>
      </c>
      <c r="E147">
        <v>65475928</v>
      </c>
    </row>
    <row r="148" spans="1:5" x14ac:dyDescent="0.25">
      <c r="A148" s="1">
        <v>44348</v>
      </c>
      <c r="B148" t="s">
        <v>11</v>
      </c>
      <c r="C148">
        <v>73</v>
      </c>
      <c r="D148" s="7">
        <f t="shared" si="2"/>
        <v>13095185.6</v>
      </c>
      <c r="E148">
        <v>65475928</v>
      </c>
    </row>
    <row r="149" spans="1:5" x14ac:dyDescent="0.25">
      <c r="A149" s="1">
        <v>44348</v>
      </c>
      <c r="B149" t="s">
        <v>8</v>
      </c>
      <c r="C149">
        <v>422</v>
      </c>
      <c r="D149" s="7">
        <f t="shared" si="2"/>
        <v>13095185.6</v>
      </c>
      <c r="E149">
        <v>65475928</v>
      </c>
    </row>
    <row r="150" spans="1:5" x14ac:dyDescent="0.25">
      <c r="A150" s="1">
        <v>44348</v>
      </c>
      <c r="B150" t="s">
        <v>10</v>
      </c>
      <c r="C150">
        <v>69</v>
      </c>
      <c r="D150" s="7">
        <f t="shared" si="2"/>
        <v>13095185.6</v>
      </c>
      <c r="E150">
        <v>65475928</v>
      </c>
    </row>
    <row r="151" spans="1:5" x14ac:dyDescent="0.25">
      <c r="A151" s="1">
        <v>44348</v>
      </c>
      <c r="B151" t="s">
        <v>9</v>
      </c>
      <c r="C151">
        <v>1000</v>
      </c>
      <c r="D151" s="7">
        <f t="shared" si="2"/>
        <v>13095185.6</v>
      </c>
      <c r="E151">
        <v>65475928</v>
      </c>
    </row>
    <row r="152" spans="1:5" x14ac:dyDescent="0.25">
      <c r="A152" s="1">
        <v>44378</v>
      </c>
      <c r="B152" t="s">
        <v>10</v>
      </c>
      <c r="C152">
        <v>87</v>
      </c>
      <c r="D152" s="7">
        <f t="shared" si="2"/>
        <v>13394662.6</v>
      </c>
      <c r="E152">
        <v>66973313</v>
      </c>
    </row>
    <row r="153" spans="1:5" x14ac:dyDescent="0.25">
      <c r="A153" s="1">
        <v>44378</v>
      </c>
      <c r="B153" t="s">
        <v>11</v>
      </c>
      <c r="C153">
        <v>101</v>
      </c>
      <c r="D153" s="7">
        <f t="shared" si="2"/>
        <v>13394662.6</v>
      </c>
      <c r="E153">
        <v>66973313</v>
      </c>
    </row>
    <row r="154" spans="1:5" x14ac:dyDescent="0.25">
      <c r="A154" s="1">
        <v>44378</v>
      </c>
      <c r="B154" t="s">
        <v>8</v>
      </c>
      <c r="C154">
        <v>411</v>
      </c>
      <c r="D154" s="7">
        <f t="shared" si="2"/>
        <v>13394662.6</v>
      </c>
      <c r="E154">
        <v>66973313</v>
      </c>
    </row>
    <row r="155" spans="1:5" x14ac:dyDescent="0.25">
      <c r="A155" s="1">
        <v>44378</v>
      </c>
      <c r="B155" t="s">
        <v>9</v>
      </c>
      <c r="C155">
        <v>910</v>
      </c>
      <c r="D155" s="7">
        <f t="shared" si="2"/>
        <v>13394662.6</v>
      </c>
      <c r="E155">
        <v>66973313</v>
      </c>
    </row>
    <row r="156" spans="1:5" x14ac:dyDescent="0.25">
      <c r="A156" s="1">
        <v>44378</v>
      </c>
      <c r="B156" t="s">
        <v>7</v>
      </c>
      <c r="C156">
        <v>4507</v>
      </c>
      <c r="D156" s="7">
        <f t="shared" si="2"/>
        <v>13394662.6</v>
      </c>
      <c r="E156">
        <v>66973313</v>
      </c>
    </row>
    <row r="157" spans="1:5" x14ac:dyDescent="0.25">
      <c r="A157" s="1">
        <v>44409</v>
      </c>
      <c r="B157" t="s">
        <v>7</v>
      </c>
      <c r="C157">
        <v>4562</v>
      </c>
      <c r="D157" s="7">
        <f t="shared" si="2"/>
        <v>13283717</v>
      </c>
      <c r="E157">
        <v>66418585</v>
      </c>
    </row>
    <row r="158" spans="1:5" x14ac:dyDescent="0.25">
      <c r="A158" s="1">
        <v>44409</v>
      </c>
      <c r="B158" t="s">
        <v>10</v>
      </c>
      <c r="C158">
        <v>106</v>
      </c>
      <c r="D158" s="7">
        <f t="shared" si="2"/>
        <v>13283717</v>
      </c>
      <c r="E158">
        <v>66418585</v>
      </c>
    </row>
    <row r="159" spans="1:5" x14ac:dyDescent="0.25">
      <c r="A159" s="1">
        <v>44409</v>
      </c>
      <c r="B159" t="s">
        <v>9</v>
      </c>
      <c r="C159">
        <v>867</v>
      </c>
      <c r="D159" s="7">
        <f t="shared" si="2"/>
        <v>13283717</v>
      </c>
      <c r="E159">
        <v>66418585</v>
      </c>
    </row>
    <row r="160" spans="1:5" x14ac:dyDescent="0.25">
      <c r="A160" s="1">
        <v>44409</v>
      </c>
      <c r="B160" t="s">
        <v>8</v>
      </c>
      <c r="C160">
        <v>446</v>
      </c>
      <c r="D160" s="7">
        <f t="shared" si="2"/>
        <v>13283717</v>
      </c>
      <c r="E160">
        <v>66418585</v>
      </c>
    </row>
    <row r="161" spans="1:5" x14ac:dyDescent="0.25">
      <c r="A161" s="1">
        <v>44409</v>
      </c>
      <c r="B161" t="s">
        <v>11</v>
      </c>
      <c r="C161">
        <v>58</v>
      </c>
      <c r="D161" s="7">
        <f t="shared" si="2"/>
        <v>13283717</v>
      </c>
      <c r="E161">
        <v>66418585</v>
      </c>
    </row>
    <row r="162" spans="1:5" x14ac:dyDescent="0.25">
      <c r="A162" s="1">
        <v>44440</v>
      </c>
      <c r="B162" t="s">
        <v>10</v>
      </c>
      <c r="C162">
        <v>91</v>
      </c>
      <c r="D162" s="7">
        <f t="shared" si="2"/>
        <v>14681070.6</v>
      </c>
      <c r="E162">
        <v>73405353</v>
      </c>
    </row>
    <row r="163" spans="1:5" x14ac:dyDescent="0.25">
      <c r="A163" s="1">
        <v>44440</v>
      </c>
      <c r="B163" t="s">
        <v>9</v>
      </c>
      <c r="C163">
        <v>1038</v>
      </c>
      <c r="D163" s="7">
        <f t="shared" si="2"/>
        <v>14681070.6</v>
      </c>
      <c r="E163">
        <v>73405353</v>
      </c>
    </row>
    <row r="164" spans="1:5" x14ac:dyDescent="0.25">
      <c r="A164" s="1">
        <v>44440</v>
      </c>
      <c r="B164" t="s">
        <v>7</v>
      </c>
      <c r="C164">
        <v>4538</v>
      </c>
      <c r="D164" s="7">
        <f t="shared" si="2"/>
        <v>14681070.6</v>
      </c>
      <c r="E164">
        <v>73405353</v>
      </c>
    </row>
    <row r="165" spans="1:5" x14ac:dyDescent="0.25">
      <c r="A165" s="1">
        <v>44440</v>
      </c>
      <c r="B165" t="s">
        <v>11</v>
      </c>
      <c r="C165">
        <v>69</v>
      </c>
      <c r="D165" s="7">
        <f t="shared" si="2"/>
        <v>14681070.6</v>
      </c>
      <c r="E165">
        <v>73405353</v>
      </c>
    </row>
    <row r="166" spans="1:5" x14ac:dyDescent="0.25">
      <c r="A166" s="1">
        <v>44440</v>
      </c>
      <c r="B166" t="s">
        <v>8</v>
      </c>
      <c r="C166">
        <v>472</v>
      </c>
      <c r="D166" s="7">
        <f t="shared" si="2"/>
        <v>14681070.6</v>
      </c>
      <c r="E166">
        <v>73405353</v>
      </c>
    </row>
    <row r="167" spans="1:5" x14ac:dyDescent="0.25">
      <c r="A167" s="1">
        <v>44470</v>
      </c>
      <c r="B167" t="s">
        <v>11</v>
      </c>
      <c r="C167">
        <v>71</v>
      </c>
      <c r="D167" s="7">
        <f t="shared" si="2"/>
        <v>16683045</v>
      </c>
      <c r="E167">
        <v>83415225</v>
      </c>
    </row>
    <row r="168" spans="1:5" x14ac:dyDescent="0.25">
      <c r="A168" s="1">
        <v>44470</v>
      </c>
      <c r="B168" t="s">
        <v>9</v>
      </c>
      <c r="C168">
        <v>1310</v>
      </c>
      <c r="D168" s="7">
        <f t="shared" si="2"/>
        <v>16683045</v>
      </c>
      <c r="E168">
        <v>83415225</v>
      </c>
    </row>
    <row r="169" spans="1:5" x14ac:dyDescent="0.25">
      <c r="A169" s="1">
        <v>44470</v>
      </c>
      <c r="B169" t="s">
        <v>7</v>
      </c>
      <c r="C169">
        <v>5204</v>
      </c>
      <c r="D169" s="7">
        <f t="shared" si="2"/>
        <v>16683045</v>
      </c>
      <c r="E169">
        <v>83415225</v>
      </c>
    </row>
    <row r="170" spans="1:5" x14ac:dyDescent="0.25">
      <c r="A170" s="1">
        <v>44470</v>
      </c>
      <c r="B170" t="s">
        <v>10</v>
      </c>
      <c r="C170">
        <v>117</v>
      </c>
      <c r="D170" s="7">
        <f t="shared" si="2"/>
        <v>16683045</v>
      </c>
      <c r="E170">
        <v>83415225</v>
      </c>
    </row>
    <row r="171" spans="1:5" x14ac:dyDescent="0.25">
      <c r="A171" s="1">
        <v>44470</v>
      </c>
      <c r="B171" t="s">
        <v>8</v>
      </c>
      <c r="C171">
        <v>522</v>
      </c>
      <c r="D171" s="7">
        <f t="shared" si="2"/>
        <v>16683045</v>
      </c>
      <c r="E171">
        <v>83415225</v>
      </c>
    </row>
    <row r="172" spans="1:5" x14ac:dyDescent="0.25">
      <c r="A172" s="1">
        <v>44501</v>
      </c>
      <c r="B172" t="s">
        <v>7</v>
      </c>
      <c r="C172">
        <v>4720</v>
      </c>
      <c r="D172" s="7">
        <f t="shared" si="2"/>
        <v>16466268.800000001</v>
      </c>
      <c r="E172">
        <v>82331344</v>
      </c>
    </row>
    <row r="173" spans="1:5" x14ac:dyDescent="0.25">
      <c r="A173" s="1">
        <v>44501</v>
      </c>
      <c r="B173" t="s">
        <v>11</v>
      </c>
      <c r="C173">
        <v>75</v>
      </c>
      <c r="D173" s="7">
        <f t="shared" si="2"/>
        <v>16466268.800000001</v>
      </c>
      <c r="E173">
        <v>82331344</v>
      </c>
    </row>
    <row r="174" spans="1:5" x14ac:dyDescent="0.25">
      <c r="A174" s="1">
        <v>44501</v>
      </c>
      <c r="B174" t="s">
        <v>9</v>
      </c>
      <c r="C174">
        <v>1191</v>
      </c>
      <c r="D174" s="7">
        <f t="shared" si="2"/>
        <v>16466268.800000001</v>
      </c>
      <c r="E174">
        <v>82331344</v>
      </c>
    </row>
    <row r="175" spans="1:5" x14ac:dyDescent="0.25">
      <c r="A175" s="1">
        <v>44501</v>
      </c>
      <c r="B175" t="s">
        <v>8</v>
      </c>
      <c r="C175">
        <v>480</v>
      </c>
      <c r="D175" s="7">
        <f t="shared" si="2"/>
        <v>16466268.800000001</v>
      </c>
      <c r="E175">
        <v>82331344</v>
      </c>
    </row>
    <row r="176" spans="1:5" x14ac:dyDescent="0.25">
      <c r="A176" s="1">
        <v>44501</v>
      </c>
      <c r="B176" t="s">
        <v>10</v>
      </c>
      <c r="C176">
        <v>93</v>
      </c>
      <c r="D176" s="7">
        <f t="shared" si="2"/>
        <v>16466268.800000001</v>
      </c>
      <c r="E176">
        <v>82331344</v>
      </c>
    </row>
    <row r="177" spans="1:5" x14ac:dyDescent="0.25">
      <c r="A177" s="1">
        <v>44531</v>
      </c>
      <c r="B177" t="s">
        <v>11</v>
      </c>
      <c r="C177">
        <v>61</v>
      </c>
      <c r="D177" s="7">
        <f t="shared" si="2"/>
        <v>15726653.4</v>
      </c>
      <c r="E177">
        <v>78633267</v>
      </c>
    </row>
    <row r="178" spans="1:5" x14ac:dyDescent="0.25">
      <c r="A178" s="1">
        <v>44531</v>
      </c>
      <c r="B178" t="s">
        <v>8</v>
      </c>
      <c r="C178">
        <v>473</v>
      </c>
      <c r="D178" s="7">
        <f t="shared" si="2"/>
        <v>15726653.4</v>
      </c>
      <c r="E178">
        <v>78633267</v>
      </c>
    </row>
    <row r="179" spans="1:5" x14ac:dyDescent="0.25">
      <c r="A179" s="1">
        <v>44531</v>
      </c>
      <c r="B179" t="s">
        <v>7</v>
      </c>
      <c r="C179">
        <v>4649</v>
      </c>
      <c r="D179" s="7">
        <f t="shared" si="2"/>
        <v>15726653.4</v>
      </c>
      <c r="E179">
        <v>78633267</v>
      </c>
    </row>
    <row r="180" spans="1:5" x14ac:dyDescent="0.25">
      <c r="A180" s="1">
        <v>44531</v>
      </c>
      <c r="B180" t="s">
        <v>9</v>
      </c>
      <c r="C180">
        <v>1118</v>
      </c>
      <c r="D180" s="7">
        <f t="shared" si="2"/>
        <v>15726653.4</v>
      </c>
      <c r="E180">
        <v>78633267</v>
      </c>
    </row>
    <row r="181" spans="1:5" x14ac:dyDescent="0.25">
      <c r="A181" s="1">
        <v>44531</v>
      </c>
      <c r="B181" t="s">
        <v>10</v>
      </c>
      <c r="C181">
        <v>105</v>
      </c>
      <c r="D181" s="7">
        <f t="shared" si="2"/>
        <v>15726653.4</v>
      </c>
      <c r="E181">
        <v>78633267</v>
      </c>
    </row>
    <row r="182" spans="1:5" x14ac:dyDescent="0.25">
      <c r="A182" s="1">
        <v>44562</v>
      </c>
      <c r="B182" t="s">
        <v>7</v>
      </c>
      <c r="C182">
        <v>5675</v>
      </c>
      <c r="D182" s="7">
        <f t="shared" si="2"/>
        <v>12709477.199999999</v>
      </c>
      <c r="E182">
        <v>63547386</v>
      </c>
    </row>
    <row r="183" spans="1:5" x14ac:dyDescent="0.25">
      <c r="A183" s="1">
        <v>44562</v>
      </c>
      <c r="B183" t="s">
        <v>8</v>
      </c>
      <c r="C183">
        <v>434</v>
      </c>
      <c r="D183" s="7">
        <f t="shared" si="2"/>
        <v>12709477.199999999</v>
      </c>
      <c r="E183">
        <v>63547386</v>
      </c>
    </row>
    <row r="184" spans="1:5" x14ac:dyDescent="0.25">
      <c r="A184" s="1">
        <v>44562</v>
      </c>
      <c r="B184" t="s">
        <v>11</v>
      </c>
      <c r="C184">
        <v>73</v>
      </c>
      <c r="D184" s="7">
        <f t="shared" si="2"/>
        <v>12709477.199999999</v>
      </c>
      <c r="E184">
        <v>63547386</v>
      </c>
    </row>
    <row r="185" spans="1:5" x14ac:dyDescent="0.25">
      <c r="A185" s="1">
        <v>44562</v>
      </c>
      <c r="B185" t="s">
        <v>10</v>
      </c>
      <c r="C185">
        <v>93</v>
      </c>
      <c r="D185" s="7">
        <f t="shared" si="2"/>
        <v>12709477.199999999</v>
      </c>
      <c r="E185">
        <v>63547386</v>
      </c>
    </row>
    <row r="186" spans="1:5" x14ac:dyDescent="0.25">
      <c r="A186" s="1">
        <v>44562</v>
      </c>
      <c r="B186" t="s">
        <v>9</v>
      </c>
      <c r="C186">
        <v>1367</v>
      </c>
      <c r="D186" s="7">
        <f t="shared" si="2"/>
        <v>12709477.199999999</v>
      </c>
      <c r="E186">
        <v>63547386</v>
      </c>
    </row>
    <row r="187" spans="1:5" x14ac:dyDescent="0.25">
      <c r="A187" s="1">
        <v>44593</v>
      </c>
      <c r="B187" t="s">
        <v>8</v>
      </c>
      <c r="C187">
        <v>579</v>
      </c>
      <c r="D187" s="7">
        <f t="shared" si="2"/>
        <v>14005561.199999999</v>
      </c>
      <c r="E187">
        <v>70027806</v>
      </c>
    </row>
    <row r="188" spans="1:5" x14ac:dyDescent="0.25">
      <c r="A188" s="1">
        <v>44593</v>
      </c>
      <c r="B188" t="s">
        <v>10</v>
      </c>
      <c r="C188">
        <v>129</v>
      </c>
      <c r="D188" s="7">
        <f t="shared" si="2"/>
        <v>14005561.199999999</v>
      </c>
      <c r="E188">
        <v>70027806</v>
      </c>
    </row>
    <row r="189" spans="1:5" x14ac:dyDescent="0.25">
      <c r="A189" s="1">
        <v>44593</v>
      </c>
      <c r="B189" t="s">
        <v>7</v>
      </c>
      <c r="C189">
        <v>5407</v>
      </c>
      <c r="D189" s="7">
        <f t="shared" si="2"/>
        <v>14005561.199999999</v>
      </c>
      <c r="E189">
        <v>70027806</v>
      </c>
    </row>
    <row r="190" spans="1:5" x14ac:dyDescent="0.25">
      <c r="A190" s="1">
        <v>44593</v>
      </c>
      <c r="B190" t="s">
        <v>9</v>
      </c>
      <c r="C190">
        <v>1602</v>
      </c>
      <c r="D190" s="7">
        <f t="shared" si="2"/>
        <v>14005561.199999999</v>
      </c>
      <c r="E190">
        <v>70027806</v>
      </c>
    </row>
    <row r="191" spans="1:5" x14ac:dyDescent="0.25">
      <c r="A191" s="1">
        <v>44593</v>
      </c>
      <c r="B191" t="s">
        <v>11</v>
      </c>
      <c r="C191">
        <v>87</v>
      </c>
      <c r="D191" s="7">
        <f t="shared" si="2"/>
        <v>14005561.199999999</v>
      </c>
      <c r="E191">
        <v>70027806</v>
      </c>
    </row>
    <row r="192" spans="1:5" x14ac:dyDescent="0.25">
      <c r="A192" s="1">
        <v>44621</v>
      </c>
      <c r="B192" t="s">
        <v>8</v>
      </c>
      <c r="C192">
        <v>710</v>
      </c>
      <c r="D192" s="7">
        <f t="shared" si="2"/>
        <v>17459386.399999999</v>
      </c>
      <c r="E192">
        <v>87296932</v>
      </c>
    </row>
    <row r="193" spans="1:5" x14ac:dyDescent="0.25">
      <c r="A193" s="1">
        <v>44621</v>
      </c>
      <c r="B193" t="s">
        <v>10</v>
      </c>
      <c r="C193">
        <v>129</v>
      </c>
      <c r="D193" s="7">
        <f t="shared" si="2"/>
        <v>17459386.399999999</v>
      </c>
      <c r="E193">
        <v>87296932</v>
      </c>
    </row>
    <row r="194" spans="1:5" x14ac:dyDescent="0.25">
      <c r="A194" s="1">
        <v>44621</v>
      </c>
      <c r="B194" t="s">
        <v>9</v>
      </c>
      <c r="C194">
        <v>1917</v>
      </c>
      <c r="D194" s="7">
        <f t="shared" ref="D194:D257" si="3">(E194/5)</f>
        <v>17459386.399999999</v>
      </c>
      <c r="E194">
        <v>87296932</v>
      </c>
    </row>
    <row r="195" spans="1:5" x14ac:dyDescent="0.25">
      <c r="A195" s="1">
        <v>44621</v>
      </c>
      <c r="B195" t="s">
        <v>7</v>
      </c>
      <c r="C195">
        <v>6192</v>
      </c>
      <c r="D195" s="7">
        <f t="shared" si="3"/>
        <v>17459386.399999999</v>
      </c>
      <c r="E195">
        <v>87296932</v>
      </c>
    </row>
    <row r="196" spans="1:5" x14ac:dyDescent="0.25">
      <c r="A196" s="1">
        <v>44621</v>
      </c>
      <c r="B196" t="s">
        <v>11</v>
      </c>
      <c r="C196">
        <v>69</v>
      </c>
      <c r="D196" s="7">
        <f t="shared" si="3"/>
        <v>17459386.399999999</v>
      </c>
      <c r="E196">
        <v>87296932</v>
      </c>
    </row>
    <row r="197" spans="1:5" x14ac:dyDescent="0.25">
      <c r="A197" s="1">
        <v>44652</v>
      </c>
      <c r="B197" t="s">
        <v>9</v>
      </c>
      <c r="C197">
        <v>2497</v>
      </c>
      <c r="D197" s="7">
        <f t="shared" si="3"/>
        <v>16691608.800000001</v>
      </c>
      <c r="E197">
        <v>83458044</v>
      </c>
    </row>
    <row r="198" spans="1:5" x14ac:dyDescent="0.25">
      <c r="A198" s="1">
        <v>44652</v>
      </c>
      <c r="B198" t="s">
        <v>11</v>
      </c>
      <c r="C198">
        <v>92</v>
      </c>
      <c r="D198" s="7">
        <f t="shared" si="3"/>
        <v>16691608.800000001</v>
      </c>
      <c r="E198">
        <v>83458044</v>
      </c>
    </row>
    <row r="199" spans="1:5" x14ac:dyDescent="0.25">
      <c r="A199" s="1">
        <v>44652</v>
      </c>
      <c r="B199" t="s">
        <v>10</v>
      </c>
      <c r="C199">
        <v>179</v>
      </c>
      <c r="D199" s="7">
        <f t="shared" si="3"/>
        <v>16691608.800000001</v>
      </c>
      <c r="E199">
        <v>83458044</v>
      </c>
    </row>
    <row r="200" spans="1:5" x14ac:dyDescent="0.25">
      <c r="A200" s="1">
        <v>44652</v>
      </c>
      <c r="B200" t="s">
        <v>7</v>
      </c>
      <c r="C200">
        <v>8026</v>
      </c>
      <c r="D200" s="7">
        <f t="shared" si="3"/>
        <v>16691608.800000001</v>
      </c>
      <c r="E200">
        <v>83458044</v>
      </c>
    </row>
    <row r="201" spans="1:5" x14ac:dyDescent="0.25">
      <c r="A201" s="1">
        <v>44652</v>
      </c>
      <c r="B201" t="s">
        <v>8</v>
      </c>
      <c r="C201">
        <v>510</v>
      </c>
      <c r="D201" s="7">
        <f t="shared" si="3"/>
        <v>16691608.800000001</v>
      </c>
      <c r="E201">
        <v>83458044</v>
      </c>
    </row>
    <row r="202" spans="1:5" x14ac:dyDescent="0.25">
      <c r="A202" s="1">
        <v>44682</v>
      </c>
      <c r="B202" t="s">
        <v>8</v>
      </c>
      <c r="C202">
        <v>591</v>
      </c>
      <c r="D202" s="7">
        <f t="shared" si="3"/>
        <v>17561479.600000001</v>
      </c>
      <c r="E202">
        <v>87807398</v>
      </c>
    </row>
    <row r="203" spans="1:5" x14ac:dyDescent="0.25">
      <c r="A203" s="1">
        <v>44682</v>
      </c>
      <c r="B203" t="s">
        <v>9</v>
      </c>
      <c r="C203">
        <v>2875</v>
      </c>
      <c r="D203" s="7">
        <f t="shared" si="3"/>
        <v>17561479.600000001</v>
      </c>
      <c r="E203">
        <v>87807398</v>
      </c>
    </row>
    <row r="204" spans="1:5" x14ac:dyDescent="0.25">
      <c r="A204" s="1">
        <v>44682</v>
      </c>
      <c r="B204" t="s">
        <v>11</v>
      </c>
      <c r="C204">
        <v>100</v>
      </c>
      <c r="D204" s="7">
        <f t="shared" si="3"/>
        <v>17561479.600000001</v>
      </c>
      <c r="E204">
        <v>87807398</v>
      </c>
    </row>
    <row r="205" spans="1:5" x14ac:dyDescent="0.25">
      <c r="A205" s="1">
        <v>44682</v>
      </c>
      <c r="B205" t="s">
        <v>10</v>
      </c>
      <c r="C205">
        <v>238</v>
      </c>
      <c r="D205" s="7">
        <f t="shared" si="3"/>
        <v>17561479.600000001</v>
      </c>
      <c r="E205">
        <v>87807398</v>
      </c>
    </row>
    <row r="206" spans="1:5" x14ac:dyDescent="0.25">
      <c r="A206" s="1">
        <v>44682</v>
      </c>
      <c r="B206" t="s">
        <v>7</v>
      </c>
      <c r="C206">
        <v>8294</v>
      </c>
      <c r="D206" s="7">
        <f t="shared" si="3"/>
        <v>17561479.600000001</v>
      </c>
      <c r="E206">
        <v>87807398</v>
      </c>
    </row>
    <row r="207" spans="1:5" x14ac:dyDescent="0.25">
      <c r="A207" s="1">
        <v>44713</v>
      </c>
      <c r="B207" t="s">
        <v>11</v>
      </c>
      <c r="C207">
        <v>80</v>
      </c>
      <c r="D207" s="7">
        <f t="shared" si="3"/>
        <v>17612801</v>
      </c>
      <c r="E207">
        <v>88064005</v>
      </c>
    </row>
    <row r="208" spans="1:5" x14ac:dyDescent="0.25">
      <c r="A208" s="1">
        <v>44713</v>
      </c>
      <c r="B208" t="s">
        <v>7</v>
      </c>
      <c r="C208">
        <v>6725</v>
      </c>
      <c r="D208" s="7">
        <f t="shared" si="3"/>
        <v>17612801</v>
      </c>
      <c r="E208">
        <v>88064005</v>
      </c>
    </row>
    <row r="209" spans="1:5" x14ac:dyDescent="0.25">
      <c r="A209" s="1">
        <v>44713</v>
      </c>
      <c r="B209" t="s">
        <v>8</v>
      </c>
      <c r="C209">
        <v>578</v>
      </c>
      <c r="D209" s="7">
        <f t="shared" si="3"/>
        <v>17612801</v>
      </c>
      <c r="E209">
        <v>88064005</v>
      </c>
    </row>
    <row r="210" spans="1:5" x14ac:dyDescent="0.25">
      <c r="A210" s="1">
        <v>44713</v>
      </c>
      <c r="B210" t="s">
        <v>9</v>
      </c>
      <c r="C210">
        <v>3230</v>
      </c>
      <c r="D210" s="7">
        <f t="shared" si="3"/>
        <v>17612801</v>
      </c>
      <c r="E210">
        <v>88064005</v>
      </c>
    </row>
    <row r="211" spans="1:5" x14ac:dyDescent="0.25">
      <c r="A211" s="1">
        <v>44713</v>
      </c>
      <c r="B211" t="s">
        <v>10</v>
      </c>
      <c r="C211">
        <v>164</v>
      </c>
      <c r="D211" s="7">
        <f t="shared" si="3"/>
        <v>17612801</v>
      </c>
      <c r="E211">
        <v>88064005</v>
      </c>
    </row>
    <row r="212" spans="1:5" x14ac:dyDescent="0.25">
      <c r="A212" s="1">
        <v>44743</v>
      </c>
      <c r="B212" t="s">
        <v>8</v>
      </c>
      <c r="C212">
        <v>473</v>
      </c>
      <c r="D212" s="7">
        <f t="shared" si="3"/>
        <v>16140156.800000001</v>
      </c>
      <c r="E212">
        <v>80700784</v>
      </c>
    </row>
    <row r="213" spans="1:5" x14ac:dyDescent="0.25">
      <c r="A213" s="1">
        <v>44743</v>
      </c>
      <c r="B213" t="s">
        <v>7</v>
      </c>
      <c r="C213">
        <v>6901</v>
      </c>
      <c r="D213" s="7">
        <f t="shared" si="3"/>
        <v>16140156.800000001</v>
      </c>
      <c r="E213">
        <v>80700784</v>
      </c>
    </row>
    <row r="214" spans="1:5" x14ac:dyDescent="0.25">
      <c r="A214" s="1">
        <v>44743</v>
      </c>
      <c r="B214" t="s">
        <v>10</v>
      </c>
      <c r="C214">
        <v>174</v>
      </c>
      <c r="D214" s="7">
        <f t="shared" si="3"/>
        <v>16140156.800000001</v>
      </c>
      <c r="E214">
        <v>80700784</v>
      </c>
    </row>
    <row r="215" spans="1:5" x14ac:dyDescent="0.25">
      <c r="A215" s="1">
        <v>44743</v>
      </c>
      <c r="B215" t="s">
        <v>11</v>
      </c>
      <c r="C215">
        <v>80</v>
      </c>
      <c r="D215" s="7">
        <f t="shared" si="3"/>
        <v>16140156.800000001</v>
      </c>
      <c r="E215">
        <v>80700784</v>
      </c>
    </row>
    <row r="216" spans="1:5" x14ac:dyDescent="0.25">
      <c r="A216" s="1">
        <v>44743</v>
      </c>
      <c r="B216" t="s">
        <v>9</v>
      </c>
      <c r="C216">
        <v>2741</v>
      </c>
      <c r="D216" s="7">
        <f t="shared" si="3"/>
        <v>16140156.800000001</v>
      </c>
      <c r="E216">
        <v>80700784</v>
      </c>
    </row>
    <row r="217" spans="1:5" x14ac:dyDescent="0.25">
      <c r="A217" s="1">
        <v>44774</v>
      </c>
      <c r="B217" t="s">
        <v>10</v>
      </c>
      <c r="C217">
        <v>172</v>
      </c>
      <c r="D217" s="7">
        <f t="shared" si="3"/>
        <v>16623241.4</v>
      </c>
      <c r="E217">
        <v>83116207</v>
      </c>
    </row>
    <row r="218" spans="1:5" x14ac:dyDescent="0.25">
      <c r="A218" s="1">
        <v>44774</v>
      </c>
      <c r="B218" t="s">
        <v>11</v>
      </c>
      <c r="C218">
        <v>127</v>
      </c>
      <c r="D218" s="7">
        <f t="shared" si="3"/>
        <v>16623241.4</v>
      </c>
      <c r="E218">
        <v>83116207</v>
      </c>
    </row>
    <row r="219" spans="1:5" x14ac:dyDescent="0.25">
      <c r="A219" s="1">
        <v>44774</v>
      </c>
      <c r="B219" t="s">
        <v>8</v>
      </c>
      <c r="C219">
        <v>482</v>
      </c>
      <c r="D219" s="7">
        <f t="shared" si="3"/>
        <v>16623241.4</v>
      </c>
      <c r="E219">
        <v>83116207</v>
      </c>
    </row>
    <row r="220" spans="1:5" x14ac:dyDescent="0.25">
      <c r="A220" s="1">
        <v>44774</v>
      </c>
      <c r="B220" t="s">
        <v>9</v>
      </c>
      <c r="C220">
        <v>3137</v>
      </c>
      <c r="D220" s="7">
        <f t="shared" si="3"/>
        <v>16623241.4</v>
      </c>
      <c r="E220">
        <v>83116207</v>
      </c>
    </row>
    <row r="221" spans="1:5" x14ac:dyDescent="0.25">
      <c r="A221" s="1">
        <v>44774</v>
      </c>
      <c r="B221" t="s">
        <v>7</v>
      </c>
      <c r="C221">
        <v>7759</v>
      </c>
      <c r="D221" s="7">
        <f t="shared" si="3"/>
        <v>16623241.4</v>
      </c>
      <c r="E221">
        <v>83116207</v>
      </c>
    </row>
    <row r="222" spans="1:5" x14ac:dyDescent="0.25">
      <c r="A222" s="1">
        <v>44805</v>
      </c>
      <c r="B222" t="s">
        <v>7</v>
      </c>
      <c r="C222">
        <v>7723</v>
      </c>
      <c r="D222" s="7">
        <f t="shared" si="3"/>
        <v>18213400.399999999</v>
      </c>
      <c r="E222">
        <v>91067002</v>
      </c>
    </row>
    <row r="223" spans="1:5" x14ac:dyDescent="0.25">
      <c r="A223" s="1">
        <v>44805</v>
      </c>
      <c r="B223" t="s">
        <v>11</v>
      </c>
      <c r="C223">
        <v>92</v>
      </c>
      <c r="D223" s="7">
        <f t="shared" si="3"/>
        <v>18213400.399999999</v>
      </c>
      <c r="E223">
        <v>91067002</v>
      </c>
    </row>
    <row r="224" spans="1:5" x14ac:dyDescent="0.25">
      <c r="A224" s="1">
        <v>44805</v>
      </c>
      <c r="B224" t="s">
        <v>8</v>
      </c>
      <c r="C224">
        <v>555</v>
      </c>
      <c r="D224" s="7">
        <f t="shared" si="3"/>
        <v>18213400.399999999</v>
      </c>
      <c r="E224">
        <v>91067002</v>
      </c>
    </row>
    <row r="225" spans="1:5" x14ac:dyDescent="0.25">
      <c r="A225" s="1">
        <v>44805</v>
      </c>
      <c r="B225" t="s">
        <v>9</v>
      </c>
      <c r="C225">
        <v>3244</v>
      </c>
      <c r="D225" s="7">
        <f t="shared" si="3"/>
        <v>18213400.399999999</v>
      </c>
      <c r="E225">
        <v>91067002</v>
      </c>
    </row>
    <row r="226" spans="1:5" x14ac:dyDescent="0.25">
      <c r="A226" s="1">
        <v>44805</v>
      </c>
      <c r="B226" t="s">
        <v>10</v>
      </c>
      <c r="C226">
        <v>170</v>
      </c>
      <c r="D226" s="7">
        <f t="shared" si="3"/>
        <v>18213400.399999999</v>
      </c>
      <c r="E226">
        <v>91067002</v>
      </c>
    </row>
    <row r="227" spans="1:5" x14ac:dyDescent="0.25">
      <c r="A227" s="1">
        <v>44835</v>
      </c>
      <c r="B227" t="s">
        <v>8</v>
      </c>
      <c r="C227">
        <v>644</v>
      </c>
      <c r="D227" s="7">
        <f t="shared" si="3"/>
        <v>19045614.600000001</v>
      </c>
      <c r="E227">
        <v>95228073</v>
      </c>
    </row>
    <row r="228" spans="1:5" x14ac:dyDescent="0.25">
      <c r="A228" s="1">
        <v>44835</v>
      </c>
      <c r="B228" t="s">
        <v>9</v>
      </c>
      <c r="C228">
        <v>3672</v>
      </c>
      <c r="D228" s="7">
        <f t="shared" si="3"/>
        <v>19045614.600000001</v>
      </c>
      <c r="E228">
        <v>95228073</v>
      </c>
    </row>
    <row r="229" spans="1:5" x14ac:dyDescent="0.25">
      <c r="A229" s="1">
        <v>44835</v>
      </c>
      <c r="B229" t="s">
        <v>7</v>
      </c>
      <c r="C229">
        <v>7965</v>
      </c>
      <c r="D229" s="7">
        <f t="shared" si="3"/>
        <v>19045614.600000001</v>
      </c>
      <c r="E229">
        <v>95228073</v>
      </c>
    </row>
    <row r="230" spans="1:5" x14ac:dyDescent="0.25">
      <c r="A230" s="1">
        <v>44835</v>
      </c>
      <c r="B230" t="s">
        <v>11</v>
      </c>
      <c r="C230">
        <v>88</v>
      </c>
      <c r="D230" s="7">
        <f t="shared" si="3"/>
        <v>19045614.600000001</v>
      </c>
      <c r="E230">
        <v>95228073</v>
      </c>
    </row>
    <row r="231" spans="1:5" x14ac:dyDescent="0.25">
      <c r="A231" s="1">
        <v>44835</v>
      </c>
      <c r="B231" t="s">
        <v>10</v>
      </c>
      <c r="C231">
        <v>186</v>
      </c>
      <c r="D231" s="7">
        <f t="shared" si="3"/>
        <v>19045614.600000001</v>
      </c>
      <c r="E231">
        <v>95228073</v>
      </c>
    </row>
    <row r="232" spans="1:5" x14ac:dyDescent="0.25">
      <c r="A232" s="1">
        <v>44866</v>
      </c>
      <c r="B232" t="s">
        <v>9</v>
      </c>
      <c r="C232">
        <v>2981</v>
      </c>
      <c r="D232" s="7">
        <f t="shared" si="3"/>
        <v>18190389</v>
      </c>
      <c r="E232">
        <v>90951945</v>
      </c>
    </row>
    <row r="233" spans="1:5" x14ac:dyDescent="0.25">
      <c r="A233" s="1">
        <v>44866</v>
      </c>
      <c r="B233" t="s">
        <v>8</v>
      </c>
      <c r="C233">
        <v>625</v>
      </c>
      <c r="D233" s="7">
        <f t="shared" si="3"/>
        <v>18190389</v>
      </c>
      <c r="E233">
        <v>90951945</v>
      </c>
    </row>
    <row r="234" spans="1:5" x14ac:dyDescent="0.25">
      <c r="A234" s="1">
        <v>44866</v>
      </c>
      <c r="B234" t="s">
        <v>11</v>
      </c>
      <c r="C234">
        <v>104</v>
      </c>
      <c r="D234" s="7">
        <f t="shared" si="3"/>
        <v>18190389</v>
      </c>
      <c r="E234">
        <v>90951945</v>
      </c>
    </row>
    <row r="235" spans="1:5" x14ac:dyDescent="0.25">
      <c r="A235" s="1">
        <v>44866</v>
      </c>
      <c r="B235" t="s">
        <v>7</v>
      </c>
      <c r="C235">
        <v>7829</v>
      </c>
      <c r="D235" s="7">
        <f t="shared" si="3"/>
        <v>18190389</v>
      </c>
      <c r="E235">
        <v>90951945</v>
      </c>
    </row>
    <row r="236" spans="1:5" x14ac:dyDescent="0.25">
      <c r="A236" s="1">
        <v>44866</v>
      </c>
      <c r="B236" t="s">
        <v>10</v>
      </c>
      <c r="C236">
        <v>238</v>
      </c>
      <c r="D236" s="7">
        <f t="shared" si="3"/>
        <v>18190389</v>
      </c>
      <c r="E236">
        <v>90951945</v>
      </c>
    </row>
    <row r="237" spans="1:5" x14ac:dyDescent="0.25">
      <c r="A237" s="1">
        <v>44896</v>
      </c>
      <c r="B237" t="s">
        <v>11</v>
      </c>
      <c r="C237">
        <v>109</v>
      </c>
      <c r="D237" s="7">
        <f t="shared" si="3"/>
        <v>18431976.600000001</v>
      </c>
      <c r="E237">
        <v>92159883</v>
      </c>
    </row>
    <row r="238" spans="1:5" x14ac:dyDescent="0.25">
      <c r="A238" s="1">
        <v>44896</v>
      </c>
      <c r="B238" t="s">
        <v>10</v>
      </c>
      <c r="C238">
        <v>231</v>
      </c>
      <c r="D238" s="7">
        <f t="shared" si="3"/>
        <v>18431976.600000001</v>
      </c>
      <c r="E238">
        <v>92159883</v>
      </c>
    </row>
    <row r="239" spans="1:5" x14ac:dyDescent="0.25">
      <c r="A239" s="1">
        <v>44896</v>
      </c>
      <c r="B239" t="s">
        <v>9</v>
      </c>
      <c r="C239">
        <v>2743</v>
      </c>
      <c r="D239" s="7">
        <f t="shared" si="3"/>
        <v>18431976.600000001</v>
      </c>
      <c r="E239">
        <v>92159883</v>
      </c>
    </row>
    <row r="240" spans="1:5" x14ac:dyDescent="0.25">
      <c r="A240" s="1">
        <v>44896</v>
      </c>
      <c r="B240" t="s">
        <v>8</v>
      </c>
      <c r="C240">
        <v>619</v>
      </c>
      <c r="D240" s="7">
        <f t="shared" si="3"/>
        <v>18431976.600000001</v>
      </c>
      <c r="E240">
        <v>92159883</v>
      </c>
    </row>
    <row r="241" spans="1:5" x14ac:dyDescent="0.25">
      <c r="A241" s="1">
        <v>44896</v>
      </c>
      <c r="B241" t="s">
        <v>7</v>
      </c>
      <c r="C241">
        <v>8166</v>
      </c>
      <c r="D241" s="7">
        <f t="shared" si="3"/>
        <v>18431976.600000001</v>
      </c>
      <c r="E241">
        <v>92159883</v>
      </c>
    </row>
    <row r="242" spans="1:5" x14ac:dyDescent="0.25">
      <c r="A242" s="1">
        <v>44927</v>
      </c>
      <c r="B242" t="s">
        <v>11</v>
      </c>
      <c r="C242">
        <v>134</v>
      </c>
      <c r="D242" s="7">
        <f t="shared" si="3"/>
        <v>17799594.600000001</v>
      </c>
      <c r="E242">
        <v>88997973</v>
      </c>
    </row>
    <row r="243" spans="1:5" x14ac:dyDescent="0.25">
      <c r="A243" s="1">
        <v>44927</v>
      </c>
      <c r="B243" t="s">
        <v>9</v>
      </c>
      <c r="C243">
        <v>3246</v>
      </c>
      <c r="D243" s="7">
        <f t="shared" si="3"/>
        <v>17799594.600000001</v>
      </c>
      <c r="E243">
        <v>88997973</v>
      </c>
    </row>
    <row r="244" spans="1:5" x14ac:dyDescent="0.25">
      <c r="A244" s="1">
        <v>44927</v>
      </c>
      <c r="B244" t="s">
        <v>8</v>
      </c>
      <c r="C244">
        <v>701</v>
      </c>
      <c r="D244" s="7">
        <f t="shared" si="3"/>
        <v>17799594.600000001</v>
      </c>
      <c r="E244">
        <v>88997973</v>
      </c>
    </row>
    <row r="245" spans="1:5" x14ac:dyDescent="0.25">
      <c r="A245" s="1">
        <v>44927</v>
      </c>
      <c r="B245" t="s">
        <v>7</v>
      </c>
      <c r="C245">
        <v>10545</v>
      </c>
      <c r="D245" s="7">
        <f t="shared" si="3"/>
        <v>17799594.600000001</v>
      </c>
      <c r="E245">
        <v>88997973</v>
      </c>
    </row>
    <row r="246" spans="1:5" x14ac:dyDescent="0.25">
      <c r="A246" s="1">
        <v>44927</v>
      </c>
      <c r="B246" t="s">
        <v>10</v>
      </c>
      <c r="C246">
        <v>344</v>
      </c>
      <c r="D246" s="7">
        <f t="shared" si="3"/>
        <v>17799594.600000001</v>
      </c>
      <c r="E246">
        <v>88997973</v>
      </c>
    </row>
    <row r="247" spans="1:5" x14ac:dyDescent="0.25">
      <c r="A247" s="1">
        <v>44958</v>
      </c>
      <c r="B247" t="s">
        <v>11</v>
      </c>
      <c r="C247">
        <v>112</v>
      </c>
      <c r="D247" s="7">
        <f t="shared" si="3"/>
        <v>16872801.199999999</v>
      </c>
      <c r="E247">
        <v>84364006</v>
      </c>
    </row>
    <row r="248" spans="1:5" x14ac:dyDescent="0.25">
      <c r="A248" s="1">
        <v>44958</v>
      </c>
      <c r="B248" t="s">
        <v>10</v>
      </c>
      <c r="C248">
        <v>342</v>
      </c>
      <c r="D248" s="7">
        <f t="shared" si="3"/>
        <v>16872801.199999999</v>
      </c>
      <c r="E248">
        <v>84364006</v>
      </c>
    </row>
    <row r="249" spans="1:5" x14ac:dyDescent="0.25">
      <c r="A249" s="1">
        <v>44958</v>
      </c>
      <c r="B249" t="s">
        <v>7</v>
      </c>
      <c r="C249">
        <v>8929</v>
      </c>
      <c r="D249" s="7">
        <f t="shared" si="3"/>
        <v>16872801.199999999</v>
      </c>
      <c r="E249">
        <v>84364006</v>
      </c>
    </row>
    <row r="250" spans="1:5" x14ac:dyDescent="0.25">
      <c r="A250" s="1">
        <v>44958</v>
      </c>
      <c r="B250" t="s">
        <v>8</v>
      </c>
      <c r="C250">
        <v>676</v>
      </c>
      <c r="D250" s="7">
        <f t="shared" si="3"/>
        <v>16872801.199999999</v>
      </c>
      <c r="E250">
        <v>84364006</v>
      </c>
    </row>
    <row r="251" spans="1:5" x14ac:dyDescent="0.25">
      <c r="A251" s="1">
        <v>44958</v>
      </c>
      <c r="B251" t="s">
        <v>9</v>
      </c>
      <c r="C251">
        <v>3052</v>
      </c>
      <c r="D251" s="7">
        <f t="shared" si="3"/>
        <v>16872801.199999999</v>
      </c>
      <c r="E251">
        <v>84364006</v>
      </c>
    </row>
    <row r="252" spans="1:5" x14ac:dyDescent="0.25">
      <c r="A252" s="1">
        <v>44986</v>
      </c>
      <c r="B252" t="s">
        <v>10</v>
      </c>
      <c r="C252">
        <v>341</v>
      </c>
      <c r="D252" s="7">
        <f t="shared" si="3"/>
        <v>20229542</v>
      </c>
      <c r="E252">
        <v>101147710</v>
      </c>
    </row>
    <row r="253" spans="1:5" x14ac:dyDescent="0.25">
      <c r="A253" s="1">
        <v>44986</v>
      </c>
      <c r="B253" t="s">
        <v>7</v>
      </c>
      <c r="C253">
        <v>9460</v>
      </c>
      <c r="D253" s="7">
        <f t="shared" si="3"/>
        <v>20229542</v>
      </c>
      <c r="E253">
        <v>101147710</v>
      </c>
    </row>
    <row r="254" spans="1:5" x14ac:dyDescent="0.25">
      <c r="A254" s="1">
        <v>44986</v>
      </c>
      <c r="B254" t="s">
        <v>8</v>
      </c>
      <c r="C254">
        <v>713</v>
      </c>
      <c r="D254" s="7">
        <f t="shared" si="3"/>
        <v>20229542</v>
      </c>
      <c r="E254">
        <v>101147710</v>
      </c>
    </row>
    <row r="255" spans="1:5" x14ac:dyDescent="0.25">
      <c r="A255" s="1">
        <v>44986</v>
      </c>
      <c r="B255" t="s">
        <v>9</v>
      </c>
      <c r="C255">
        <v>3602</v>
      </c>
      <c r="D255" s="7">
        <f t="shared" si="3"/>
        <v>20229542</v>
      </c>
      <c r="E255">
        <v>101147710</v>
      </c>
    </row>
    <row r="256" spans="1:5" x14ac:dyDescent="0.25">
      <c r="A256" s="1">
        <v>44986</v>
      </c>
      <c r="B256" t="s">
        <v>11</v>
      </c>
      <c r="C256">
        <v>105</v>
      </c>
      <c r="D256" s="7">
        <f t="shared" si="3"/>
        <v>20229542</v>
      </c>
      <c r="E256">
        <v>101147710</v>
      </c>
    </row>
    <row r="257" spans="1:5" x14ac:dyDescent="0.25">
      <c r="A257" s="1">
        <v>45017</v>
      </c>
      <c r="B257" t="s">
        <v>11</v>
      </c>
      <c r="C257">
        <v>86</v>
      </c>
      <c r="D257" s="7">
        <f t="shared" si="3"/>
        <v>18853498.199999999</v>
      </c>
      <c r="E257">
        <v>94267491</v>
      </c>
    </row>
    <row r="258" spans="1:5" x14ac:dyDescent="0.25">
      <c r="A258" s="1">
        <v>45017</v>
      </c>
      <c r="B258" t="s">
        <v>8</v>
      </c>
      <c r="C258">
        <v>722</v>
      </c>
      <c r="D258" s="7">
        <f t="shared" ref="D258:D321" si="4">(E258/5)</f>
        <v>18853498.199999999</v>
      </c>
      <c r="E258">
        <v>94267491</v>
      </c>
    </row>
    <row r="259" spans="1:5" x14ac:dyDescent="0.25">
      <c r="A259" s="1">
        <v>45017</v>
      </c>
      <c r="B259" t="s">
        <v>9</v>
      </c>
      <c r="C259">
        <v>3734</v>
      </c>
      <c r="D259" s="7">
        <f t="shared" si="4"/>
        <v>18853498.199999999</v>
      </c>
      <c r="E259">
        <v>94267491</v>
      </c>
    </row>
    <row r="260" spans="1:5" x14ac:dyDescent="0.25">
      <c r="A260" s="1">
        <v>45017</v>
      </c>
      <c r="B260" t="s">
        <v>10</v>
      </c>
      <c r="C260">
        <v>338</v>
      </c>
      <c r="D260" s="7">
        <f t="shared" si="4"/>
        <v>18853498.199999999</v>
      </c>
      <c r="E260">
        <v>94267491</v>
      </c>
    </row>
    <row r="261" spans="1:5" x14ac:dyDescent="0.25">
      <c r="A261" s="1">
        <v>45017</v>
      </c>
      <c r="B261" t="s">
        <v>7</v>
      </c>
      <c r="C261">
        <v>10813</v>
      </c>
      <c r="D261" s="7">
        <f t="shared" si="4"/>
        <v>18853498.199999999</v>
      </c>
      <c r="E261">
        <v>94267491</v>
      </c>
    </row>
    <row r="262" spans="1:5" x14ac:dyDescent="0.25">
      <c r="A262" s="1">
        <v>45047</v>
      </c>
      <c r="B262" t="s">
        <v>8</v>
      </c>
      <c r="C262">
        <v>805</v>
      </c>
      <c r="D262" s="7">
        <f t="shared" si="4"/>
        <v>20906570.800000001</v>
      </c>
      <c r="E262">
        <v>104532854</v>
      </c>
    </row>
    <row r="263" spans="1:5" x14ac:dyDescent="0.25">
      <c r="A263" s="1">
        <v>45047</v>
      </c>
      <c r="B263" t="s">
        <v>10</v>
      </c>
      <c r="C263">
        <v>452</v>
      </c>
      <c r="D263" s="7">
        <f t="shared" si="4"/>
        <v>20906570.800000001</v>
      </c>
      <c r="E263">
        <v>104532854</v>
      </c>
    </row>
    <row r="264" spans="1:5" x14ac:dyDescent="0.25">
      <c r="A264" s="1">
        <v>45047</v>
      </c>
      <c r="B264" t="s">
        <v>11</v>
      </c>
      <c r="C264">
        <v>115</v>
      </c>
      <c r="D264" s="7">
        <f t="shared" si="4"/>
        <v>20906570.800000001</v>
      </c>
      <c r="E264">
        <v>104532854</v>
      </c>
    </row>
    <row r="265" spans="1:5" x14ac:dyDescent="0.25">
      <c r="A265" s="1">
        <v>45047</v>
      </c>
      <c r="B265" t="s">
        <v>9</v>
      </c>
      <c r="C265">
        <v>4176</v>
      </c>
      <c r="D265" s="7">
        <f t="shared" si="4"/>
        <v>20906570.800000001</v>
      </c>
      <c r="E265">
        <v>104532854</v>
      </c>
    </row>
    <row r="266" spans="1:5" x14ac:dyDescent="0.25">
      <c r="A266" s="1">
        <v>45047</v>
      </c>
      <c r="B266" t="s">
        <v>7</v>
      </c>
      <c r="C266">
        <v>12026</v>
      </c>
      <c r="D266" s="7">
        <f t="shared" si="4"/>
        <v>20906570.800000001</v>
      </c>
      <c r="E266">
        <v>104532854</v>
      </c>
    </row>
    <row r="267" spans="1:5" x14ac:dyDescent="0.25">
      <c r="A267" s="1">
        <v>45078</v>
      </c>
      <c r="B267" t="s">
        <v>11</v>
      </c>
      <c r="C267">
        <v>102</v>
      </c>
      <c r="D267" s="7">
        <f t="shared" si="4"/>
        <v>19564645.399999999</v>
      </c>
      <c r="E267">
        <v>97823227</v>
      </c>
    </row>
    <row r="268" spans="1:5" x14ac:dyDescent="0.25">
      <c r="A268" s="1">
        <v>45078</v>
      </c>
      <c r="B268" t="s">
        <v>10</v>
      </c>
      <c r="C268">
        <v>436</v>
      </c>
      <c r="D268" s="7">
        <f t="shared" si="4"/>
        <v>19564645.399999999</v>
      </c>
      <c r="E268">
        <v>97823227</v>
      </c>
    </row>
    <row r="269" spans="1:5" x14ac:dyDescent="0.25">
      <c r="A269" s="1">
        <v>45078</v>
      </c>
      <c r="B269" t="s">
        <v>8</v>
      </c>
      <c r="C269">
        <v>737</v>
      </c>
      <c r="D269" s="7">
        <f t="shared" si="4"/>
        <v>19564645.399999999</v>
      </c>
      <c r="E269">
        <v>97823227</v>
      </c>
    </row>
    <row r="270" spans="1:5" x14ac:dyDescent="0.25">
      <c r="A270" s="1">
        <v>45078</v>
      </c>
      <c r="B270" t="s">
        <v>9</v>
      </c>
      <c r="C270">
        <v>4301</v>
      </c>
      <c r="D270" s="7">
        <f t="shared" si="4"/>
        <v>19564645.399999999</v>
      </c>
      <c r="E270">
        <v>97823227</v>
      </c>
    </row>
    <row r="271" spans="1:5" x14ac:dyDescent="0.25">
      <c r="A271" s="1">
        <v>45078</v>
      </c>
      <c r="B271" t="s">
        <v>7</v>
      </c>
      <c r="C271">
        <v>11050</v>
      </c>
      <c r="D271" s="7">
        <f t="shared" si="4"/>
        <v>19564645.399999999</v>
      </c>
      <c r="E271">
        <v>97823227</v>
      </c>
    </row>
    <row r="272" spans="1:5" x14ac:dyDescent="0.25">
      <c r="A272" s="1">
        <v>45108</v>
      </c>
      <c r="B272" t="s">
        <v>10</v>
      </c>
      <c r="C272">
        <v>363</v>
      </c>
      <c r="D272" s="7">
        <f t="shared" si="4"/>
        <v>18245728.399999999</v>
      </c>
      <c r="E272">
        <v>91228642</v>
      </c>
    </row>
    <row r="273" spans="1:5" x14ac:dyDescent="0.25">
      <c r="A273" s="1">
        <v>45108</v>
      </c>
      <c r="B273" t="s">
        <v>7</v>
      </c>
      <c r="C273">
        <v>10489</v>
      </c>
      <c r="D273" s="7">
        <f t="shared" si="4"/>
        <v>18245728.399999999</v>
      </c>
      <c r="E273">
        <v>91228642</v>
      </c>
    </row>
    <row r="274" spans="1:5" x14ac:dyDescent="0.25">
      <c r="A274" s="1">
        <v>45108</v>
      </c>
      <c r="B274" t="s">
        <v>9</v>
      </c>
      <c r="C274">
        <v>4466</v>
      </c>
      <c r="D274" s="7">
        <f t="shared" si="4"/>
        <v>18245728.399999999</v>
      </c>
      <c r="E274">
        <v>91228642</v>
      </c>
    </row>
    <row r="275" spans="1:5" x14ac:dyDescent="0.25">
      <c r="A275" s="1">
        <v>45108</v>
      </c>
      <c r="B275" t="s">
        <v>8</v>
      </c>
      <c r="C275">
        <v>691</v>
      </c>
      <c r="D275" s="7">
        <f t="shared" si="4"/>
        <v>18245728.399999999</v>
      </c>
      <c r="E275">
        <v>91228642</v>
      </c>
    </row>
    <row r="276" spans="1:5" x14ac:dyDescent="0.25">
      <c r="A276" s="1">
        <v>45108</v>
      </c>
      <c r="B276" t="s">
        <v>11</v>
      </c>
      <c r="C276">
        <v>109</v>
      </c>
      <c r="D276" s="7">
        <f t="shared" si="4"/>
        <v>18245728.399999999</v>
      </c>
      <c r="E276">
        <v>91228642</v>
      </c>
    </row>
    <row r="277" spans="1:5" x14ac:dyDescent="0.25">
      <c r="A277" s="1">
        <v>45139</v>
      </c>
      <c r="B277" t="s">
        <v>11</v>
      </c>
      <c r="C277">
        <v>108</v>
      </c>
      <c r="D277" s="7">
        <f t="shared" si="4"/>
        <v>18830294.399999999</v>
      </c>
      <c r="E277">
        <v>94151472</v>
      </c>
    </row>
    <row r="278" spans="1:5" x14ac:dyDescent="0.25">
      <c r="A278" s="1">
        <v>45139</v>
      </c>
      <c r="B278" t="s">
        <v>7</v>
      </c>
      <c r="C278">
        <v>10682</v>
      </c>
      <c r="D278" s="7">
        <f t="shared" si="4"/>
        <v>18830294.399999999</v>
      </c>
      <c r="E278">
        <v>94151472</v>
      </c>
    </row>
    <row r="279" spans="1:5" x14ac:dyDescent="0.25">
      <c r="A279" s="1">
        <v>45139</v>
      </c>
      <c r="B279" t="s">
        <v>9</v>
      </c>
      <c r="C279">
        <v>5053</v>
      </c>
      <c r="D279" s="7">
        <f t="shared" si="4"/>
        <v>18830294.399999999</v>
      </c>
      <c r="E279">
        <v>94151472</v>
      </c>
    </row>
    <row r="280" spans="1:5" x14ac:dyDescent="0.25">
      <c r="A280" s="1">
        <v>45139</v>
      </c>
      <c r="B280" t="s">
        <v>10</v>
      </c>
      <c r="C280">
        <v>435</v>
      </c>
      <c r="D280" s="7">
        <f t="shared" si="4"/>
        <v>18830294.399999999</v>
      </c>
      <c r="E280">
        <v>94151472</v>
      </c>
    </row>
    <row r="281" spans="1:5" x14ac:dyDescent="0.25">
      <c r="A281" s="1">
        <v>45139</v>
      </c>
      <c r="B281" t="s">
        <v>8</v>
      </c>
      <c r="C281">
        <v>794</v>
      </c>
      <c r="D281" s="7">
        <f t="shared" si="4"/>
        <v>18830294.399999999</v>
      </c>
      <c r="E281">
        <v>94151472</v>
      </c>
    </row>
    <row r="282" spans="1:5" x14ac:dyDescent="0.25">
      <c r="A282" s="1">
        <v>45170</v>
      </c>
      <c r="B282" t="s">
        <v>11</v>
      </c>
      <c r="C282">
        <v>109</v>
      </c>
      <c r="D282" s="7">
        <f t="shared" si="4"/>
        <v>19064962.600000001</v>
      </c>
      <c r="E282">
        <v>95324813</v>
      </c>
    </row>
    <row r="283" spans="1:5" x14ac:dyDescent="0.25">
      <c r="A283" s="1">
        <v>45170</v>
      </c>
      <c r="B283" t="s">
        <v>9</v>
      </c>
      <c r="C283">
        <v>4834</v>
      </c>
      <c r="D283" s="7">
        <f t="shared" si="4"/>
        <v>19064962.600000001</v>
      </c>
      <c r="E283">
        <v>95324813</v>
      </c>
    </row>
    <row r="284" spans="1:5" x14ac:dyDescent="0.25">
      <c r="A284" s="1">
        <v>45170</v>
      </c>
      <c r="B284" t="s">
        <v>7</v>
      </c>
      <c r="C284">
        <v>11034</v>
      </c>
      <c r="D284" s="7">
        <f t="shared" si="4"/>
        <v>19064962.600000001</v>
      </c>
      <c r="E284">
        <v>95324813</v>
      </c>
    </row>
    <row r="285" spans="1:5" x14ac:dyDescent="0.25">
      <c r="A285" s="1">
        <v>45170</v>
      </c>
      <c r="B285" t="s">
        <v>8</v>
      </c>
      <c r="C285">
        <v>696</v>
      </c>
      <c r="D285" s="7">
        <f t="shared" si="4"/>
        <v>19064962.600000001</v>
      </c>
      <c r="E285">
        <v>95324813</v>
      </c>
    </row>
    <row r="286" spans="1:5" x14ac:dyDescent="0.25">
      <c r="A286" s="1">
        <v>45170</v>
      </c>
      <c r="B286" t="s">
        <v>10</v>
      </c>
      <c r="C286">
        <v>442</v>
      </c>
      <c r="D286" s="7">
        <f t="shared" si="4"/>
        <v>19064962.600000001</v>
      </c>
      <c r="E286">
        <v>95324813</v>
      </c>
    </row>
    <row r="287" spans="1:5" x14ac:dyDescent="0.25">
      <c r="A287" s="1">
        <v>45200</v>
      </c>
      <c r="B287" t="s">
        <v>9</v>
      </c>
      <c r="C287">
        <v>4800</v>
      </c>
      <c r="D287" s="7">
        <f t="shared" si="4"/>
        <v>20883757</v>
      </c>
      <c r="E287">
        <v>104418785</v>
      </c>
    </row>
    <row r="288" spans="1:5" x14ac:dyDescent="0.25">
      <c r="A288" s="1">
        <v>45200</v>
      </c>
      <c r="B288" t="s">
        <v>7</v>
      </c>
      <c r="C288">
        <v>11013</v>
      </c>
      <c r="D288" s="7">
        <f t="shared" si="4"/>
        <v>20883757</v>
      </c>
      <c r="E288">
        <v>104418785</v>
      </c>
    </row>
    <row r="289" spans="1:5" x14ac:dyDescent="0.25">
      <c r="A289" s="1">
        <v>45200</v>
      </c>
      <c r="B289" t="s">
        <v>10</v>
      </c>
      <c r="C289">
        <v>518</v>
      </c>
      <c r="D289" s="7">
        <f t="shared" si="4"/>
        <v>20883757</v>
      </c>
      <c r="E289">
        <v>104418785</v>
      </c>
    </row>
    <row r="290" spans="1:5" x14ac:dyDescent="0.25">
      <c r="A290" s="1">
        <v>45200</v>
      </c>
      <c r="B290" t="s">
        <v>11</v>
      </c>
      <c r="C290">
        <v>130</v>
      </c>
      <c r="D290" s="7">
        <f t="shared" si="4"/>
        <v>20883757</v>
      </c>
      <c r="E290">
        <v>104418785</v>
      </c>
    </row>
    <row r="291" spans="1:5" x14ac:dyDescent="0.25">
      <c r="A291" s="1">
        <v>45200</v>
      </c>
      <c r="B291" t="s">
        <v>8</v>
      </c>
      <c r="C291">
        <v>755</v>
      </c>
      <c r="D291" s="7">
        <f t="shared" si="4"/>
        <v>20883757</v>
      </c>
      <c r="E291">
        <v>104418785</v>
      </c>
    </row>
    <row r="292" spans="1:5" x14ac:dyDescent="0.25">
      <c r="A292" s="1">
        <v>45231</v>
      </c>
      <c r="B292" t="s">
        <v>9</v>
      </c>
      <c r="C292">
        <v>4529</v>
      </c>
      <c r="D292" s="7">
        <f t="shared" si="4"/>
        <v>19709100.199999999</v>
      </c>
      <c r="E292">
        <v>98545501</v>
      </c>
    </row>
    <row r="293" spans="1:5" x14ac:dyDescent="0.25">
      <c r="A293" s="1">
        <v>45231</v>
      </c>
      <c r="B293" t="s">
        <v>11</v>
      </c>
      <c r="C293">
        <v>94</v>
      </c>
      <c r="D293" s="7">
        <f t="shared" si="4"/>
        <v>19709100.199999999</v>
      </c>
      <c r="E293">
        <v>98545501</v>
      </c>
    </row>
    <row r="294" spans="1:5" x14ac:dyDescent="0.25">
      <c r="A294" s="1">
        <v>45231</v>
      </c>
      <c r="B294" t="s">
        <v>7</v>
      </c>
      <c r="C294">
        <v>10329</v>
      </c>
      <c r="D294" s="7">
        <f t="shared" si="4"/>
        <v>19709100.199999999</v>
      </c>
      <c r="E294">
        <v>98545501</v>
      </c>
    </row>
    <row r="295" spans="1:5" x14ac:dyDescent="0.25">
      <c r="A295" s="1">
        <v>45231</v>
      </c>
      <c r="B295" t="s">
        <v>8</v>
      </c>
      <c r="C295">
        <v>774</v>
      </c>
      <c r="D295" s="7">
        <f t="shared" si="4"/>
        <v>19709100.199999999</v>
      </c>
      <c r="E295">
        <v>98545501</v>
      </c>
    </row>
    <row r="296" spans="1:5" x14ac:dyDescent="0.25">
      <c r="A296" s="1">
        <v>45231</v>
      </c>
      <c r="B296" t="s">
        <v>10</v>
      </c>
      <c r="C296">
        <v>470</v>
      </c>
      <c r="D296" s="7">
        <f t="shared" si="4"/>
        <v>19709100.199999999</v>
      </c>
      <c r="E296">
        <v>98545501</v>
      </c>
    </row>
    <row r="297" spans="1:5" x14ac:dyDescent="0.25">
      <c r="A297" s="1">
        <v>45261</v>
      </c>
      <c r="B297" t="s">
        <v>10</v>
      </c>
      <c r="C297">
        <v>369</v>
      </c>
      <c r="D297" s="7">
        <f t="shared" si="4"/>
        <v>19439136.800000001</v>
      </c>
      <c r="E297">
        <v>97195684</v>
      </c>
    </row>
    <row r="298" spans="1:5" x14ac:dyDescent="0.25">
      <c r="A298" s="1">
        <v>45261</v>
      </c>
      <c r="B298" t="s">
        <v>7</v>
      </c>
      <c r="C298">
        <v>8837</v>
      </c>
      <c r="D298" s="7">
        <f t="shared" si="4"/>
        <v>19439136.800000001</v>
      </c>
      <c r="E298">
        <v>97195684</v>
      </c>
    </row>
    <row r="299" spans="1:5" x14ac:dyDescent="0.25">
      <c r="A299" s="1">
        <v>45261</v>
      </c>
      <c r="B299" t="s">
        <v>9</v>
      </c>
      <c r="C299">
        <v>4613</v>
      </c>
      <c r="D299" s="7">
        <f t="shared" si="4"/>
        <v>19439136.800000001</v>
      </c>
      <c r="E299">
        <v>97195684</v>
      </c>
    </row>
    <row r="300" spans="1:5" x14ac:dyDescent="0.25">
      <c r="A300" s="1">
        <v>45261</v>
      </c>
      <c r="B300" t="s">
        <v>11</v>
      </c>
      <c r="C300">
        <v>98</v>
      </c>
      <c r="D300" s="7">
        <f t="shared" si="4"/>
        <v>19439136.800000001</v>
      </c>
      <c r="E300">
        <v>97195684</v>
      </c>
    </row>
    <row r="301" spans="1:5" x14ac:dyDescent="0.25">
      <c r="A301" s="1">
        <v>45261</v>
      </c>
      <c r="B301" t="s">
        <v>8</v>
      </c>
      <c r="C301">
        <v>714</v>
      </c>
      <c r="D301" s="7">
        <f t="shared" si="4"/>
        <v>19439136.800000001</v>
      </c>
      <c r="E301">
        <v>97195684</v>
      </c>
    </row>
    <row r="302" spans="1:5" x14ac:dyDescent="0.25">
      <c r="A302" s="1">
        <v>45292</v>
      </c>
      <c r="B302" t="s">
        <v>9</v>
      </c>
      <c r="C302">
        <v>5371</v>
      </c>
      <c r="D302" s="7">
        <f t="shared" si="4"/>
        <v>18301235.800000001</v>
      </c>
      <c r="E302">
        <v>91506179</v>
      </c>
    </row>
    <row r="303" spans="1:5" x14ac:dyDescent="0.25">
      <c r="A303" s="1">
        <v>45292</v>
      </c>
      <c r="B303" t="s">
        <v>7</v>
      </c>
      <c r="C303">
        <v>11008</v>
      </c>
      <c r="D303" s="7">
        <f t="shared" si="4"/>
        <v>18301235.800000001</v>
      </c>
      <c r="E303">
        <v>91506179</v>
      </c>
    </row>
    <row r="304" spans="1:5" x14ac:dyDescent="0.25">
      <c r="A304" s="1">
        <v>45292</v>
      </c>
      <c r="B304" t="s">
        <v>8</v>
      </c>
      <c r="C304">
        <v>909</v>
      </c>
      <c r="D304" s="7">
        <f t="shared" si="4"/>
        <v>18301235.800000001</v>
      </c>
      <c r="E304">
        <v>91506179</v>
      </c>
    </row>
    <row r="305" spans="1:5" x14ac:dyDescent="0.25">
      <c r="A305" s="1">
        <v>45292</v>
      </c>
      <c r="B305" t="s">
        <v>10</v>
      </c>
      <c r="C305">
        <v>624</v>
      </c>
      <c r="D305" s="7">
        <f t="shared" si="4"/>
        <v>18301235.800000001</v>
      </c>
      <c r="E305">
        <v>91506179</v>
      </c>
    </row>
    <row r="306" spans="1:5" x14ac:dyDescent="0.25">
      <c r="A306" s="1">
        <v>45292</v>
      </c>
      <c r="B306" t="s">
        <v>11</v>
      </c>
      <c r="C306">
        <v>145</v>
      </c>
      <c r="D306" s="7">
        <f t="shared" si="4"/>
        <v>18301235.800000001</v>
      </c>
      <c r="E306">
        <v>91506179</v>
      </c>
    </row>
    <row r="307" spans="1:5" x14ac:dyDescent="0.25">
      <c r="A307" s="1">
        <v>45323</v>
      </c>
      <c r="B307" t="s">
        <v>11</v>
      </c>
      <c r="C307">
        <v>100</v>
      </c>
      <c r="D307" s="7">
        <f t="shared" si="4"/>
        <v>18064005</v>
      </c>
      <c r="E307">
        <v>90320025</v>
      </c>
    </row>
    <row r="308" spans="1:5" x14ac:dyDescent="0.25">
      <c r="A308" s="1">
        <v>45323</v>
      </c>
      <c r="B308" t="s">
        <v>9</v>
      </c>
      <c r="C308">
        <v>6306</v>
      </c>
      <c r="D308" s="7">
        <f t="shared" si="4"/>
        <v>18064005</v>
      </c>
      <c r="E308">
        <v>90320025</v>
      </c>
    </row>
    <row r="309" spans="1:5" x14ac:dyDescent="0.25">
      <c r="A309" s="1">
        <v>45323</v>
      </c>
      <c r="B309" t="s">
        <v>7</v>
      </c>
      <c r="C309">
        <v>9746</v>
      </c>
      <c r="D309" s="7">
        <f t="shared" si="4"/>
        <v>18064005</v>
      </c>
      <c r="E309">
        <v>90320025</v>
      </c>
    </row>
    <row r="310" spans="1:5" x14ac:dyDescent="0.25">
      <c r="A310" s="1">
        <v>45323</v>
      </c>
      <c r="B310" t="s">
        <v>10</v>
      </c>
      <c r="C310">
        <v>536</v>
      </c>
      <c r="D310" s="7">
        <f t="shared" si="4"/>
        <v>18064005</v>
      </c>
      <c r="E310">
        <v>90320025</v>
      </c>
    </row>
    <row r="311" spans="1:5" x14ac:dyDescent="0.25">
      <c r="A311" s="1">
        <v>45323</v>
      </c>
      <c r="B311" t="s">
        <v>8</v>
      </c>
      <c r="C311">
        <v>932</v>
      </c>
      <c r="D311" s="7">
        <f t="shared" si="4"/>
        <v>18064005</v>
      </c>
      <c r="E311">
        <v>90320025</v>
      </c>
    </row>
    <row r="312" spans="1:5" x14ac:dyDescent="0.25">
      <c r="A312" s="1">
        <v>45352</v>
      </c>
      <c r="B312" t="s">
        <v>9</v>
      </c>
      <c r="C312">
        <v>6495</v>
      </c>
      <c r="D312" s="7">
        <f t="shared" si="4"/>
        <v>19999743.600000001</v>
      </c>
      <c r="E312">
        <v>99998718</v>
      </c>
    </row>
    <row r="313" spans="1:5" x14ac:dyDescent="0.25">
      <c r="A313" s="1">
        <v>45352</v>
      </c>
      <c r="B313" t="s">
        <v>8</v>
      </c>
      <c r="C313">
        <v>995</v>
      </c>
      <c r="D313" s="7">
        <f t="shared" si="4"/>
        <v>19999743.600000001</v>
      </c>
      <c r="E313">
        <v>99998718</v>
      </c>
    </row>
    <row r="314" spans="1:5" x14ac:dyDescent="0.25">
      <c r="A314" s="1">
        <v>45352</v>
      </c>
      <c r="B314" t="s">
        <v>7</v>
      </c>
      <c r="C314">
        <v>10868</v>
      </c>
      <c r="D314" s="7">
        <f t="shared" si="4"/>
        <v>19999743.600000001</v>
      </c>
      <c r="E314">
        <v>99998718</v>
      </c>
    </row>
    <row r="315" spans="1:5" x14ac:dyDescent="0.25">
      <c r="A315" s="1">
        <v>45352</v>
      </c>
      <c r="B315" t="s">
        <v>11</v>
      </c>
      <c r="C315">
        <v>115</v>
      </c>
      <c r="D315" s="7">
        <f t="shared" si="4"/>
        <v>19999743.600000001</v>
      </c>
      <c r="E315">
        <v>99998718</v>
      </c>
    </row>
    <row r="316" spans="1:5" x14ac:dyDescent="0.25">
      <c r="A316" s="1">
        <v>45352</v>
      </c>
      <c r="B316" t="s">
        <v>10</v>
      </c>
      <c r="C316">
        <v>589</v>
      </c>
      <c r="D316" s="7">
        <f t="shared" si="4"/>
        <v>19999743.600000001</v>
      </c>
      <c r="E316">
        <v>99998718</v>
      </c>
    </row>
    <row r="317" spans="1:5" x14ac:dyDescent="0.25">
      <c r="A317" s="1">
        <v>45383</v>
      </c>
      <c r="B317" t="s">
        <v>9</v>
      </c>
      <c r="C317">
        <v>5598</v>
      </c>
      <c r="D317" s="7">
        <f t="shared" si="4"/>
        <v>20034156.800000001</v>
      </c>
      <c r="E317">
        <v>100170784</v>
      </c>
    </row>
    <row r="318" spans="1:5" x14ac:dyDescent="0.25">
      <c r="A318" s="1">
        <v>45383</v>
      </c>
      <c r="B318" t="s">
        <v>7</v>
      </c>
      <c r="C318">
        <v>10898</v>
      </c>
      <c r="D318" s="7">
        <f t="shared" si="4"/>
        <v>20034156.800000001</v>
      </c>
      <c r="E318">
        <v>100170784</v>
      </c>
    </row>
    <row r="319" spans="1:5" x14ac:dyDescent="0.25">
      <c r="A319" s="1">
        <v>45383</v>
      </c>
      <c r="B319" t="s">
        <v>10</v>
      </c>
      <c r="C319">
        <v>770</v>
      </c>
      <c r="D319" s="7">
        <f t="shared" si="4"/>
        <v>20034156.800000001</v>
      </c>
      <c r="E319">
        <v>100170784</v>
      </c>
    </row>
    <row r="320" spans="1:5" x14ac:dyDescent="0.25">
      <c r="A320" s="1">
        <v>45383</v>
      </c>
      <c r="B320" t="s">
        <v>11</v>
      </c>
      <c r="C320">
        <v>114</v>
      </c>
      <c r="D320" s="7">
        <f t="shared" si="4"/>
        <v>20034156.800000001</v>
      </c>
      <c r="E320">
        <v>100170784</v>
      </c>
    </row>
    <row r="321" spans="1:5" x14ac:dyDescent="0.25">
      <c r="A321" s="1">
        <v>45383</v>
      </c>
      <c r="B321" t="s">
        <v>8</v>
      </c>
      <c r="C321">
        <v>962</v>
      </c>
      <c r="D321" s="7">
        <f t="shared" si="4"/>
        <v>20034156.800000001</v>
      </c>
      <c r="E321">
        <v>100170784</v>
      </c>
    </row>
    <row r="322" spans="1:5" x14ac:dyDescent="0.25">
      <c r="A322" s="1">
        <v>45413</v>
      </c>
      <c r="B322" t="s">
        <v>7</v>
      </c>
      <c r="C322">
        <v>12389</v>
      </c>
      <c r="D322" s="7">
        <f t="shared" ref="D322:D356" si="5">(E322/5)</f>
        <v>21182470.800000001</v>
      </c>
      <c r="E322">
        <v>105912354</v>
      </c>
    </row>
    <row r="323" spans="1:5" x14ac:dyDescent="0.25">
      <c r="A323" s="1">
        <v>45413</v>
      </c>
      <c r="B323" t="s">
        <v>10</v>
      </c>
      <c r="C323">
        <v>781</v>
      </c>
      <c r="D323" s="7">
        <f t="shared" si="5"/>
        <v>21182470.800000001</v>
      </c>
      <c r="E323">
        <v>105912354</v>
      </c>
    </row>
    <row r="324" spans="1:5" x14ac:dyDescent="0.25">
      <c r="A324" s="1">
        <v>45413</v>
      </c>
      <c r="B324" t="s">
        <v>8</v>
      </c>
      <c r="C324">
        <v>997</v>
      </c>
      <c r="D324" s="7">
        <f t="shared" si="5"/>
        <v>21182470.800000001</v>
      </c>
      <c r="E324">
        <v>105912354</v>
      </c>
    </row>
    <row r="325" spans="1:5" x14ac:dyDescent="0.25">
      <c r="A325" s="1">
        <v>45413</v>
      </c>
      <c r="B325" t="s">
        <v>9</v>
      </c>
      <c r="C325">
        <v>5763</v>
      </c>
      <c r="D325" s="7">
        <f t="shared" si="5"/>
        <v>21182470.800000001</v>
      </c>
      <c r="E325">
        <v>105912354</v>
      </c>
    </row>
    <row r="326" spans="1:5" x14ac:dyDescent="0.25">
      <c r="A326" s="1">
        <v>45413</v>
      </c>
      <c r="B326" t="s">
        <v>11</v>
      </c>
      <c r="C326">
        <v>141</v>
      </c>
      <c r="D326" s="7">
        <f t="shared" si="5"/>
        <v>21182470.800000001</v>
      </c>
      <c r="E326">
        <v>105912354</v>
      </c>
    </row>
    <row r="327" spans="1:5" x14ac:dyDescent="0.25">
      <c r="A327" s="1">
        <v>45444</v>
      </c>
      <c r="B327" t="s">
        <v>7</v>
      </c>
      <c r="C327">
        <v>13080</v>
      </c>
      <c r="D327" s="7">
        <f t="shared" si="5"/>
        <v>19328345.199999999</v>
      </c>
      <c r="E327">
        <v>96641726</v>
      </c>
    </row>
    <row r="328" spans="1:5" x14ac:dyDescent="0.25">
      <c r="A328" s="1">
        <v>45444</v>
      </c>
      <c r="B328" t="s">
        <v>11</v>
      </c>
      <c r="C328">
        <v>130</v>
      </c>
      <c r="D328" s="7">
        <f t="shared" si="5"/>
        <v>19328345.199999999</v>
      </c>
      <c r="E328">
        <v>96641726</v>
      </c>
    </row>
    <row r="329" spans="1:5" x14ac:dyDescent="0.25">
      <c r="A329" s="1">
        <v>45444</v>
      </c>
      <c r="B329" t="s">
        <v>9</v>
      </c>
      <c r="C329">
        <v>5547</v>
      </c>
      <c r="D329" s="7">
        <f t="shared" si="5"/>
        <v>19328345.199999999</v>
      </c>
      <c r="E329">
        <v>96641726</v>
      </c>
    </row>
    <row r="330" spans="1:5" x14ac:dyDescent="0.25">
      <c r="A330" s="1">
        <v>45444</v>
      </c>
      <c r="B330" t="s">
        <v>10</v>
      </c>
      <c r="C330">
        <v>873</v>
      </c>
      <c r="D330" s="7">
        <f t="shared" si="5"/>
        <v>19328345.199999999</v>
      </c>
      <c r="E330">
        <v>96641726</v>
      </c>
    </row>
    <row r="331" spans="1:5" x14ac:dyDescent="0.25">
      <c r="A331" s="1">
        <v>45444</v>
      </c>
      <c r="B331" t="s">
        <v>8</v>
      </c>
      <c r="C331">
        <v>973</v>
      </c>
      <c r="D331" s="7">
        <f t="shared" si="5"/>
        <v>19328345.199999999</v>
      </c>
      <c r="E331">
        <v>96641726</v>
      </c>
    </row>
    <row r="332" spans="1:5" x14ac:dyDescent="0.25">
      <c r="A332" s="1">
        <v>45474</v>
      </c>
      <c r="B332" t="s">
        <v>10</v>
      </c>
      <c r="C332">
        <v>888</v>
      </c>
      <c r="D332" s="7">
        <f t="shared" si="5"/>
        <v>18781924.199999999</v>
      </c>
      <c r="E332">
        <v>93909621</v>
      </c>
    </row>
    <row r="333" spans="1:5" x14ac:dyDescent="0.25">
      <c r="A333" s="1">
        <v>45474</v>
      </c>
      <c r="B333" t="s">
        <v>8</v>
      </c>
      <c r="C333">
        <v>968</v>
      </c>
      <c r="D333" s="7">
        <f t="shared" si="5"/>
        <v>18781924.199999999</v>
      </c>
      <c r="E333">
        <v>93909621</v>
      </c>
    </row>
    <row r="334" spans="1:5" x14ac:dyDescent="0.25">
      <c r="A334" s="1">
        <v>45474</v>
      </c>
      <c r="B334" t="s">
        <v>9</v>
      </c>
      <c r="C334">
        <v>5167</v>
      </c>
      <c r="D334" s="7">
        <f t="shared" si="5"/>
        <v>18781924.199999999</v>
      </c>
      <c r="E334">
        <v>93909621</v>
      </c>
    </row>
    <row r="335" spans="1:5" x14ac:dyDescent="0.25">
      <c r="A335" s="1">
        <v>45474</v>
      </c>
      <c r="B335" t="s">
        <v>11</v>
      </c>
      <c r="C335">
        <v>170</v>
      </c>
      <c r="D335" s="7">
        <f t="shared" si="5"/>
        <v>18781924.199999999</v>
      </c>
      <c r="E335">
        <v>93909621</v>
      </c>
    </row>
    <row r="336" spans="1:5" x14ac:dyDescent="0.25">
      <c r="A336" s="1">
        <v>45474</v>
      </c>
      <c r="B336" t="s">
        <v>7</v>
      </c>
      <c r="C336">
        <v>12877</v>
      </c>
      <c r="D336" s="7">
        <f t="shared" si="5"/>
        <v>18781924.199999999</v>
      </c>
      <c r="E336">
        <v>93909621</v>
      </c>
    </row>
    <row r="337" spans="1:5" x14ac:dyDescent="0.25">
      <c r="A337" s="1">
        <v>45505</v>
      </c>
      <c r="B337" t="s">
        <v>11</v>
      </c>
      <c r="C337">
        <v>143</v>
      </c>
      <c r="D337" s="7">
        <f t="shared" si="5"/>
        <v>18455972.800000001</v>
      </c>
      <c r="E337">
        <v>92279864</v>
      </c>
    </row>
    <row r="338" spans="1:5" x14ac:dyDescent="0.25">
      <c r="A338" s="1">
        <v>45505</v>
      </c>
      <c r="B338" t="s">
        <v>8</v>
      </c>
      <c r="C338">
        <v>1074</v>
      </c>
      <c r="D338" s="7">
        <f t="shared" si="5"/>
        <v>18455972.800000001</v>
      </c>
      <c r="E338">
        <v>92279864</v>
      </c>
    </row>
    <row r="339" spans="1:5" x14ac:dyDescent="0.25">
      <c r="A339" s="1">
        <v>45505</v>
      </c>
      <c r="B339" t="s">
        <v>10</v>
      </c>
      <c r="C339">
        <v>1066</v>
      </c>
      <c r="D339" s="7">
        <f t="shared" si="5"/>
        <v>18455972.800000001</v>
      </c>
      <c r="E339">
        <v>92279864</v>
      </c>
    </row>
    <row r="340" spans="1:5" x14ac:dyDescent="0.25">
      <c r="A340" s="1">
        <v>45505</v>
      </c>
      <c r="B340" t="s">
        <v>7</v>
      </c>
      <c r="C340">
        <v>13319</v>
      </c>
      <c r="D340" s="7">
        <f t="shared" si="5"/>
        <v>18455972.800000001</v>
      </c>
      <c r="E340">
        <v>92279864</v>
      </c>
    </row>
    <row r="341" spans="1:5" x14ac:dyDescent="0.25">
      <c r="A341" s="1">
        <v>45505</v>
      </c>
      <c r="B341" t="s">
        <v>9</v>
      </c>
      <c r="C341">
        <v>5687</v>
      </c>
      <c r="D341" s="7">
        <f t="shared" si="5"/>
        <v>18455972.800000001</v>
      </c>
      <c r="E341">
        <v>92279864</v>
      </c>
    </row>
    <row r="342" spans="1:5" x14ac:dyDescent="0.25">
      <c r="A342" s="1">
        <v>45536</v>
      </c>
      <c r="B342" t="s">
        <v>11</v>
      </c>
      <c r="C342">
        <v>150</v>
      </c>
      <c r="D342" s="7">
        <f t="shared" si="5"/>
        <v>20682107.600000001</v>
      </c>
      <c r="E342">
        <v>103410538</v>
      </c>
    </row>
    <row r="343" spans="1:5" x14ac:dyDescent="0.25">
      <c r="A343" s="1">
        <v>45536</v>
      </c>
      <c r="B343" t="s">
        <v>7</v>
      </c>
      <c r="C343">
        <v>12226</v>
      </c>
      <c r="D343" s="7">
        <f t="shared" si="5"/>
        <v>20682107.600000001</v>
      </c>
      <c r="E343">
        <v>103410538</v>
      </c>
    </row>
    <row r="344" spans="1:5" x14ac:dyDescent="0.25">
      <c r="A344" s="1">
        <v>45536</v>
      </c>
      <c r="B344" t="s">
        <v>10</v>
      </c>
      <c r="C344">
        <v>1050</v>
      </c>
      <c r="D344" s="7">
        <f t="shared" si="5"/>
        <v>20682107.600000001</v>
      </c>
      <c r="E344">
        <v>103410538</v>
      </c>
    </row>
    <row r="345" spans="1:5" x14ac:dyDescent="0.25">
      <c r="A345" s="1">
        <v>45536</v>
      </c>
      <c r="B345" t="s">
        <v>8</v>
      </c>
      <c r="C345">
        <v>973</v>
      </c>
      <c r="D345" s="7">
        <f t="shared" si="5"/>
        <v>20682107.600000001</v>
      </c>
      <c r="E345">
        <v>103410538</v>
      </c>
    </row>
    <row r="346" spans="1:5" x14ac:dyDescent="0.25">
      <c r="A346" s="1">
        <v>45536</v>
      </c>
      <c r="B346" t="s">
        <v>9</v>
      </c>
      <c r="C346">
        <v>5331</v>
      </c>
      <c r="D346" s="7">
        <f t="shared" si="5"/>
        <v>20682107.600000001</v>
      </c>
      <c r="E346">
        <v>103410538</v>
      </c>
    </row>
    <row r="347" spans="1:5" x14ac:dyDescent="0.25">
      <c r="A347" s="1">
        <v>45566</v>
      </c>
      <c r="B347" t="s">
        <v>8</v>
      </c>
      <c r="C347">
        <v>1113</v>
      </c>
      <c r="D347" s="7">
        <f t="shared" si="5"/>
        <v>22662125.199999999</v>
      </c>
      <c r="E347">
        <v>113310626</v>
      </c>
    </row>
    <row r="348" spans="1:5" x14ac:dyDescent="0.25">
      <c r="A348" s="1">
        <v>45566</v>
      </c>
      <c r="B348" t="s">
        <v>11</v>
      </c>
      <c r="C348">
        <v>173</v>
      </c>
      <c r="D348" s="7">
        <f t="shared" si="5"/>
        <v>22662125.199999999</v>
      </c>
      <c r="E348">
        <v>113310626</v>
      </c>
    </row>
    <row r="349" spans="1:5" x14ac:dyDescent="0.25">
      <c r="A349" s="1">
        <v>45566</v>
      </c>
      <c r="B349" t="s">
        <v>7</v>
      </c>
      <c r="C349">
        <v>13377</v>
      </c>
      <c r="D349" s="7">
        <f t="shared" si="5"/>
        <v>22662125.199999999</v>
      </c>
      <c r="E349">
        <v>113310626</v>
      </c>
    </row>
    <row r="350" spans="1:5" x14ac:dyDescent="0.25">
      <c r="A350" s="1">
        <v>45566</v>
      </c>
      <c r="B350" t="s">
        <v>10</v>
      </c>
      <c r="C350">
        <v>1238</v>
      </c>
      <c r="D350" s="7">
        <f t="shared" si="5"/>
        <v>22662125.199999999</v>
      </c>
      <c r="E350">
        <v>113310626</v>
      </c>
    </row>
    <row r="351" spans="1:5" x14ac:dyDescent="0.25">
      <c r="A351" s="1">
        <v>45566</v>
      </c>
      <c r="B351" t="s">
        <v>9</v>
      </c>
      <c r="C351">
        <v>5680</v>
      </c>
      <c r="D351" s="7">
        <f t="shared" si="5"/>
        <v>22662125.199999999</v>
      </c>
      <c r="E351">
        <v>113310626</v>
      </c>
    </row>
    <row r="352" spans="1:5" x14ac:dyDescent="0.25">
      <c r="A352" s="1">
        <v>45597</v>
      </c>
      <c r="B352" t="s">
        <v>8</v>
      </c>
      <c r="C352">
        <v>1039</v>
      </c>
      <c r="D352" s="7">
        <f t="shared" si="5"/>
        <v>20508782</v>
      </c>
      <c r="E352">
        <v>102543910</v>
      </c>
    </row>
    <row r="353" spans="1:5" x14ac:dyDescent="0.25">
      <c r="A353" s="1">
        <v>45597</v>
      </c>
      <c r="B353" t="s">
        <v>11</v>
      </c>
      <c r="C353">
        <v>202</v>
      </c>
      <c r="D353" s="7">
        <f t="shared" si="5"/>
        <v>20508782</v>
      </c>
      <c r="E353">
        <v>102543910</v>
      </c>
    </row>
    <row r="354" spans="1:5" x14ac:dyDescent="0.25">
      <c r="A354" s="1">
        <v>45597</v>
      </c>
      <c r="B354" t="s">
        <v>7</v>
      </c>
      <c r="C354">
        <v>11513</v>
      </c>
      <c r="D354" s="7">
        <f t="shared" si="5"/>
        <v>20508782</v>
      </c>
      <c r="E354">
        <v>102543910</v>
      </c>
    </row>
    <row r="355" spans="1:5" x14ac:dyDescent="0.25">
      <c r="A355" s="1">
        <v>45597</v>
      </c>
      <c r="B355" t="s">
        <v>10</v>
      </c>
      <c r="C355">
        <v>1161</v>
      </c>
      <c r="D355" s="7">
        <f t="shared" si="5"/>
        <v>20508782</v>
      </c>
      <c r="E355">
        <v>102543910</v>
      </c>
    </row>
    <row r="356" spans="1:5" x14ac:dyDescent="0.25">
      <c r="A356" s="1">
        <v>45597</v>
      </c>
      <c r="B356" t="s">
        <v>9</v>
      </c>
      <c r="C356">
        <v>5128</v>
      </c>
      <c r="D356" s="7">
        <f t="shared" si="5"/>
        <v>20508782</v>
      </c>
      <c r="E356">
        <v>102543910</v>
      </c>
    </row>
    <row r="357" spans="1:5" x14ac:dyDescent="0.25">
      <c r="A357" s="1"/>
    </row>
  </sheetData>
  <pageMargins left="0.7" right="0.7" top="0.75" bottom="0.75" header="0.3" footer="0.3"/>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84570-0C18-444D-BA6C-81FBC2C632D7}">
  <sheetPr>
    <tabColor rgb="FF92D050"/>
  </sheetPr>
  <dimension ref="A1"/>
  <sheetViews>
    <sheetView tabSelected="1" topLeftCell="A4" zoomScale="80" zoomScaleNormal="80" workbookViewId="0">
      <selection activeCell="AD11" sqref="AD11"/>
    </sheetView>
  </sheetViews>
  <sheetFormatPr defaultRowHeight="15" x14ac:dyDescent="0.25"/>
  <cols>
    <col min="1" max="16384" width="9.140625" style="5"/>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D a t a M a s h u p   x m l n s = " h t t p : / / s c h e m a s . m i c r o s o f t . c o m / D a t a M a s h u p " > A A A A A B U D A A B Q S w M E F A A C A A g A H a o s 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B 2 q L 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d q i x a K I p H u A 4 A A A A R A A A A E w A c A E Z v c m 1 1 b G F z L 1 N l Y 3 R p b 2 4 x L m 0 g o h g A K K A U A A A A A A A A A A A A A A A A A A A A A A A A A A A A K 0 5 N L s n M z 1 M I h t C G 1 g B Q S w E C L Q A U A A I A C A A d q i x a T H W Q k q U A A A D 2 A A A A E g A A A A A A A A A A A A A A A A A A A A A A Q 2 9 u Z m l n L 1 B h Y 2 t h Z 2 U u e G 1 s U E s B A i 0 A F A A C A A g A H a o s W g / K 6 a u k A A A A 6 Q A A A B M A A A A A A A A A A A A A A A A A 8 Q A A A F t D b 2 5 0 Z W 5 0 X 1 R 5 c G V z X S 5 4 b W x Q S w E C L Q A U A A I A C A A d q i x 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y G C d X k V R 6 E u a i 2 c 2 m T Y V t g A A A A A C A A A A A A A Q Z g A A A A E A A C A A A A C G u 3 D S u d x B + e P v x K 4 4 2 Z 6 N K F o m B E j s C R h Z G D P T D e C n C g A A A A A O g A A A A A I A A C A A A A A M c 5 Q B o + i 7 Z E W 5 Q / q 5 L s 1 k K O Y 0 X O e H q 9 h T 3 C W + Y W U N u V A A A A A 5 J O I x Q + i t + f p 9 y S F h A W Z s D u p Y Y / F r R f / l 1 V O R S f t q f d p Z j / f C / 1 k r 7 3 4 5 I l Y M O t J u 5 r k p S A 2 8 5 f s x 3 7 w 3 q j / g 1 R N k h A U x 9 p v q n m 4 R K W m u I E A A A A C M W d M J p Z E P o 4 Q t D N a K H P F e 8 4 o F q / 8 Q O V 6 I h T l x k K f G o h K e N d r a C F s U b u i / s h o X i L K i V q f 2 7 / a j R l 7 v M H 5 z 6 N N m < / D a t a M a s h u p > 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 D a t e T a b l e < / K e y > < V a l u e   x m l n s : a = " h t t p : / / s c h e m a s . d a t a c o n t r a c t . o r g / 2 0 0 4 / 0 7 / M i c r o s o f t . A n a l y s i s S e r v i c e s . C o m m o n " > < a : H a s F o c u s > t r u e < / a : H a s F o c u s > < a : S i z e A t D p i 9 6 > 1 1 3 < / a : S i z e A t D p i 9 6 > < a : V i s i b l e > t r u e < / a : V i s i b l e > < / V a l u e > < / K e y V a l u e O f s t r i n g S a n d b o x E d i t o r . M e a s u r e G r i d S t a t e S c d E 3 5 R y > < K e y V a l u e O f s t r i n g S a n d b o x E d i t o r . M e a s u r e G r i d S t a t e S c d E 3 5 R y > < K e y > R i d e r s h i p T a b l e < / K e y > < V a l u e   x m l n s : a = " h t t p : / / s c h e m a s . d a t a c o n t r a c t . o r g / 2 0 0 4 / 0 7 / M i c r o s o f t . A n a l y s i s S e r v i c e s . C o m m o n " > < a : H a s F o c u s > t r u e < / a : H a s F o c u s > < a : S i z e A t D p i 9 6 > 1 1 3 < / a : S i z e A t D p i 9 6 > < a : V i s i b l e > t r u e < / a : V i s i b l e > < / V a l u e > < / K e y V a l u e O f s t r i n g S a n d b o x E d i t o r . M e a s u r e G r i d S t a t e S c d E 3 5 R y > < K e y V a l u e O f s t r i n g S a n d b o x E d i t o r . M e a s u r e G r i d S t a t e S c d E 3 5 R y > < K e y > S u m m o n s A r r e s t s T a b l e < / K e y > < V a l u e   x m l n s : a = " h t t p : / / s c h e m a s . d a t a c o n t r a c t . o r g / 2 0 0 4 / 0 7 / M i c r o s o f t . A n a l y s i s S e r v i c e s . C o m m o n " > < a : H a s F o c u s > t r u e < / a : H a s F o c u s > < a : S i z e A t D p i 9 6 > 1 1 3 < / a : S i z e A t D p i 9 6 > < a : V i s i b l e > t r u e < / a : V i s i b l e > < / V a l u e > < / K e y V a l u e O f s t r i n g S a n d b o x E d i t o r . M e a s u r e G r i d S t a t e S c d E 3 5 R y > < K e y V a l u e O f s t r i n g S a n d b o x E d i t o r . M e a s u r e G r i d S t a t e S c d E 3 5 R y > < K e y > T a b l e 8 < / K e y > < V a l u e   x m l n s : a = " h t t p : / / s c h e m a s . d a t a c o n t r a c t . o r g / 2 0 0 4 / 0 7 / M i c r o s o f t . A n a l y s i s S e r v i c e s . C o m m o n " > < a : H a s F o c u s > t r u e < / a : H a s F o c u s > < a : S i z e A t D p i 9 6 > 1 1 3 < / a : S i z e A t D p i 9 6 > < a : V i s i b l e > t r u e < / a : V i s i b l e > < / V a l u e > < / K e y V a l u e O f s t r i n g S a n d b o x E d i t o r . M e a s u r e G r i d S t a t e S c d E 3 5 R y > < K e y V a l u e O f s t r i n g S a n d b o x E d i t o r . M e a s u r e G r i d S t a t e S c d E 3 5 R y > < K e y > T a b l e 5 < / 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 T a g s \ T a b l e s \ & l t ; T a b l e s \ S u m m o n s A r r e s t s T a b l e & g t ; < / K e y > < / D i a g r a m O b j e c t K e y > < D i a g r a m O b j e c t K e y > < K e y > D y n a m i c   T a g s \ T a b l e s \ & l t ; T a b l e s \ D a t e T a b l e & g t ; < / K e y > < / D i a g r a m O b j e c t K e y > < D i a g r a m O b j e c t K e y > < K e y > D y n a m i c   T a g s \ T a b l e s \ & l t ; T a b l e s \ R i d e r s h i p T a b l e & g t ; < / K e y > < / D i a g r a m O b j e c t K e y > < D i a g r a m O b j e c t K e y > < K e y > T a b l e s \ S u m m o n s A r r e s t s T a b l e < / K e y > < / D i a g r a m O b j e c t K e y > < D i a g r a m O b j e c t K e y > < K e y > T a b l e s \ S u m m o n s A r r e s t s T a b l e \ C o l u m n s \ M o n t h < / K e y > < / D i a g r a m O b j e c t K e y > < D i a g r a m O b j e c t K e y > < K e y > T a b l e s \ S u m m o n s A r r e s t s T a b l e \ C o l u m n s \ A g e n c y < / K e y > < / D i a g r a m O b j e c t K e y > < D i a g r a m O b j e c t K e y > < K e y > T a b l e s \ S u m m o n s A r r e s t s T a b l e \ C o l u m n s \ P o l i c e   F o r c e < / K e y > < / D i a g r a m O b j e c t K e y > < D i a g r a m O b j e c t K e y > < K e y > T a b l e s \ S u m m o n s A r r e s t s T a b l e \ C o l u m n s \ M e t r i c < / K e y > < / D i a g r a m O b j e c t K e y > < D i a g r a m O b j e c t K e y > < K e y > T a b l e s \ S u m m o n s A r r e s t s T a b l e \ C o l u m n s \ T o t a l < / K e y > < / D i a g r a m O b j e c t K e y > < D i a g r a m O b j e c t K e y > < K e y > T a b l e s \ S u m m o n s A r r e s t s T a b l e \ M e a s u r e s \ S u m   o f   T o t a l < / K e y > < / D i a g r a m O b j e c t K e y > < D i a g r a m O b j e c t K e y > < K e y > T a b l e s \ S u m m o n s A r r e s t s T a b l e \ S u m   o f   T o t a l \ A d d i t i o n a l   I n f o \ I m p l i c i t   M e a s u r e < / K e y > < / D i a g r a m O b j e c t K e y > < D i a g r a m O b j e c t K e y > < K e y > T a b l e s \ D a t e T a b l e < / K e y > < / D i a g r a m O b j e c t K e y > < D i a g r a m O b j e c t K e y > < K e y > T a b l e s \ D a t e T a b l e \ C o l u m n s \ M o n t h < / K e y > < / D i a g r a m O b j e c t K e y > < D i a g r a m O b j e c t K e y > < K e y > T a b l e s \ D a t e T a b l e \ C o l u m n s \ M o n t h   ( Y e a r ) < / K e y > < / D i a g r a m O b j e c t K e y > < D i a g r a m O b j e c t K e y > < K e y > T a b l e s \ D a t e T a b l e \ C o l u m n s \ M o n t h   ( Q u a r t e r ) < / K e y > < / D i a g r a m O b j e c t K e y > < D i a g r a m O b j e c t K e y > < K e y > T a b l e s \ D a t e T a b l e \ C o l u m n s \ M o n t h   ( M o n t h   I n d e x ) < / K e y > < / D i a g r a m O b j e c t K e y > < D i a g r a m O b j e c t K e y > < K e y > T a b l e s \ D a t e T a b l e \ C o l u m n s \ M o n t h   ( M o n t h ) < / K e y > < / D i a g r a m O b j e c t K e y > < D i a g r a m O b j e c t K e y > < K e y > T a b l e s \ R i d e r s h i p T a b l e < / K e y > < / D i a g r a m O b j e c t K e y > < D i a g r a m O b j e c t K e y > < K e y > T a b l e s \ R i d e r s h i p T a b l e \ C o l u m n s \ M o n t h < / K e y > < / D i a g r a m O b j e c t K e y > < D i a g r a m O b j e c t K e y > < K e y > T a b l e s \ R i d e r s h i p T a b l e \ C o l u m n s \ A g e n c y < / K e y > < / D i a g r a m O b j e c t K e y > < D i a g r a m O b j e c t K e y > < K e y > T a b l e s \ R i d e r s h i p T a b l e \ C o l u m n s \ R i d e r s h i p < / K e y > < / D i a g r a m O b j e c t K e y > < D i a g r a m O b j e c t K e y > < K e y > T a b l e s \ R i d e r s h i p T a b l e \ C o l u m n s \ M o n t h   ( Y e a r ) < / K e y > < / D i a g r a m O b j e c t K e y > < D i a g r a m O b j e c t K e y > < K e y > T a b l e s \ R i d e r s h i p T a b l e \ C o l u m n s \ M o n t h   ( Q u a r t e r ) < / K e y > < / D i a g r a m O b j e c t K e y > < D i a g r a m O b j e c t K e y > < K e y > T a b l e s \ R i d e r s h i p T a b l e \ C o l u m n s \ M o n t h   ( M o n t h   I n d e x ) < / K e y > < / D i a g r a m O b j e c t K e y > < D i a g r a m O b j e c t K e y > < K e y > T a b l e s \ R i d e r s h i p T a b l e \ C o l u m n s \ M o n t h   ( M o n t h ) < / K e y > < / D i a g r a m O b j e c t K e y > < D i a g r a m O b j e c t K e y > < K e y > T a b l e s \ R i d e r s h i p T a b l e \ M e a s u r e s \ S u m   o f   R i d e r s h i p < / K e y > < / D i a g r a m O b j e c t K e y > < D i a g r a m O b j e c t K e y > < K e y > T a b l e s \ R i d e r s h i p T a b l e \ S u m   o f   R i d e r s h i p \ A d d i t i o n a l   I n f o \ I m p l i c i t   M e a s u r e < / K e y > < / D i a g r a m O b j e c t K e y > < D i a g r a m O b j e c t K e y > < K e y > R e l a t i o n s h i p s \ & l t ; T a b l e s \ D a t e T a b l e \ C o l u m n s \ M o n t h & g t ; - & l t ; T a b l e s \ R i d e r s h i p T a b l e \ C o l u m n s \ M o n t h & g t ; < / K e y > < / D i a g r a m O b j e c t K e y > < D i a g r a m O b j e c t K e y > < K e y > R e l a t i o n s h i p s \ & l t ; T a b l e s \ D a t e T a b l e \ C o l u m n s \ M o n t h & g t ; - & l t ; T a b l e s \ R i d e r s h i p T a b l e \ C o l u m n s \ M o n t h & g t ; \ F K < / K e y > < / D i a g r a m O b j e c t K e y > < D i a g r a m O b j e c t K e y > < K e y > R e l a t i o n s h i p s \ & l t ; T a b l e s \ D a t e T a b l e \ C o l u m n s \ M o n t h & g t ; - & l t ; T a b l e s \ R i d e r s h i p T a b l e \ C o l u m n s \ M o n t h & g t ; \ P K < / K e y > < / D i a g r a m O b j e c t K e y > < D i a g r a m O b j e c t K e y > < K e y > R e l a t i o n s h i p s \ & l t ; T a b l e s \ D a t e T a b l e \ C o l u m n s \ M o n t h & g t ; - & l t ; T a b l e s \ R i d e r s h i p T a b l e \ C o l u m n s \ M o n t h & g t ; \ C r o s s F i l t e r < / K e y > < / D i a g r a m O b j e c t K e y > < D i a g r a m O b j e c t K e y > < K e y > R e l a t i o n s h i p s \ & l t ; T a b l e s \ S u m m o n s A r r e s t s T a b l e \ C o l u m n s \ M o n t h & g t ; - & l t ; T a b l e s \ D a t e T a b l e \ C o l u m n s \ M o n t h & g t ; < / K e y > < / D i a g r a m O b j e c t K e y > < D i a g r a m O b j e c t K e y > < K e y > R e l a t i o n s h i p s \ & l t ; T a b l e s \ S u m m o n s A r r e s t s T a b l e \ C o l u m n s \ M o n t h & g t ; - & l t ; T a b l e s \ D a t e T a b l e \ C o l u m n s \ M o n t h & g t ; \ F K < / K e y > < / D i a g r a m O b j e c t K e y > < D i a g r a m O b j e c t K e y > < K e y > R e l a t i o n s h i p s \ & l t ; T a b l e s \ S u m m o n s A r r e s t s T a b l e \ C o l u m n s \ M o n t h & g t ; - & l t ; T a b l e s \ D a t e T a b l e \ C o l u m n s \ M o n t h & g t ; \ P K < / K e y > < / D i a g r a m O b j e c t K e y > < D i a g r a m O b j e c t K e y > < K e y > R e l a t i o n s h i p s \ & l t ; T a b l e s \ S u m m o n s A r r e s t s T a b l e \ C o l u m n s \ M o n t h & g t ; - & l t ; T a b l e s \ D a t e T a b l e \ C o l u m n s \ M o n t h & g t ; \ C r o s s F i l t e r < / K e y > < / D i a g r a m O b j e c t K e y > < / A l l K e y s > < S e l e c t e d K e y s > < D i a g r a m O b j e c t K e y > < K e y > R e l a t i o n s h i p s \ & l t ; T a b l e s \ D a t e T a b l e \ C o l u m n s \ M o n t h & g t ; - & l t ; T a b l e s \ R i d e r s h i p T a b l e \ C o l u m n s \ M o n t h & g t ; 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 T a g s \ T a b l e s \ & l t ; T a b l e s \ S u m m o n s A r r e s t s T a b l e & g t ; < / K e y > < / a : K e y > < a : V a l u e   i : t y p e = " D i a g r a m D i s p l a y T a g V i e w S t a t e " > < I s N o t F i l t e r e d O u t > t r u e < / I s N o t F i l t e r e d O u t > < / a : V a l u e > < / a : K e y V a l u e O f D i a g r a m O b j e c t K e y a n y T y p e z b w N T n L X > < a : K e y V a l u e O f D i a g r a m O b j e c t K e y a n y T y p e z b w N T n L X > < a : K e y > < K e y > D y n a m i c   T a g s \ T a b l e s \ & l t ; T a b l e s \ D a t e T a b l e & g t ; < / K e y > < / a : K e y > < a : V a l u e   i : t y p e = " D i a g r a m D i s p l a y T a g V i e w S t a t e " > < I s N o t F i l t e r e d O u t > t r u e < / I s N o t F i l t e r e d O u t > < / a : V a l u e > < / a : K e y V a l u e O f D i a g r a m O b j e c t K e y a n y T y p e z b w N T n L X > < a : K e y V a l u e O f D i a g r a m O b j e c t K e y a n y T y p e z b w N T n L X > < a : K e y > < K e y > D y n a m i c   T a g s \ T a b l e s \ & l t ; T a b l e s \ R i d e r s h i p T a b l e & g t ; < / K e y > < / a : K e y > < a : V a l u e   i : t y p e = " D i a g r a m D i s p l a y T a g V i e w S t a t e " > < I s N o t F i l t e r e d O u t > t r u e < / I s N o t F i l t e r e d O u t > < / a : V a l u e > < / a : K e y V a l u e O f D i a g r a m O b j e c t K e y a n y T y p e z b w N T n L X > < a : K e y V a l u e O f D i a g r a m O b j e c t K e y a n y T y p e z b w N T n L X > < a : K e y > < K e y > T a b l e s \ S u m m o n s A r r e s t s T a b l e < / K e y > < / a : K e y > < a : V a l u e   i : t y p e = " D i a g r a m D i s p l a y N o d e V i e w S t a t e " > < H e i g h t > 1 5 0 < / H e i g h t > < I s E x p a n d e d > t r u e < / I s E x p a n d e d > < L a y e d O u t > t r u e < / L a y e d O u t > < L e f t > 6 9 6 . 8 0 7 6 2 1 1 3 5 3 3 1 6 < / L e f t > < T a b I n d e x > 1 < / T a b I n d e x > < T o p > 1 6 9 < / T o p > < W i d t h > 2 0 0 < / W i d t h > < / a : V a l u e > < / a : K e y V a l u e O f D i a g r a m O b j e c t K e y a n y T y p e z b w N T n L X > < a : K e y V a l u e O f D i a g r a m O b j e c t K e y a n y T y p e z b w N T n L X > < a : K e y > < K e y > T a b l e s \ S u m m o n s A r r e s t s T a b l e \ C o l u m n s \ M o n t h < / K e y > < / a : K e y > < a : V a l u e   i : t y p e = " D i a g r a m D i s p l a y N o d e V i e w S t a t e " > < H e i g h t > 1 5 0 < / H e i g h t > < I s E x p a n d e d > t r u e < / I s E x p a n d e d > < W i d t h > 2 0 0 < / W i d t h > < / a : V a l u e > < / a : K e y V a l u e O f D i a g r a m O b j e c t K e y a n y T y p e z b w N T n L X > < a : K e y V a l u e O f D i a g r a m O b j e c t K e y a n y T y p e z b w N T n L X > < a : K e y > < K e y > T a b l e s \ S u m m o n s A r r e s t s T a b l e \ C o l u m n s \ A g e n c y < / K e y > < / a : K e y > < a : V a l u e   i : t y p e = " D i a g r a m D i s p l a y N o d e V i e w S t a t e " > < H e i g h t > 1 5 0 < / H e i g h t > < I s E x p a n d e d > t r u e < / I s E x p a n d e d > < W i d t h > 2 0 0 < / W i d t h > < / a : V a l u e > < / a : K e y V a l u e O f D i a g r a m O b j e c t K e y a n y T y p e z b w N T n L X > < a : K e y V a l u e O f D i a g r a m O b j e c t K e y a n y T y p e z b w N T n L X > < a : K e y > < K e y > T a b l e s \ S u m m o n s A r r e s t s T a b l e \ C o l u m n s \ P o l i c e   F o r c e < / K e y > < / a : K e y > < a : V a l u e   i : t y p e = " D i a g r a m D i s p l a y N o d e V i e w S t a t e " > < H e i g h t > 1 5 0 < / H e i g h t > < I s E x p a n d e d > t r u e < / I s E x p a n d e d > < W i d t h > 2 0 0 < / W i d t h > < / a : V a l u e > < / a : K e y V a l u e O f D i a g r a m O b j e c t K e y a n y T y p e z b w N T n L X > < a : K e y V a l u e O f D i a g r a m O b j e c t K e y a n y T y p e z b w N T n L X > < a : K e y > < K e y > T a b l e s \ S u m m o n s A r r e s t s T a b l e \ C o l u m n s \ M e t r i c < / K e y > < / a : K e y > < a : V a l u e   i : t y p e = " D i a g r a m D i s p l a y N o d e V i e w S t a t e " > < H e i g h t > 1 5 0 < / H e i g h t > < I s E x p a n d e d > t r u e < / I s E x p a n d e d > < W i d t h > 2 0 0 < / W i d t h > < / a : V a l u e > < / a : K e y V a l u e O f D i a g r a m O b j e c t K e y a n y T y p e z b w N T n L X > < a : K e y V a l u e O f D i a g r a m O b j e c t K e y a n y T y p e z b w N T n L X > < a : K e y > < K e y > T a b l e s \ S u m m o n s A r r e s t s T a b l e \ C o l u m n s \ T o t a l < / K e y > < / a : K e y > < a : V a l u e   i : t y p e = " D i a g r a m D i s p l a y N o d e V i e w S t a t e " > < H e i g h t > 1 5 0 < / H e i g h t > < I s E x p a n d e d > t r u e < / I s E x p a n d e d > < W i d t h > 2 0 0 < / W i d t h > < / a : V a l u e > < / a : K e y V a l u e O f D i a g r a m O b j e c t K e y a n y T y p e z b w N T n L X > < a : K e y V a l u e O f D i a g r a m O b j e c t K e y a n y T y p e z b w N T n L X > < a : K e y > < K e y > T a b l e s \ S u m m o n s A r r e s t s T a b l e \ M e a s u r e s \ S u m   o f   T o t a l < / K e y > < / a : K e y > < a : V a l u e   i : t y p e = " D i a g r a m D i s p l a y N o d e V i e w S t a t e " > < H e i g h t > 1 5 0 < / H e i g h t > < I s E x p a n d e d > t r u e < / I s E x p a n d e d > < W i d t h > 2 0 0 < / W i d t h > < / a : V a l u e > < / a : K e y V a l u e O f D i a g r a m O b j e c t K e y a n y T y p e z b w N T n L X > < a : K e y V a l u e O f D i a g r a m O b j e c t K e y a n y T y p e z b w N T n L X > < a : K e y > < K e y > T a b l e s \ S u m m o n s A r r e s t s T a b l e \ S u m   o f   T o t a l \ A d d i t i o n a l   I n f o \ I m p l i c i t   M e a s u r e < / K e y > < / a : K e y > < a : V a l u e   i : t y p e = " D i a g r a m D i s p l a y V i e w S t a t e I D i a g r a m T a g A d d i t i o n a l I n f o " / > < / a : K e y V a l u e O f D i a g r a m O b j e c t K e y a n y T y p e z b w N T n L X > < a : K e y V a l u e O f D i a g r a m O b j e c t K e y a n y T y p e z b w N T n L X > < a : K e y > < K e y > T a b l e s \ D a t e T a b l e < / K e y > < / a : K e y > < a : V a l u e   i : t y p e = " D i a g r a m D i s p l a y N o d e V i e w S t a t e " > < H e i g h t > 1 5 0 < / H e i g h t > < I s E x p a n d e d > t r u e < / I s E x p a n d e d > < L a y e d O u t > t r u e < / L a y e d O u t > < L e f t > 4 0 4 < / L e f t > < T o p > 5 3 < / T o p > < W i d t h > 2 0 0 < / W i d t h > < / a : V a l u e > < / a : K e y V a l u e O f D i a g r a m O b j e c t K e y a n y T y p e z b w N T n L X > < a : K e y V a l u e O f D i a g r a m O b j e c t K e y a n y T y p e z b w N T n L X > < a : K e y > < K e y > T a b l e s \ D a t e T a b l e \ C o l u m n s \ M o n t h < / K e y > < / a : K e y > < a : V a l u e   i : t y p e = " D i a g r a m D i s p l a y N o d e V i e w S t a t e " > < H e i g h t > 1 5 0 < / H e i g h t > < I s E x p a n d e d > t r u e < / I s E x p a n d e d > < W i d t h > 2 0 0 < / W i d t h > < / a : V a l u e > < / a : K e y V a l u e O f D i a g r a m O b j e c t K e y a n y T y p e z b w N T n L X > < a : K e y V a l u e O f D i a g r a m O b j e c t K e y a n y T y p e z b w N T n L X > < a : K e y > < K e y > T a b l e s \ D a t e T a b l e \ C o l u m n s \ M o n t h   ( Y e a r ) < / K e y > < / a : K e y > < a : V a l u e   i : t y p e = " D i a g r a m D i s p l a y N o d e V i e w S t a t e " > < H e i g h t > 1 5 0 < / H e i g h t > < I s E x p a n d e d > t r u e < / I s E x p a n d e d > < W i d t h > 2 0 0 < / W i d t h > < / a : V a l u e > < / a : K e y V a l u e O f D i a g r a m O b j e c t K e y a n y T y p e z b w N T n L X > < a : K e y V a l u e O f D i a g r a m O b j e c t K e y a n y T y p e z b w N T n L X > < a : K e y > < K e y > T a b l e s \ D a t e T a b l e \ C o l u m n s \ M o n t h   ( Q u a r t e r ) < / K e y > < / a : K e y > < a : V a l u e   i : t y p e = " D i a g r a m D i s p l a y N o d e V i e w S t a t e " > < H e i g h t > 1 5 0 < / H e i g h t > < I s E x p a n d e d > t r u e < / I s E x p a n d e d > < W i d t h > 2 0 0 < / W i d t h > < / a : V a l u e > < / a : K e y V a l u e O f D i a g r a m O b j e c t K e y a n y T y p e z b w N T n L X > < a : K e y V a l u e O f D i a g r a m O b j e c t K e y a n y T y p e z b w N T n L X > < a : K e y > < K e y > T a b l e s \ D a t e T a b l e \ C o l u m n s \ M o n t h   ( M o n t h   I n d e x ) < / K e y > < / a : K e y > < a : V a l u e   i : t y p e = " D i a g r a m D i s p l a y N o d e V i e w S t a t e " > < H e i g h t > 1 5 0 < / H e i g h t > < I s E x p a n d e d > t r u e < / I s E x p a n d e d > < W i d t h > 2 0 0 < / W i d t h > < / a : V a l u e > < / a : K e y V a l u e O f D i a g r a m O b j e c t K e y a n y T y p e z b w N T n L X > < a : K e y V a l u e O f D i a g r a m O b j e c t K e y a n y T y p e z b w N T n L X > < a : K e y > < K e y > T a b l e s \ D a t e T a b l e \ C o l u m n s \ M o n t h   ( M o n t h ) < / K e y > < / a : K e y > < a : V a l u e   i : t y p e = " D i a g r a m D i s p l a y N o d e V i e w S t a t e " > < H e i g h t > 1 5 0 < / H e i g h t > < I s E x p a n d e d > t r u e < / I s E x p a n d e d > < W i d t h > 2 0 0 < / W i d t h > < / a : V a l u e > < / a : K e y V a l u e O f D i a g r a m O b j e c t K e y a n y T y p e z b w N T n L X > < a : K e y V a l u e O f D i a g r a m O b j e c t K e y a n y T y p e z b w N T n L X > < a : K e y > < K e y > T a b l e s \ R i d e r s h i p T a b l e < / K e y > < / a : K e y > < a : V a l u e   i : t y p e = " D i a g r a m D i s p l a y N o d e V i e w S t a t e " > < H e i g h t > 1 5 0 < / H e i g h t > < I s E x p a n d e d > t r u e < / I s E x p a n d e d > < L a y e d O u t > t r u e < / L a y e d O u t > < L e f t > 1 2 0 . 9 0 3 8 1 0 5 6 7 6 6 5 8 < / L e f t > < T a b I n d e x > 2 < / T a b I n d e x > < T o p > 1 8 7 < / T o p > < W i d t h > 2 0 0 < / W i d t h > < / a : V a l u e > < / a : K e y V a l u e O f D i a g r a m O b j e c t K e y a n y T y p e z b w N T n L X > < a : K e y V a l u e O f D i a g r a m O b j e c t K e y a n y T y p e z b w N T n L X > < a : K e y > < K e y > T a b l e s \ R i d e r s h i p T a b l e \ C o l u m n s \ M o n t h < / K e y > < / a : K e y > < a : V a l u e   i : t y p e = " D i a g r a m D i s p l a y N o d e V i e w S t a t e " > < H e i g h t > 1 5 0 < / H e i g h t > < I s E x p a n d e d > t r u e < / I s E x p a n d e d > < W i d t h > 2 0 0 < / W i d t h > < / a : V a l u e > < / a : K e y V a l u e O f D i a g r a m O b j e c t K e y a n y T y p e z b w N T n L X > < a : K e y V a l u e O f D i a g r a m O b j e c t K e y a n y T y p e z b w N T n L X > < a : K e y > < K e y > T a b l e s \ R i d e r s h i p T a b l e \ C o l u m n s \ A g e n c y < / K e y > < / a : K e y > < a : V a l u e   i : t y p e = " D i a g r a m D i s p l a y N o d e V i e w S t a t e " > < H e i g h t > 1 5 0 < / H e i g h t > < I s E x p a n d e d > t r u e < / I s E x p a n d e d > < W i d t h > 2 0 0 < / W i d t h > < / a : V a l u e > < / a : K e y V a l u e O f D i a g r a m O b j e c t K e y a n y T y p e z b w N T n L X > < a : K e y V a l u e O f D i a g r a m O b j e c t K e y a n y T y p e z b w N T n L X > < a : K e y > < K e y > T a b l e s \ R i d e r s h i p T a b l e \ C o l u m n s \ R i d e r s h i p < / K e y > < / a : K e y > < a : V a l u e   i : t y p e = " D i a g r a m D i s p l a y N o d e V i e w S t a t e " > < H e i g h t > 1 5 0 < / H e i g h t > < I s E x p a n d e d > t r u e < / I s E x p a n d e d > < W i d t h > 2 0 0 < / W i d t h > < / a : V a l u e > < / a : K e y V a l u e O f D i a g r a m O b j e c t K e y a n y T y p e z b w N T n L X > < a : K e y V a l u e O f D i a g r a m O b j e c t K e y a n y T y p e z b w N T n L X > < a : K e y > < K e y > T a b l e s \ R i d e r s h i p T a b l e \ C o l u m n s \ M o n t h   ( Y e a r ) < / K e y > < / a : K e y > < a : V a l u e   i : t y p e = " D i a g r a m D i s p l a y N o d e V i e w S t a t e " > < H e i g h t > 1 5 0 < / H e i g h t > < I s E x p a n d e d > t r u e < / I s E x p a n d e d > < W i d t h > 2 0 0 < / W i d t h > < / a : V a l u e > < / a : K e y V a l u e O f D i a g r a m O b j e c t K e y a n y T y p e z b w N T n L X > < a : K e y V a l u e O f D i a g r a m O b j e c t K e y a n y T y p e z b w N T n L X > < a : K e y > < K e y > T a b l e s \ R i d e r s h i p T a b l e \ C o l u m n s \ M o n t h   ( Q u a r t e r ) < / K e y > < / a : K e y > < a : V a l u e   i : t y p e = " D i a g r a m D i s p l a y N o d e V i e w S t a t e " > < H e i g h t > 1 5 0 < / H e i g h t > < I s E x p a n d e d > t r u e < / I s E x p a n d e d > < W i d t h > 2 0 0 < / W i d t h > < / a : V a l u e > < / a : K e y V a l u e O f D i a g r a m O b j e c t K e y a n y T y p e z b w N T n L X > < a : K e y V a l u e O f D i a g r a m O b j e c t K e y a n y T y p e z b w N T n L X > < a : K e y > < K e y > T a b l e s \ R i d e r s h i p T a b l e \ C o l u m n s \ M o n t h   ( M o n t h   I n d e x ) < / K e y > < / a : K e y > < a : V a l u e   i : t y p e = " D i a g r a m D i s p l a y N o d e V i e w S t a t e " > < H e i g h t > 1 5 0 < / H e i g h t > < I s E x p a n d e d > t r u e < / I s E x p a n d e d > < W i d t h > 2 0 0 < / W i d t h > < / a : V a l u e > < / a : K e y V a l u e O f D i a g r a m O b j e c t K e y a n y T y p e z b w N T n L X > < a : K e y V a l u e O f D i a g r a m O b j e c t K e y a n y T y p e z b w N T n L X > < a : K e y > < K e y > T a b l e s \ R i d e r s h i p T a b l e \ C o l u m n s \ M o n t h   ( M o n t h ) < / K e y > < / a : K e y > < a : V a l u e   i : t y p e = " D i a g r a m D i s p l a y N o d e V i e w S t a t e " > < H e i g h t > 1 5 0 < / H e i g h t > < I s E x p a n d e d > t r u e < / I s E x p a n d e d > < W i d t h > 2 0 0 < / W i d t h > < / a : V a l u e > < / a : K e y V a l u e O f D i a g r a m O b j e c t K e y a n y T y p e z b w N T n L X > < a : K e y V a l u e O f D i a g r a m O b j e c t K e y a n y T y p e z b w N T n L X > < a : K e y > < K e y > T a b l e s \ R i d e r s h i p T a b l e \ M e a s u r e s \ S u m   o f   R i d e r s h i p < / K e y > < / a : K e y > < a : V a l u e   i : t y p e = " D i a g r a m D i s p l a y N o d e V i e w S t a t e " > < H e i g h t > 1 5 0 < / H e i g h t > < I s E x p a n d e d > t r u e < / I s E x p a n d e d > < W i d t h > 2 0 0 < / W i d t h > < / a : V a l u e > < / a : K e y V a l u e O f D i a g r a m O b j e c t K e y a n y T y p e z b w N T n L X > < a : K e y V a l u e O f D i a g r a m O b j e c t K e y a n y T y p e z b w N T n L X > < a : K e y > < K e y > T a b l e s \ R i d e r s h i p T a b l e \ S u m   o f   R i d e r s h i p \ A d d i t i o n a l   I n f o \ I m p l i c i t   M e a s u r e < / K e y > < / a : K e y > < a : V a l u e   i : t y p e = " D i a g r a m D i s p l a y V i e w S t a t e I D i a g r a m T a g A d d i t i o n a l I n f o " / > < / a : K e y V a l u e O f D i a g r a m O b j e c t K e y a n y T y p e z b w N T n L X > < a : K e y V a l u e O f D i a g r a m O b j e c t K e y a n y T y p e z b w N T n L X > < a : K e y > < K e y > R e l a t i o n s h i p s \ & l t ; T a b l e s \ D a t e T a b l e \ C o l u m n s \ M o n t h & g t ; - & l t ; T a b l e s \ R i d e r s h i p T a b l e \ C o l u m n s \ M o n t h & g t ; < / K e y > < / a : K e y > < a : V a l u e   i : t y p e = " D i a g r a m D i s p l a y L i n k V i e w S t a t e " > < A u t o m a t i o n P r o p e r t y H e l p e r T e x t > E n d   p o i n t   1 :   ( 3 8 8 , 1 2 8 ) .   E n d   p o i n t   2 :   ( 3 3 6 . 9 0 3 8 1 0 5 6 7 6 6 6 , 2 6 2 )   < / A u t o m a t i o n P r o p e r t y H e l p e r T e x t > < I s F o c u s e d > t r u e < / I s F o c u s e d > < L a y e d O u t > t r u e < / L a y e d O u t > < P o i n t s   x m l n s : b = " h t t p : / / s c h e m a s . d a t a c o n t r a c t . o r g / 2 0 0 4 / 0 7 / S y s t e m . W i n d o w s " > < b : P o i n t > < b : _ x > 3 8 8 < / b : _ x > < b : _ y > 1 2 8 < / b : _ y > < / b : P o i n t > < b : P o i n t > < b : _ x > 3 6 4 . 4 5 1 9 0 5 5 < / b : _ x > < b : _ y > 1 2 8 < / b : _ y > < / b : P o i n t > < b : P o i n t > < b : _ x > 3 6 2 . 4 5 1 9 0 5 5 < / b : _ x > < b : _ y > 1 3 0 < / b : _ y > < / b : P o i n t > < b : P o i n t > < b : _ x > 3 6 2 . 4 5 1 9 0 5 5 < / b : _ x > < b : _ y > 2 6 0 < / b : _ y > < / b : P o i n t > < b : P o i n t > < b : _ x > 3 6 0 . 4 5 1 9 0 5 5 < / b : _ x > < b : _ y > 2 6 2 < / b : _ y > < / b : P o i n t > < b : P o i n t > < b : _ x > 3 3 6 . 9 0 3 8 1 0 5 6 7 6 6 5 8 < / b : _ x > < b : _ y > 2 6 2 < / b : _ y > < / b : P o i n t > < / P o i n t s > < / a : V a l u e > < / a : K e y V a l u e O f D i a g r a m O b j e c t K e y a n y T y p e z b w N T n L X > < a : K e y V a l u e O f D i a g r a m O b j e c t K e y a n y T y p e z b w N T n L X > < a : K e y > < K e y > R e l a t i o n s h i p s \ & l t ; T a b l e s \ D a t e T a b l e \ C o l u m n s \ M o n t h & g t ; - & l t ; T a b l e s \ R i d e r s h i p T a b l e \ C o l u m n s \ M o n t h & g t ; \ F K < / K e y > < / a : K e y > < a : V a l u e   i : t y p e = " D i a g r a m D i s p l a y L i n k E n d p o i n t V i e w S t a t e " > < H e i g h t > 1 6 < / H e i g h t > < L a b e l L o c a t i o n   x m l n s : b = " h t t p : / / s c h e m a s . d a t a c o n t r a c t . o r g / 2 0 0 4 / 0 7 / S y s t e m . W i n d o w s " > < b : _ x > 3 8 8 < / b : _ x > < b : _ y > 1 2 0 < / b : _ y > < / L a b e l L o c a t i o n > < L o c a t i o n   x m l n s : b = " h t t p : / / s c h e m a s . d a t a c o n t r a c t . o r g / 2 0 0 4 / 0 7 / S y s t e m . W i n d o w s " > < b : _ x > 4 0 4 < / b : _ x > < b : _ y > 1 2 8 < / b : _ y > < / L o c a t i o n > < S h a p e R o t a t e A n g l e > 1 8 0 < / S h a p e R o t a t e A n g l e > < W i d t h > 1 6 < / W i d t h > < / a : V a l u e > < / a : K e y V a l u e O f D i a g r a m O b j e c t K e y a n y T y p e z b w N T n L X > < a : K e y V a l u e O f D i a g r a m O b j e c t K e y a n y T y p e z b w N T n L X > < a : K e y > < K e y > R e l a t i o n s h i p s \ & l t ; T a b l e s \ D a t e T a b l e \ C o l u m n s \ M o n t h & g t ; - & l t ; T a b l e s \ R i d e r s h i p T a b l e \ C o l u m n s \ M o n t h & g t ; \ P K < / K e y > < / a : K e y > < a : V a l u e   i : t y p e = " D i a g r a m D i s p l a y L i n k E n d p o i n t V i e w S t a t e " > < H e i g h t > 1 6 < / H e i g h t > < L a b e l L o c a t i o n   x m l n s : b = " h t t p : / / s c h e m a s . d a t a c o n t r a c t . o r g / 2 0 0 4 / 0 7 / S y s t e m . W i n d o w s " > < b : _ x > 3 2 0 . 9 0 3 8 1 0 5 6 7 6 6 5 8 < / b : _ x > < b : _ y > 2 5 4 < / b : _ y > < / L a b e l L o c a t i o n > < L o c a t i o n   x m l n s : b = " h t t p : / / s c h e m a s . d a t a c o n t r a c t . o r g / 2 0 0 4 / 0 7 / S y s t e m . W i n d o w s " > < b : _ x > 3 2 0 . 9 0 3 8 1 0 5 6 7 6 6 5 8 < / b : _ x > < b : _ y > 2 6 2 < / b : _ y > < / L o c a t i o n > < S h a p e R o t a t e A n g l e > 3 6 0 < / S h a p e R o t a t e A n g l e > < W i d t h > 1 6 < / W i d t h > < / a : V a l u e > < / a : K e y V a l u e O f D i a g r a m O b j e c t K e y a n y T y p e z b w N T n L X > < a : K e y V a l u e O f D i a g r a m O b j e c t K e y a n y T y p e z b w N T n L X > < a : K e y > < K e y > R e l a t i o n s h i p s \ & l t ; T a b l e s \ D a t e T a b l e \ C o l u m n s \ M o n t h & g t ; - & l t ; T a b l e s \ R i d e r s h i p T a b l e \ C o l u m n s \ M o n t h & g t ; \ C r o s s F i l t e r < / K e y > < / a : K e y > < a : V a l u e   i : t y p e = " D i a g r a m D i s p l a y L i n k C r o s s F i l t e r V i e w S t a t e " > < P o i n t s   x m l n s : b = " h t t p : / / s c h e m a s . d a t a c o n t r a c t . o r g / 2 0 0 4 / 0 7 / S y s t e m . W i n d o w s " > < b : P o i n t > < b : _ x > 3 8 8 < / b : _ x > < b : _ y > 1 2 8 < / b : _ y > < / b : P o i n t > < b : P o i n t > < b : _ x > 3 6 4 . 4 5 1 9 0 5 5 < / b : _ x > < b : _ y > 1 2 8 < / b : _ y > < / b : P o i n t > < b : P o i n t > < b : _ x > 3 6 2 . 4 5 1 9 0 5 5 < / b : _ x > < b : _ y > 1 3 0 < / b : _ y > < / b : P o i n t > < b : P o i n t > < b : _ x > 3 6 2 . 4 5 1 9 0 5 5 < / b : _ x > < b : _ y > 2 6 0 < / b : _ y > < / b : P o i n t > < b : P o i n t > < b : _ x > 3 6 0 . 4 5 1 9 0 5 5 < / b : _ x > < b : _ y > 2 6 2 < / b : _ y > < / b : P o i n t > < b : P o i n t > < b : _ x > 3 3 6 . 9 0 3 8 1 0 5 6 7 6 6 5 8 < / b : _ x > < b : _ y > 2 6 2 < / b : _ y > < / b : P o i n t > < / P o i n t s > < / a : V a l u e > < / a : K e y V a l u e O f D i a g r a m O b j e c t K e y a n y T y p e z b w N T n L X > < a : K e y V a l u e O f D i a g r a m O b j e c t K e y a n y T y p e z b w N T n L X > < a : K e y > < K e y > R e l a t i o n s h i p s \ & l t ; T a b l e s \ S u m m o n s A r r e s t s T a b l e \ C o l u m n s \ M o n t h & g t ; - & l t ; T a b l e s \ D a t e T a b l e \ C o l u m n s \ M o n t h & g t ; < / K e y > < / a : K e y > < a : V a l u e   i : t y p e = " D i a g r a m D i s p l a y L i n k V i e w S t a t e " > < A u t o m a t i o n P r o p e r t y H e l p e r T e x t > E n d   p o i n t   1 :   ( 6 8 0 . 8 0 7 6 2 1 1 3 5 3 3 2 , 2 4 4 ) .   E n d   p o i n t   2 :   ( 6 2 0 , 1 2 8 )   < / A u t o m a t i o n P r o p e r t y H e l p e r T e x t > < L a y e d O u t > t r u e < / L a y e d O u t > < P o i n t s   x m l n s : b = " h t t p : / / s c h e m a s . d a t a c o n t r a c t . o r g / 2 0 0 4 / 0 7 / S y s t e m . W i n d o w s " > < b : P o i n t > < b : _ x > 6 8 0 . 8 0 7 6 2 1 1 3 5 3 3 1 6 < / b : _ x > < b : _ y > 2 4 4 < / b : _ y > < / b : P o i n t > < b : P o i n t > < b : _ x > 6 5 2 . 4 0 3 8 1 0 5 < / b : _ x > < b : _ y > 2 4 4 < / b : _ y > < / b : P o i n t > < b : P o i n t > < b : _ x > 6 5 0 . 4 0 3 8 1 0 5 < / b : _ x > < b : _ y > 2 4 2 < / b : _ y > < / b : P o i n t > < b : P o i n t > < b : _ x > 6 5 0 . 4 0 3 8 1 0 5 < / b : _ x > < b : _ y > 1 3 0 < / b : _ y > < / b : P o i n t > < b : P o i n t > < b : _ x > 6 4 8 . 4 0 3 8 1 0 5 < / b : _ x > < b : _ y > 1 2 8 < / b : _ y > < / b : P o i n t > < b : P o i n t > < b : _ x > 6 2 0 < / b : _ x > < b : _ y > 1 2 8 < / b : _ y > < / b : P o i n t > < / P o i n t s > < / a : V a l u e > < / a : K e y V a l u e O f D i a g r a m O b j e c t K e y a n y T y p e z b w N T n L X > < a : K e y V a l u e O f D i a g r a m O b j e c t K e y a n y T y p e z b w N T n L X > < a : K e y > < K e y > R e l a t i o n s h i p s \ & l t ; T a b l e s \ S u m m o n s A r r e s t s T a b l e \ C o l u m n s \ M o n t h & g t ; - & l t ; T a b l e s \ D a t e T a b l e \ C o l u m n s \ M o n t h & g t ; \ F K < / K e y > < / a : K e y > < a : V a l u e   i : t y p e = " D i a g r a m D i s p l a y L i n k E n d p o i n t V i e w S t a t e " > < H e i g h t > 1 6 < / H e i g h t > < L a b e l L o c a t i o n   x m l n s : b = " h t t p : / / s c h e m a s . d a t a c o n t r a c t . o r g / 2 0 0 4 / 0 7 / S y s t e m . W i n d o w s " > < b : _ x > 6 8 0 . 8 0 7 6 2 1 1 3 5 3 3 1 6 < / b : _ x > < b : _ y > 2 3 6 < / b : _ y > < / L a b e l L o c a t i o n > < L o c a t i o n   x m l n s : b = " h t t p : / / s c h e m a s . d a t a c o n t r a c t . o r g / 2 0 0 4 / 0 7 / S y s t e m . W i n d o w s " > < b : _ x > 6 9 6 . 8 0 7 6 2 1 1 3 5 3 3 1 6 < / b : _ x > < b : _ y > 2 4 4 < / b : _ y > < / L o c a t i o n > < S h a p e R o t a t e A n g l e > 1 8 0 < / S h a p e R o t a t e A n g l e > < W i d t h > 1 6 < / W i d t h > < / a : V a l u e > < / a : K e y V a l u e O f D i a g r a m O b j e c t K e y a n y T y p e z b w N T n L X > < a : K e y V a l u e O f D i a g r a m O b j e c t K e y a n y T y p e z b w N T n L X > < a : K e y > < K e y > R e l a t i o n s h i p s \ & l t ; T a b l e s \ S u m m o n s A r r e s t s T a b l e \ C o l u m n s \ M o n t h & g t ; - & l t ; T a b l e s \ D a t e T a b l e \ C o l u m n s \ M o n t h & g t ; \ P K < / K e y > < / a : K e y > < a : V a l u e   i : t y p e = " D i a g r a m D i s p l a y L i n k E n d p o i n t V i e w S t a t e " > < H e i g h t > 1 6 < / H e i g h t > < L a b e l L o c a t i o n   x m l n s : b = " h t t p : / / s c h e m a s . d a t a c o n t r a c t . o r g / 2 0 0 4 / 0 7 / S y s t e m . W i n d o w s " > < b : _ x > 6 0 4 < / b : _ x > < b : _ y > 1 2 0 < / b : _ y > < / L a b e l L o c a t i o n > < L o c a t i o n   x m l n s : b = " h t t p : / / s c h e m a s . d a t a c o n t r a c t . o r g / 2 0 0 4 / 0 7 / S y s t e m . W i n d o w s " > < b : _ x > 6 0 4 < / b : _ x > < b : _ y > 1 2 8 < / b : _ y > < / L o c a t i o n > < S h a p e R o t a t e A n g l e > 3 6 0 < / S h a p e R o t a t e A n g l e > < W i d t h > 1 6 < / W i d t h > < / a : V a l u e > < / a : K e y V a l u e O f D i a g r a m O b j e c t K e y a n y T y p e z b w N T n L X > < a : K e y V a l u e O f D i a g r a m O b j e c t K e y a n y T y p e z b w N T n L X > < a : K e y > < K e y > R e l a t i o n s h i p s \ & l t ; T a b l e s \ S u m m o n s A r r e s t s T a b l e \ C o l u m n s \ M o n t h & g t ; - & l t ; T a b l e s \ D a t e T a b l e \ C o l u m n s \ M o n t h & g t ; \ C r o s s F i l t e r < / K e y > < / a : K e y > < a : V a l u e   i : t y p e = " D i a g r a m D i s p l a y L i n k C r o s s F i l t e r V i e w S t a t e " > < P o i n t s   x m l n s : b = " h t t p : / / s c h e m a s . d a t a c o n t r a c t . o r g / 2 0 0 4 / 0 7 / S y s t e m . W i n d o w s " > < b : P o i n t > < b : _ x > 6 8 0 . 8 0 7 6 2 1 1 3 5 3 3 1 6 < / b : _ x > < b : _ y > 2 4 4 < / b : _ y > < / b : P o i n t > < b : P o i n t > < b : _ x > 6 5 2 . 4 0 3 8 1 0 5 < / b : _ x > < b : _ y > 2 4 4 < / b : _ y > < / b : P o i n t > < b : P o i n t > < b : _ x > 6 5 0 . 4 0 3 8 1 0 5 < / b : _ x > < b : _ y > 2 4 2 < / b : _ y > < / b : P o i n t > < b : P o i n t > < b : _ x > 6 5 0 . 4 0 3 8 1 0 5 < / b : _ x > < b : _ y > 1 3 0 < / b : _ y > < / b : P o i n t > < b : P o i n t > < b : _ x > 6 4 8 . 4 0 3 8 1 0 5 < / b : _ x > < b : _ y > 1 2 8 < / b : _ y > < / b : P o i n t > < b : P o i n t > < b : _ x > 6 2 0 < / b : _ x > < b : _ y > 1 2 8 < / b : _ y > < / b : P o i n t > < / P o i n t s > < / a : V a l u e > < / a : K e y V a l u e O f D i a g r a m O b j e c t K e y a n y T y p e z b w N T n L X > < / V i e w S t a t e s > < / D i a g r a m M a n a g e r . S e r i a l i z a b l e D i a g r a m > < D i a g r a m M a n a g e r . S e r i a l i z a b l e D i a g r a m > < A d a p t e r   i : t y p e = " M e a s u r e D i a g r a m S a n d b o x A d a p t e r " > < T a b l e N a m e > R i d e r s h i p T a b l e 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 R i d e r s h i p T a b l e 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 R i d e r s h i p < / K e y > < / D i a g r a m O b j e c t K e y > < D i a g r a m O b j e c t K e y > < K e y > M e a s u r e s \ S u m   o f   R i d e r s h i p \ T a g I n f o \ F o r m u l a < / K e y > < / D i a g r a m O b j e c t K e y > < D i a g r a m O b j e c t K e y > < K e y > M e a s u r e s \ S u m   o f   R i d e r s h i p \ T a g I n f o \ V a l u e < / K e y > < / D i a g r a m O b j e c t K e y > < D i a g r a m O b j e c t K e y > < K e y > C o l u m n s \ M o n t h < / K e y > < / D i a g r a m O b j e c t K e y > < D i a g r a m O b j e c t K e y > < K e y > C o l u m n s \ A g e n c y < / K e y > < / D i a g r a m O b j e c t K e y > < D i a g r a m O b j e c t K e y > < K e y > C o l u m n s \ R i d e r s h i p < / K e y > < / D i a g r a m O b j e c t K e y > < D i a g r a m O b j e c t K e y > < K e y > C o l u m n s \ M o n t h   ( Y e a r ) < / K e y > < / D i a g r a m O b j e c t K e y > < D i a g r a m O b j e c t K e y > < K e y > C o l u m n s \ M o n t h   ( Q u a r t e r ) < / K e y > < / D i a g r a m O b j e c t K e y > < D i a g r a m O b j e c t K e y > < K e y > C o l u m n s \ M o n t h   ( M o n t h   I n d e x ) < / K e y > < / D i a g r a m O b j e c t K e y > < D i a g r a m O b j e c t K e y > < K e y > C o l u m n s \ M o n t h   ( M o n t h ) < / K e y > < / D i a g r a m O b j e c t K e y > < D i a g r a m O b j e c t K e y > < K e y > L i n k s \ & l t ; C o l u m n s \ S u m   o f   R i d e r s h i p & g t ; - & l t ; M e a s u r e s \ R i d e r s h i p & g t ; < / K e y > < / D i a g r a m O b j e c t K e y > < D i a g r a m O b j e c t K e y > < K e y > L i n k s \ & l t ; C o l u m n s \ S u m   o f   R i d e r s h i p & g t ; - & l t ; M e a s u r e s \ R i d e r s h i p & g t ; \ C O L U M N < / K e y > < / D i a g r a m O b j e c t K e y > < D i a g r a m O b j e c t K e y > < K e y > L i n k s \ & l t ; C o l u m n s \ S u m   o f   R i d e r s h i p & g t ; - & l t ; M e a s u r e s \ R i d e r s h i p & g t ; \ M E A S U R E 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 R i d e r s h i p < / K e y > < / a : K e y > < a : V a l u e   i : t y p e = " M e a s u r e G r i d N o d e V i e w S t a t e " > < C o l u m n > 2 < / C o l u m n > < L a y e d O u t > t r u e < / L a y e d O u t > < W a s U I I n v i s i b l e > t r u e < / W a s U I I n v i s i b l e > < / a : V a l u e > < / a : K e y V a l u e O f D i a g r a m O b j e c t K e y a n y T y p e z b w N T n L X > < a : K e y V a l u e O f D i a g r a m O b j e c t K e y a n y T y p e z b w N T n L X > < a : K e y > < K e y > M e a s u r e s \ S u m   o f   R i d e r s h i p \ T a g I n f o \ F o r m u l a < / K e y > < / a : K e y > < a : V a l u e   i : t y p e = " M e a s u r e G r i d V i e w S t a t e I D i a g r a m T a g A d d i t i o n a l I n f o " / > < / a : K e y V a l u e O f D i a g r a m O b j e c t K e y a n y T y p e z b w N T n L X > < a : K e y V a l u e O f D i a g r a m O b j e c t K e y a n y T y p e z b w N T n L X > < a : K e y > < K e y > M e a s u r e s \ S u m   o f   R i d e r s h i p \ T a g I n f o \ V a l u e < / K e y > < / a : K e y > < a : V a l u e   i : t y p e = " M e a s u r e G r i d V i e w S t a t e I D i a g r a m T a g A d d i t i o n a l I n f o " / > < / a : K e y V a l u e O f D i a g r a m O b j e c t K e y a n y T y p e z b w N T n L X > < a : K e y V a l u e O f D i a g r a m O b j e c t K e y a n y T y p e z b w N T n L X > < a : K e y > < K e y > C o l u m n s \ M o n t h < / K e y > < / a : K e y > < a : V a l u e   i : t y p e = " M e a s u r e G r i d N o d e V i e w S t a t e " > < L a y e d O u t > t r u e < / L a y e d O u t > < / a : V a l u e > < / a : K e y V a l u e O f D i a g r a m O b j e c t K e y a n y T y p e z b w N T n L X > < a : K e y V a l u e O f D i a g r a m O b j e c t K e y a n y T y p e z b w N T n L X > < a : K e y > < K e y > C o l u m n s \ A g e n c y < / K e y > < / a : K e y > < a : V a l u e   i : t y p e = " M e a s u r e G r i d N o d e V i e w S t a t e " > < C o l u m n > 1 < / C o l u m n > < L a y e d O u t > t r u e < / L a y e d O u t > < / a : V a l u e > < / a : K e y V a l u e O f D i a g r a m O b j e c t K e y a n y T y p e z b w N T n L X > < a : K e y V a l u e O f D i a g r a m O b j e c t K e y a n y T y p e z b w N T n L X > < a : K e y > < K e y > C o l u m n s \ R i d e r s h i p < / K e y > < / a : K e y > < a : V a l u e   i : t y p e = " M e a s u r e G r i d N o d e V i e w S t a t e " > < C o l u m n > 2 < / C o l u m n > < L a y e d O u t > t r u e < / L a y e d O u t > < / a : V a l u e > < / a : K e y V a l u e O f D i a g r a m O b j e c t K e y a n y T y p e z b w N T n L X > < a : K e y V a l u e O f D i a g r a m O b j e c t K e y a n y T y p e z b w N T n L X > < a : K e y > < K e y > C o l u m n s \ M o n t h   ( Y e a r ) < / K e y > < / a : K e y > < a : V a l u e   i : t y p e = " M e a s u r e G r i d N o d e V i e w S t a t e " > < C o l u m n > 3 < / C o l u m n > < L a y e d O u t > t r u e < / L a y e d O u t > < / a : V a l u e > < / a : K e y V a l u e O f D i a g r a m O b j e c t K e y a n y T y p e z b w N T n L X > < a : K e y V a l u e O f D i a g r a m O b j e c t K e y a n y T y p e z b w N T n L X > < a : K e y > < K e y > C o l u m n s \ M o n t h   ( Q u a r t e r ) < / K e y > < / a : K e y > < a : V a l u e   i : t y p e = " M e a s u r e G r i d N o d e V i e w S t a t e " > < C o l u m n > 4 < / C o l u m n > < L a y e d O u t > t r u e < / L a y e d O u t > < / a : V a l u e > < / a : K e y V a l u e O f D i a g r a m O b j e c t K e y a n y T y p e z b w N T n L X > < a : K e y V a l u e O f D i a g r a m O b j e c t K e y a n y T y p e z b w N T n L X > < a : K e y > < K e y > C o l u m n s \ M o n t h   ( M o n t h   I n d e x ) < / K e y > < / a : K e y > < a : V a l u e   i : t y p e = " M e a s u r e G r i d N o d e V i e w S t a t e " > < C o l u m n > 5 < / C o l u m n > < L a y e d O u t > t r u e < / L a y e d O u t > < / a : V a l u e > < / a : K e y V a l u e O f D i a g r a m O b j e c t K e y a n y T y p e z b w N T n L X > < a : K e y V a l u e O f D i a g r a m O b j e c t K e y a n y T y p e z b w N T n L X > < a : K e y > < K e y > C o l u m n s \ M o n t h   ( M o n t h ) < / K e y > < / a : K e y > < a : V a l u e   i : t y p e = " M e a s u r e G r i d N o d e V i e w S t a t e " > < C o l u m n > 6 < / C o l u m n > < L a y e d O u t > t r u e < / L a y e d O u t > < / a : V a l u e > < / a : K e y V a l u e O f D i a g r a m O b j e c t K e y a n y T y p e z b w N T n L X > < a : K e y V a l u e O f D i a g r a m O b j e c t K e y a n y T y p e z b w N T n L X > < a : K e y > < K e y > L i n k s \ & l t ; C o l u m n s \ S u m   o f   R i d e r s h i p & g t ; - & l t ; M e a s u r e s \ R i d e r s h i p & g t ; < / K e y > < / a : K e y > < a : V a l u e   i : t y p e = " M e a s u r e G r i d V i e w S t a t e I D i a g r a m L i n k " / > < / a : K e y V a l u e O f D i a g r a m O b j e c t K e y a n y T y p e z b w N T n L X > < a : K e y V a l u e O f D i a g r a m O b j e c t K e y a n y T y p e z b w N T n L X > < a : K e y > < K e y > L i n k s \ & l t ; C o l u m n s \ S u m   o f   R i d e r s h i p & g t ; - & l t ; M e a s u r e s \ R i d e r s h i p & g t ; \ C O L U M N < / K e y > < / a : K e y > < a : V a l u e   i : t y p e = " M e a s u r e G r i d V i e w S t a t e I D i a g r a m L i n k E n d p o i n t " / > < / a : K e y V a l u e O f D i a g r a m O b j e c t K e y a n y T y p e z b w N T n L X > < a : K e y V a l u e O f D i a g r a m O b j e c t K e y a n y T y p e z b w N T n L X > < a : K e y > < K e y > L i n k s \ & l t ; C o l u m n s \ S u m   o f   R i d e r s h i p & g t ; - & l t ; M e a s u r e s \ R i d e r s h i p & g t ; \ M E A S U R E < / K e y > < / a : K e y > < a : V a l u e   i : t y p e = " M e a s u r e G r i d V i e w S t a t e I D i a g r a m L i n k E n d p o i n t " / > < / 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 C o l u m n s \ M o n t h < / K e y > < / D i a g r a m O b j e c t K e y > < D i a g r a m O b j e c t K e y > < K e y > C o l u m n s \ R i d e r s h i p < / K e y > < / D i a g r a m O b j e c t K e y > < D i a g r a m O b j e c t K e y > < K e y > C o l u m n s \ F a r e   E v a s i o n   T A B S   S u m m o n s < / K e y > < / D i a g r a m O b j e c t K e y > < D i a g r a m O b j e c t K e y > < K e y > C o l u m n s \ F a r e   E v a s i o n   C r i m i n a l   S u m m o n s < / K e y > < / D i a g r a m O b j e c t K e y > < D i a g r a m O b j e c t K e y > < K e y > C o l u m n s \ A l l   O t h e r   S u m m o n s < / K e y > < / D i a g r a m O b j e c t K e y > < D i a g r a m O b j e c t K e y > < K e y > C o l u m n s \ F a r e   E v a s i o n   A r r e s t s < / K e y > < / D i a g r a m O b j e c t K e y > < D i a g r a m O b j e c t K e y > < K e y > C o l u m n s \ O t h e r   A r r e s t s < / K e y > < / D i a g r a m O b j e c t K e y > < D i a g r a m O b j e c t K e y > < K e y > C o l u m n s \ M o n t h   ( Y e a r ) < / K e y > < / D i a g r a m O b j e c t K e y > < D i a g r a m O b j e c t K e y > < K e y > C o l u m n s \ M o n t h   ( Q u a r t e r ) < / K e y > < / D i a g r a m O b j e c t K e y > < D i a g r a m O b j e c t K e y > < K e y > C o l u m n s \ M o n t h   ( M o n t h   I n d e x ) < / K e y > < / D i a g r a m O b j e c t K e y > < D i a g r a m O b j e c t K e y > < K e y > C o l u m n s \ M o n t h   ( M o n t h ) < / K e y > < / D i a g r a m O b j e c t K e y > < D i a g r a m O b j e c t K e y > < K e y > M e a s u r e s \ S u m   o f   R i d e r s h i p   2 < / K e y > < / D i a g r a m O b j e c t K e y > < D i a g r a m O b j e c t K e y > < K e y > M e a s u r e s \ S u m   o f   R i d e r s h i p   2 \ T a g I n f o \ F o r m u l a < / K e y > < / D i a g r a m O b j e c t K e y > < D i a g r a m O b j e c t K e y > < K e y > M e a s u r e s \ S u m   o f   R i d e r s h i p   2 \ T a g I n f o \ V a l u e < / K e y > < / D i a g r a m O b j e c t K e y > < D i a g r a m O b j e c t K e y > < K e y > M e a s u r e s \ S u m   o f   F a r e   E v a s i o n   T A B S   S u m m o n s < / K e y > < / D i a g r a m O b j e c t K e y > < D i a g r a m O b j e c t K e y > < K e y > M e a s u r e s \ S u m   o f   F a r e   E v a s i o n   T A B S   S u m m o n s \ T a g I n f o \ F o r m u l a < / K e y > < / D i a g r a m O b j e c t K e y > < D i a g r a m O b j e c t K e y > < K e y > M e a s u r e s \ S u m   o f   F a r e   E v a s i o n   T A B S   S u m m o n s \ T a g I n f o \ V a l u e < / K e y > < / D i a g r a m O b j e c t K e y > < D i a g r a m O b j e c t K e y > < K e y > M e a s u r e s \ S u m   o f   F a r e   E v a s i o n   C r i m i n a l   S u m m o n s < / K e y > < / D i a g r a m O b j e c t K e y > < D i a g r a m O b j e c t K e y > < K e y > M e a s u r e s \ S u m   o f   F a r e   E v a s i o n   C r i m i n a l   S u m m o n s \ T a g I n f o \ F o r m u l a < / K e y > < / D i a g r a m O b j e c t K e y > < D i a g r a m O b j e c t K e y > < K e y > M e a s u r e s \ S u m   o f   F a r e   E v a s i o n   C r i m i n a l   S u m m o n s \ T a g I n f o \ V a l u e < / K e y > < / D i a g r a m O b j e c t K e y > < D i a g r a m O b j e c t K e y > < K e y > M e a s u r e s \ S u m   o f   A l l   O t h e r   S u m m o n s < / K e y > < / D i a g r a m O b j e c t K e y > < D i a g r a m O b j e c t K e y > < K e y > M e a s u r e s \ S u m   o f   A l l   O t h e r   S u m m o n s \ T a g I n f o \ F o r m u l a < / K e y > < / D i a g r a m O b j e c t K e y > < D i a g r a m O b j e c t K e y > < K e y > M e a s u r e s \ S u m   o f   A l l   O t h e r   S u m m o n s \ T a g I n f o \ V a l u e < / K e y > < / D i a g r a m O b j e c t K e y > < D i a g r a m O b j e c t K e y > < K e y > L i n k s \ & l t ; C o l u m n s \ S u m   o f   R i d e r s h i p   2 & g t ; - & l t ; M e a s u r e s \ R i d e r s h i p & g t ; < / K e y > < / D i a g r a m O b j e c t K e y > < D i a g r a m O b j e c t K e y > < K e y > L i n k s \ & l t ; C o l u m n s \ S u m   o f   R i d e r s h i p   2 & g t ; - & l t ; M e a s u r e s \ R i d e r s h i p & g t ; \ C O L U M N < / K e y > < / D i a g r a m O b j e c t K e y > < D i a g r a m O b j e c t K e y > < K e y > L i n k s \ & l t ; C o l u m n s \ S u m   o f   R i d e r s h i p   2 & g t ; - & l t ; M e a s u r e s \ R i d e r s h i p & g t ; \ M E A S U R E < / K e y > < / D i a g r a m O b j e c t K e y > < D i a g r a m O b j e c t K e y > < K e y > L i n k s \ & l t ; C o l u m n s \ S u m   o f   F a r e   E v a s i o n   T A B S   S u m m o n s & g t ; - & l t ; M e a s u r e s \ F a r e   E v a s i o n   T A B S   S u m m o n s & g t ; < / K e y > < / D i a g r a m O b j e c t K e y > < D i a g r a m O b j e c t K e y > < K e y > L i n k s \ & l t ; C o l u m n s \ S u m   o f   F a r e   E v a s i o n   T A B S   S u m m o n s & g t ; - & l t ; M e a s u r e s \ F a r e   E v a s i o n   T A B S   S u m m o n s & g t ; \ C O L U M N < / K e y > < / D i a g r a m O b j e c t K e y > < D i a g r a m O b j e c t K e y > < K e y > L i n k s \ & l t ; C o l u m n s \ S u m   o f   F a r e   E v a s i o n   T A B S   S u m m o n s & g t ; - & l t ; M e a s u r e s \ F a r e   E v a s i o n   T A B S   S u m m o n s & g t ; \ M E A S U R E < / K e y > < / D i a g r a m O b j e c t K e y > < D i a g r a m O b j e c t K e y > < K e y > L i n k s \ & l t ; C o l u m n s \ S u m   o f   F a r e   E v a s i o n   C r i m i n a l   S u m m o n s & g t ; - & l t ; M e a s u r e s \ F a r e   E v a s i o n   C r i m i n a l   S u m m o n s & g t ; < / K e y > < / D i a g r a m O b j e c t K e y > < D i a g r a m O b j e c t K e y > < K e y > L i n k s \ & l t ; C o l u m n s \ S u m   o f   F a r e   E v a s i o n   C r i m i n a l   S u m m o n s & g t ; - & l t ; M e a s u r e s \ F a r e   E v a s i o n   C r i m i n a l   S u m m o n s & g t ; \ C O L U M N < / K e y > < / D i a g r a m O b j e c t K e y > < D i a g r a m O b j e c t K e y > < K e y > L i n k s \ & l t ; C o l u m n s \ S u m   o f   F a r e   E v a s i o n   C r i m i n a l   S u m m o n s & g t ; - & l t ; M e a s u r e s \ F a r e   E v a s i o n   C r i m i n a l   S u m m o n s & g t ; \ M E A S U R E < / K e y > < / D i a g r a m O b j e c t K e y > < D i a g r a m O b j e c t K e y > < K e y > L i n k s \ & l t ; C o l u m n s \ S u m   o f   A l l   O t h e r   S u m m o n s & g t ; - & l t ; M e a s u r e s \ A l l   O t h e r   S u m m o n s & g t ; < / K e y > < / D i a g r a m O b j e c t K e y > < D i a g r a m O b j e c t K e y > < K e y > L i n k s \ & l t ; C o l u m n s \ S u m   o f   A l l   O t h e r   S u m m o n s & g t ; - & l t ; M e a s u r e s \ A l l   O t h e r   S u m m o n s & g t ; \ C O L U M N < / K e y > < / D i a g r a m O b j e c t K e y > < D i a g r a m O b j e c t K e y > < K e y > L i n k s \ & l t ; C o l u m n s \ S u m   o f   A l l   O t h e r   S u m m o n s & g t ; - & l t ; M e a s u r e s \ A l l   O t h e r   S u m m o n s & g t ; \ M E A S U R E 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 C o l u m n s \ M o n t h < / K e y > < / a : K e y > < a : V a l u e   i : t y p e = " M e a s u r e G r i d N o d e V i e w S t a t e " > < C o l u m n > 6 < / C o l u m n > < L a y e d O u t > t r u e < / L a y e d O u t > < / a : V a l u e > < / a : K e y V a l u e O f D i a g r a m O b j e c t K e y a n y T y p e z b w N T n L X > < a : K e y V a l u e O f D i a g r a m O b j e c t K e y a n y T y p e z b w N T n L X > < a : K e y > < K e y > C o l u m n s \ R i d e r s h i p < / K e y > < / a : K e y > < a : V a l u e   i : t y p e = " M e a s u r e G r i d N o d e V i e w S t a t e " > < L a y e d O u t > t r u e < / L a y e d O u t > < / a : V a l u e > < / a : K e y V a l u e O f D i a g r a m O b j e c t K e y a n y T y p e z b w N T n L X > < a : K e y V a l u e O f D i a g r a m O b j e c t K e y a n y T y p e z b w N T n L X > < a : K e y > < K e y > C o l u m n s \ F a r e   E v a s i o n   T A B S   S u m m o n s < / K e y > < / a : K e y > < a : V a l u e   i : t y p e = " M e a s u r e G r i d N o d e V i e w S t a t e " > < C o l u m n > 1 < / C o l u m n > < L a y e d O u t > t r u e < / L a y e d O u t > < / a : V a l u e > < / a : K e y V a l u e O f D i a g r a m O b j e c t K e y a n y T y p e z b w N T n L X > < a : K e y V a l u e O f D i a g r a m O b j e c t K e y a n y T y p e z b w N T n L X > < a : K e y > < K e y > C o l u m n s \ F a r e   E v a s i o n   C r i m i n a l   S u m m o n s < / K e y > < / a : K e y > < a : V a l u e   i : t y p e = " M e a s u r e G r i d N o d e V i e w S t a t e " > < C o l u m n > 2 < / C o l u m n > < L a y e d O u t > t r u e < / L a y e d O u t > < / a : V a l u e > < / a : K e y V a l u e O f D i a g r a m O b j e c t K e y a n y T y p e z b w N T n L X > < a : K e y V a l u e O f D i a g r a m O b j e c t K e y a n y T y p e z b w N T n L X > < a : K e y > < K e y > C o l u m n s \ A l l   O t h e r   S u m m o n s < / K e y > < / a : K e y > < a : V a l u e   i : t y p e = " M e a s u r e G r i d N o d e V i e w S t a t e " > < C o l u m n > 3 < / C o l u m n > < L a y e d O u t > t r u e < / L a y e d O u t > < / a : V a l u e > < / a : K e y V a l u e O f D i a g r a m O b j e c t K e y a n y T y p e z b w N T n L X > < a : K e y V a l u e O f D i a g r a m O b j e c t K e y a n y T y p e z b w N T n L X > < a : K e y > < K e y > C o l u m n s \ F a r e   E v a s i o n   A r r e s t s < / K e y > < / a : K e y > < a : V a l u e   i : t y p e = " M e a s u r e G r i d N o d e V i e w S t a t e " > < C o l u m n > 4 < / C o l u m n > < L a y e d O u t > t r u e < / L a y e d O u t > < / a : V a l u e > < / a : K e y V a l u e O f D i a g r a m O b j e c t K e y a n y T y p e z b w N T n L X > < a : K e y V a l u e O f D i a g r a m O b j e c t K e y a n y T y p e z b w N T n L X > < a : K e y > < K e y > C o l u m n s \ O t h e r   A r r e s t s < / K e y > < / a : K e y > < a : V a l u e   i : t y p e = " M e a s u r e G r i d N o d e V i e w S t a t e " > < C o l u m n > 5 < / C o l u m n > < L a y e d O u t > t r u e < / L a y e d O u t > < / a : V a l u e > < / a : K e y V a l u e O f D i a g r a m O b j e c t K e y a n y T y p e z b w N T n L X > < a : K e y V a l u e O f D i a g r a m O b j e c t K e y a n y T y p e z b w N T n L X > < a : K e y > < K e y > C o l u m n s \ M o n t h   ( Y e a r ) < / K e y > < / a : K e y > < a : V a l u e   i : t y p e = " M e a s u r e G r i d N o d e V i e w S t a t e " > < C o l u m n > 7 < / C o l u m n > < L a y e d O u t > t r u e < / L a y e d O u t > < / a : V a l u e > < / a : K e y V a l u e O f D i a g r a m O b j e c t K e y a n y T y p e z b w N T n L X > < a : K e y V a l u e O f D i a g r a m O b j e c t K e y a n y T y p e z b w N T n L X > < a : K e y > < K e y > C o l u m n s \ M o n t h   ( Q u a r t e r ) < / K e y > < / a : K e y > < a : V a l u e   i : t y p e = " M e a s u r e G r i d N o d e V i e w S t a t e " > < C o l u m n > 8 < / C o l u m n > < L a y e d O u t > t r u e < / L a y e d O u t > < / a : V a l u e > < / a : K e y V a l u e O f D i a g r a m O b j e c t K e y a n y T y p e z b w N T n L X > < a : K e y V a l u e O f D i a g r a m O b j e c t K e y a n y T y p e z b w N T n L X > < a : K e y > < K e y > C o l u m n s \ M o n t h   ( M o n t h   I n d e x ) < / K e y > < / a : K e y > < a : V a l u e   i : t y p e = " M e a s u r e G r i d N o d e V i e w S t a t e " > < C o l u m n > 9 < / C o l u m n > < L a y e d O u t > t r u e < / L a y e d O u t > < / a : V a l u e > < / a : K e y V a l u e O f D i a g r a m O b j e c t K e y a n y T y p e z b w N T n L X > < a : K e y V a l u e O f D i a g r a m O b j e c t K e y a n y T y p e z b w N T n L X > < a : K e y > < K e y > C o l u m n s \ M o n t h   ( M o n t h ) < / K e y > < / a : K e y > < a : V a l u e   i : t y p e = " M e a s u r e G r i d N o d e V i e w S t a t e " > < C o l u m n > 1 0 < / C o l u m n > < L a y e d O u t > t r u e < / L a y e d O u t > < / a : V a l u e > < / a : K e y V a l u e O f D i a g r a m O b j e c t K e y a n y T y p e z b w N T n L X > < a : K e y V a l u e O f D i a g r a m O b j e c t K e y a n y T y p e z b w N T n L X > < a : K e y > < K e y > M e a s u r e s \ S u m   o f   R i d e r s h i p   2 < / K e y > < / a : K e y > < a : V a l u e   i : t y p e = " M e a s u r e G r i d N o d e V i e w S t a t e " > < L a y e d O u t > t r u e < / L a y e d O u t > < W a s U I I n v i s i b l e > t r u e < / W a s U I I n v i s i b l e > < / a : V a l u e > < / a : K e y V a l u e O f D i a g r a m O b j e c t K e y a n y T y p e z b w N T n L X > < a : K e y V a l u e O f D i a g r a m O b j e c t K e y a n y T y p e z b w N T n L X > < a : K e y > < K e y > M e a s u r e s \ S u m   o f   R i d e r s h i p   2 \ T a g I n f o \ F o r m u l a < / K e y > < / a : K e y > < a : V a l u e   i : t y p e = " M e a s u r e G r i d V i e w S t a t e I D i a g r a m T a g A d d i t i o n a l I n f o " / > < / a : K e y V a l u e O f D i a g r a m O b j e c t K e y a n y T y p e z b w N T n L X > < a : K e y V a l u e O f D i a g r a m O b j e c t K e y a n y T y p e z b w N T n L X > < a : K e y > < K e y > M e a s u r e s \ S u m   o f   R i d e r s h i p   2 \ T a g I n f o \ V a l u e < / K e y > < / a : K e y > < a : V a l u e   i : t y p e = " M e a s u r e G r i d V i e w S t a t e I D i a g r a m T a g A d d i t i o n a l I n f o " / > < / a : K e y V a l u e O f D i a g r a m O b j e c t K e y a n y T y p e z b w N T n L X > < a : K e y V a l u e O f D i a g r a m O b j e c t K e y a n y T y p e z b w N T n L X > < a : K e y > < K e y > M e a s u r e s \ S u m   o f   F a r e   E v a s i o n   T A B S   S u m m o n s < / K e y > < / a : K e y > < a : V a l u e   i : t y p e = " M e a s u r e G r i d N o d e V i e w S t a t e " > < C o l u m n > 1 < / C o l u m n > < L a y e d O u t > t r u e < / L a y e d O u t > < W a s U I I n v i s i b l e > t r u e < / W a s U I I n v i s i b l e > < / a : V a l u e > < / a : K e y V a l u e O f D i a g r a m O b j e c t K e y a n y T y p e z b w N T n L X > < a : K e y V a l u e O f D i a g r a m O b j e c t K e y a n y T y p e z b w N T n L X > < a : K e y > < K e y > M e a s u r e s \ S u m   o f   F a r e   E v a s i o n   T A B S   S u m m o n s \ T a g I n f o \ F o r m u l a < / K e y > < / a : K e y > < a : V a l u e   i : t y p e = " M e a s u r e G r i d V i e w S t a t e I D i a g r a m T a g A d d i t i o n a l I n f o " / > < / a : K e y V a l u e O f D i a g r a m O b j e c t K e y a n y T y p e z b w N T n L X > < a : K e y V a l u e O f D i a g r a m O b j e c t K e y a n y T y p e z b w N T n L X > < a : K e y > < K e y > M e a s u r e s \ S u m   o f   F a r e   E v a s i o n   T A B S   S u m m o n s \ T a g I n f o \ V a l u e < / K e y > < / a : K e y > < a : V a l u e   i : t y p e = " M e a s u r e G r i d V i e w S t a t e I D i a g r a m T a g A d d i t i o n a l I n f o " / > < / a : K e y V a l u e O f D i a g r a m O b j e c t K e y a n y T y p e z b w N T n L X > < a : K e y V a l u e O f D i a g r a m O b j e c t K e y a n y T y p e z b w N T n L X > < a : K e y > < K e y > M e a s u r e s \ S u m   o f   F a r e   E v a s i o n   C r i m i n a l   S u m m o n s < / K e y > < / a : K e y > < a : V a l u e   i : t y p e = " M e a s u r e G r i d N o d e V i e w S t a t e " > < C o l u m n > 2 < / C o l u m n > < L a y e d O u t > t r u e < / L a y e d O u t > < W a s U I I n v i s i b l e > t r u e < / W a s U I I n v i s i b l e > < / a : V a l u e > < / a : K e y V a l u e O f D i a g r a m O b j e c t K e y a n y T y p e z b w N T n L X > < a : K e y V a l u e O f D i a g r a m O b j e c t K e y a n y T y p e z b w N T n L X > < a : K e y > < K e y > M e a s u r e s \ S u m   o f   F a r e   E v a s i o n   C r i m i n a l   S u m m o n s \ T a g I n f o \ F o r m u l a < / K e y > < / a : K e y > < a : V a l u e   i : t y p e = " M e a s u r e G r i d V i e w S t a t e I D i a g r a m T a g A d d i t i o n a l I n f o " / > < / a : K e y V a l u e O f D i a g r a m O b j e c t K e y a n y T y p e z b w N T n L X > < a : K e y V a l u e O f D i a g r a m O b j e c t K e y a n y T y p e z b w N T n L X > < a : K e y > < K e y > M e a s u r e s \ S u m   o f   F a r e   E v a s i o n   C r i m i n a l   S u m m o n s \ T a g I n f o \ V a l u e < / K e y > < / a : K e y > < a : V a l u e   i : t y p e = " M e a s u r e G r i d V i e w S t a t e I D i a g r a m T a g A d d i t i o n a l I n f o " / > < / a : K e y V a l u e O f D i a g r a m O b j e c t K e y a n y T y p e z b w N T n L X > < a : K e y V a l u e O f D i a g r a m O b j e c t K e y a n y T y p e z b w N T n L X > < a : K e y > < K e y > M e a s u r e s \ S u m   o f   A l l   O t h e r   S u m m o n s < / K e y > < / a : K e y > < a : V a l u e   i : t y p e = " M e a s u r e G r i d N o d e V i e w S t a t e " > < C o l u m n > 3 < / C o l u m n > < L a y e d O u t > t r u e < / L a y e d O u t > < W a s U I I n v i s i b l e > t r u e < / W a s U I I n v i s i b l e > < / a : V a l u e > < / a : K e y V a l u e O f D i a g r a m O b j e c t K e y a n y T y p e z b w N T n L X > < a : K e y V a l u e O f D i a g r a m O b j e c t K e y a n y T y p e z b w N T n L X > < a : K e y > < K e y > M e a s u r e s \ S u m   o f   A l l   O t h e r   S u m m o n s \ T a g I n f o \ F o r m u l a < / K e y > < / a : K e y > < a : V a l u e   i : t y p e = " M e a s u r e G r i d V i e w S t a t e I D i a g r a m T a g A d d i t i o n a l I n f o " / > < / a : K e y V a l u e O f D i a g r a m O b j e c t K e y a n y T y p e z b w N T n L X > < a : K e y V a l u e O f D i a g r a m O b j e c t K e y a n y T y p e z b w N T n L X > < a : K e y > < K e y > M e a s u r e s \ S u m   o f   A l l   O t h e r   S u m m o n s \ T a g I n f o \ V a l u e < / K e y > < / a : K e y > < a : V a l u e   i : t y p e = " M e a s u r e G r i d V i e w S t a t e I D i a g r a m T a g A d d i t i o n a l I n f o " / > < / a : K e y V a l u e O f D i a g r a m O b j e c t K e y a n y T y p e z b w N T n L X > < a : K e y V a l u e O f D i a g r a m O b j e c t K e y a n y T y p e z b w N T n L X > < a : K e y > < K e y > L i n k s \ & l t ; C o l u m n s \ S u m   o f   R i d e r s h i p   2 & g t ; - & l t ; M e a s u r e s \ R i d e r s h i p & g t ; < / K e y > < / a : K e y > < a : V a l u e   i : t y p e = " M e a s u r e G r i d V i e w S t a t e I D i a g r a m L i n k " / > < / a : K e y V a l u e O f D i a g r a m O b j e c t K e y a n y T y p e z b w N T n L X > < a : K e y V a l u e O f D i a g r a m O b j e c t K e y a n y T y p e z b w N T n L X > < a : K e y > < K e y > L i n k s \ & l t ; C o l u m n s \ S u m   o f   R i d e r s h i p   2 & g t ; - & l t ; M e a s u r e s \ R i d e r s h i p & g t ; \ C O L U M N < / K e y > < / a : K e y > < a : V a l u e   i : t y p e = " M e a s u r e G r i d V i e w S t a t e I D i a g r a m L i n k E n d p o i n t " / > < / a : K e y V a l u e O f D i a g r a m O b j e c t K e y a n y T y p e z b w N T n L X > < a : K e y V a l u e O f D i a g r a m O b j e c t K e y a n y T y p e z b w N T n L X > < a : K e y > < K e y > L i n k s \ & l t ; C o l u m n s \ S u m   o f   R i d e r s h i p   2 & g t ; - & l t ; M e a s u r e s \ R i d e r s h i p & g t ; \ M E A S U R E < / K e y > < / a : K e y > < a : V a l u e   i : t y p e = " M e a s u r e G r i d V i e w S t a t e I D i a g r a m L i n k E n d p o i n t " / > < / a : K e y V a l u e O f D i a g r a m O b j e c t K e y a n y T y p e z b w N T n L X > < a : K e y V a l u e O f D i a g r a m O b j e c t K e y a n y T y p e z b w N T n L X > < a : K e y > < K e y > L i n k s \ & l t ; C o l u m n s \ S u m   o f   F a r e   E v a s i o n   T A B S   S u m m o n s & g t ; - & l t ; M e a s u r e s \ F a r e   E v a s i o n   T A B S   S u m m o n s & g t ; < / K e y > < / a : K e y > < a : V a l u e   i : t y p e = " M e a s u r e G r i d V i e w S t a t e I D i a g r a m L i n k " / > < / a : K e y V a l u e O f D i a g r a m O b j e c t K e y a n y T y p e z b w N T n L X > < a : K e y V a l u e O f D i a g r a m O b j e c t K e y a n y T y p e z b w N T n L X > < a : K e y > < K e y > L i n k s \ & l t ; C o l u m n s \ S u m   o f   F a r e   E v a s i o n   T A B S   S u m m o n s & g t ; - & l t ; M e a s u r e s \ F a r e   E v a s i o n   T A B S   S u m m o n s & g t ; \ C O L U M N < / K e y > < / a : K e y > < a : V a l u e   i : t y p e = " M e a s u r e G r i d V i e w S t a t e I D i a g r a m L i n k E n d p o i n t " / > < / a : K e y V a l u e O f D i a g r a m O b j e c t K e y a n y T y p e z b w N T n L X > < a : K e y V a l u e O f D i a g r a m O b j e c t K e y a n y T y p e z b w N T n L X > < a : K e y > < K e y > L i n k s \ & l t ; C o l u m n s \ S u m   o f   F a r e   E v a s i o n   T A B S   S u m m o n s & g t ; - & l t ; M e a s u r e s \ F a r e   E v a s i o n   T A B S   S u m m o n s & g t ; \ M E A S U R E < / K e y > < / a : K e y > < a : V a l u e   i : t y p e = " M e a s u r e G r i d V i e w S t a t e I D i a g r a m L i n k E n d p o i n t " / > < / a : K e y V a l u e O f D i a g r a m O b j e c t K e y a n y T y p e z b w N T n L X > < a : K e y V a l u e O f D i a g r a m O b j e c t K e y a n y T y p e z b w N T n L X > < a : K e y > < K e y > L i n k s \ & l t ; C o l u m n s \ S u m   o f   F a r e   E v a s i o n   C r i m i n a l   S u m m o n s & g t ; - & l t ; M e a s u r e s \ F a r e   E v a s i o n   C r i m i n a l   S u m m o n s & g t ; < / K e y > < / a : K e y > < a : V a l u e   i : t y p e = " M e a s u r e G r i d V i e w S t a t e I D i a g r a m L i n k " / > < / a : K e y V a l u e O f D i a g r a m O b j e c t K e y a n y T y p e z b w N T n L X > < a : K e y V a l u e O f D i a g r a m O b j e c t K e y a n y T y p e z b w N T n L X > < a : K e y > < K e y > L i n k s \ & l t ; C o l u m n s \ S u m   o f   F a r e   E v a s i o n   C r i m i n a l   S u m m o n s & g t ; - & l t ; M e a s u r e s \ F a r e   E v a s i o n   C r i m i n a l   S u m m o n s & g t ; \ C O L U M N < / K e y > < / a : K e y > < a : V a l u e   i : t y p e = " M e a s u r e G r i d V i e w S t a t e I D i a g r a m L i n k E n d p o i n t " / > < / a : K e y V a l u e O f D i a g r a m O b j e c t K e y a n y T y p e z b w N T n L X > < a : K e y V a l u e O f D i a g r a m O b j e c t K e y a n y T y p e z b w N T n L X > < a : K e y > < K e y > L i n k s \ & l t ; C o l u m n s \ S u m   o f   F a r e   E v a s i o n   C r i m i n a l   S u m m o n s & g t ; - & l t ; M e a s u r e s \ F a r e   E v a s i o n   C r i m i n a l   S u m m o n s & g t ; \ M E A S U R E < / K e y > < / a : K e y > < a : V a l u e   i : t y p e = " M e a s u r e G r i d V i e w S t a t e I D i a g r a m L i n k E n d p o i n t " / > < / a : K e y V a l u e O f D i a g r a m O b j e c t K e y a n y T y p e z b w N T n L X > < a : K e y V a l u e O f D i a g r a m O b j e c t K e y a n y T y p e z b w N T n L X > < a : K e y > < K e y > L i n k s \ & l t ; C o l u m n s \ S u m   o f   A l l   O t h e r   S u m m o n s & g t ; - & l t ; M e a s u r e s \ A l l   O t h e r   S u m m o n s & g t ; < / K e y > < / a : K e y > < a : V a l u e   i : t y p e = " M e a s u r e G r i d V i e w S t a t e I D i a g r a m L i n k " / > < / a : K e y V a l u e O f D i a g r a m O b j e c t K e y a n y T y p e z b w N T n L X > < a : K e y V a l u e O f D i a g r a m O b j e c t K e y a n y T y p e z b w N T n L X > < a : K e y > < K e y > L i n k s \ & l t ; C o l u m n s \ S u m   o f   A l l   O t h e r   S u m m o n s & g t ; - & l t ; M e a s u r e s \ A l l   O t h e r   S u m m o n s & g t ; \ C O L U M N < / K e y > < / a : K e y > < a : V a l u e   i : t y p e = " M e a s u r e G r i d V i e w S t a t e I D i a g r a m L i n k E n d p o i n t " / > < / a : K e y V a l u e O f D i a g r a m O b j e c t K e y a n y T y p e z b w N T n L X > < a : K e y V a l u e O f D i a g r a m O b j e c t K e y a n y T y p e z b w N T n L X > < a : K e y > < K e y > L i n k s \ & l t ; C o l u m n s \ S u m   o f   A l l   O t h e r   S u m m o n s & g t ; - & l t ; M e a s u r e s \ A l l   O t h e r   S u m m o n s & g t ; \ M E A S U R E < / K e y > < / a : K e y > < a : V a l u e   i : t y p e = " M e a s u r e G r i d V i e w S t a t e I D i a g r a m L i n k E n d p o i n t " / > < / a : K e y V a l u e O f D i a g r a m O b j e c t K e y a n y T y p e z b w N T n L X > < / V i e w S t a t e s > < / D i a g r a m M a n a g e r . S e r i a l i z a b l e D i a g r a m > < D i a g r a m M a n a g e r . S e r i a l i z a b l e D i a g r a m > < A d a p t e r   i : t y p e = " M e a s u r e D i a g r a m S a n d b o x A d a p t e r " > < T a b l e N a m e > T a b l e 4 6 < / 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 T a b l e 4 6 < / 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 C o l u m n s \ M o n t h < / K e y > < / D i a g r a m O b j e c t K e y > < D i a g r a m O b j e c t K e y > < K e y > C o l u m n s \ R i d e r s h i p < / K e y > < / D i a g r a m O b j e c t K e y > < D i a g r a m O b j e c t K e y > < K e y > C o l u m n s \ F a r e   E v a s i o n   T A B S   S u m m o n s < / K e y > < / D i a g r a m O b j e c t K e y > < D i a g r a m O b j e c t K e y > < K e y > C o l u m n s \ F a r e   E v a s i o n   C r i m i n a l   S u m m o n s < / K e y > < / D i a g r a m O b j e c t K e y > < D i a g r a m O b j e c t K e y > < K e y > C o l u m n s \ A l l   O t h e r   S u m m o n s < / K e y > < / D i a g r a m O b j e c t K e y > < D i a g r a m O b j e c t K e y > < K e y > C o l u m n s \ F a r e   E v a s i o n   A r r e s t s < / K e y > < / D i a g r a m O b j e c t K e y > < D i a g r a m O b j e c t K e y > < K e y > C o l u m n s \ O t h e r   A r r e s t s < / K e y > < / D i a g r a m O b j e c t K e y > < D i a g r a m O b j e c t K e y > < K e y > C o l u m n s \ M e t r i c   M o n t h   T o t a l < / K e y > < / D i a g r a m O b j e c t K e y > < D i a g r a m O b j e c t K e y > < K e y > C o l u m n s \ M o n t h   ( Y e a r ) < / K e y > < / D i a g r a m O b j e c t K e y > < D i a g r a m O b j e c t K e y > < K e y > C o l u m n s \ M o n t h   ( Q u a r t e r ) < / K e y > < / D i a g r a m O b j e c t K e y > < D i a g r a m O b j e c t K e y > < K e y > C o l u m n s \ M o n t h   ( M o n t h   I n d e x ) < / K e y > < / D i a g r a m O b j e c t K e y > < D i a g r a m O b j e c t K e y > < K e y > C o l u m n s \ M o n t h   ( M o n t h ) < / K e y > < / D i a g r a m O b j e c t K e y > < D i a g r a m O b j e c t K e y > < K e y > M e a s u r e s \ S u m   o f   R i d e r s h i p   3 < / K e y > < / D i a g r a m O b j e c t K e y > < D i a g r a m O b j e c t K e y > < K e y > M e a s u r e s \ S u m   o f   R i d e r s h i p   3 \ T a g I n f o \ F o r m u l a < / K e y > < / D i a g r a m O b j e c t K e y > < D i a g r a m O b j e c t K e y > < K e y > M e a s u r e s \ S u m   o f   R i d e r s h i p   3 \ T a g I n f o \ V a l u e < / K e y > < / D i a g r a m O b j e c t K e y > < D i a g r a m O b j e c t K e y > < K e y > M e a s u r e s \ S u m   o f   M e t r i c   M o n t h   T o t a l < / K e y > < / D i a g r a m O b j e c t K e y > < D i a g r a m O b j e c t K e y > < K e y > M e a s u r e s \ S u m   o f   M e t r i c   M o n t h   T o t a l \ T a g I n f o \ F o r m u l a < / K e y > < / D i a g r a m O b j e c t K e y > < D i a g r a m O b j e c t K e y > < K e y > M e a s u r e s \ S u m   o f   M e t r i c   M o n t h   T o t a l \ T a g I n f o \ V a l u e < / K e y > < / D i a g r a m O b j e c t K e y > < D i a g r a m O b j e c t K e y > < K e y > M e a s u r e s \ S u m   o f   A l l   O t h e r   S u m m o n s   2 < / K e y > < / D i a g r a m O b j e c t K e y > < D i a g r a m O b j e c t K e y > < K e y > M e a s u r e s \ S u m   o f   A l l   O t h e r   S u m m o n s   2 \ T a g I n f o \ F o r m u l a < / K e y > < / D i a g r a m O b j e c t K e y > < D i a g r a m O b j e c t K e y > < K e y > M e a s u r e s \ S u m   o f   A l l   O t h e r   S u m m o n s   2 \ T a g I n f o \ V a l u e < / K e y > < / D i a g r a m O b j e c t K e y > < D i a g r a m O b j e c t K e y > < K e y > M e a s u r e s \ S u m   o f   F a r e   E v a s i o n   C r i m i n a l   S u m m o n s   2 < / K e y > < / D i a g r a m O b j e c t K e y > < D i a g r a m O b j e c t K e y > < K e y > M e a s u r e s \ S u m   o f   F a r e   E v a s i o n   C r i m i n a l   S u m m o n s   2 \ T a g I n f o \ F o r m u l a < / K e y > < / D i a g r a m O b j e c t K e y > < D i a g r a m O b j e c t K e y > < K e y > M e a s u r e s \ S u m   o f   F a r e   E v a s i o n   C r i m i n a l   S u m m o n s   2 \ T a g I n f o \ V a l u e < / K e y > < / D i a g r a m O b j e c t K e y > < D i a g r a m O b j e c t K e y > < K e y > M e a s u r e s \ S u m   o f   F a r e   E v a s i o n   A r r e s t s < / K e y > < / D i a g r a m O b j e c t K e y > < D i a g r a m O b j e c t K e y > < K e y > M e a s u r e s \ S u m   o f   F a r e   E v a s i o n   A r r e s t s \ T a g I n f o \ F o r m u l a < / K e y > < / D i a g r a m O b j e c t K e y > < D i a g r a m O b j e c t K e y > < K e y > M e a s u r e s \ S u m   o f   F a r e   E v a s i o n   A r r e s t s \ T a g I n f o \ V a l u e < / K e y > < / D i a g r a m O b j e c t K e y > < D i a g r a m O b j e c t K e y > < K e y > M e a s u r e s \ S u m   o f   F a r e   E v a s i o n   T A B S   S u m m o n s   2 < / K e y > < / D i a g r a m O b j e c t K e y > < D i a g r a m O b j e c t K e y > < K e y > M e a s u r e s \ S u m   o f   F a r e   E v a s i o n   T A B S   S u m m o n s   2 \ T a g I n f o \ F o r m u l a < / K e y > < / D i a g r a m O b j e c t K e y > < D i a g r a m O b j e c t K e y > < K e y > M e a s u r e s \ S u m   o f   F a r e   E v a s i o n   T A B S   S u m m o n s   2 \ T a g I n f o \ V a l u e < / K e y > < / D i a g r a m O b j e c t K e y > < D i a g r a m O b j e c t K e y > < K e y > L i n k s \ & l t ; C o l u m n s \ S u m   o f   R i d e r s h i p   3 & g t ; - & l t ; M e a s u r e s \ R i d e r s h i p & g t ; < / K e y > < / D i a g r a m O b j e c t K e y > < D i a g r a m O b j e c t K e y > < K e y > L i n k s \ & l t ; C o l u m n s \ S u m   o f   R i d e r s h i p   3 & g t ; - & l t ; M e a s u r e s \ R i d e r s h i p & g t ; \ C O L U M N < / K e y > < / D i a g r a m O b j e c t K e y > < D i a g r a m O b j e c t K e y > < K e y > L i n k s \ & l t ; C o l u m n s \ S u m   o f   R i d e r s h i p   3 & g t ; - & l t ; M e a s u r e s \ R i d e r s h i p & g t ; \ M E A S U R E < / K e y > < / D i a g r a m O b j e c t K e y > < D i a g r a m O b j e c t K e y > < K e y > L i n k s \ & l t ; C o l u m n s \ S u m   o f   M e t r i c   M o n t h   T o t a l & g t ; - & l t ; M e a s u r e s \ M e t r i c   M o n t h   T o t a l & g t ; < / K e y > < / D i a g r a m O b j e c t K e y > < D i a g r a m O b j e c t K e y > < K e y > L i n k s \ & l t ; C o l u m n s \ S u m   o f   M e t r i c   M o n t h   T o t a l & g t ; - & l t ; M e a s u r e s \ M e t r i c   M o n t h   T o t a l & g t ; \ C O L U M N < / K e y > < / D i a g r a m O b j e c t K e y > < D i a g r a m O b j e c t K e y > < K e y > L i n k s \ & l t ; C o l u m n s \ S u m   o f   M e t r i c   M o n t h   T o t a l & g t ; - & l t ; M e a s u r e s \ M e t r i c   M o n t h   T o t a l & g t ; \ M E A S U R E < / K e y > < / D i a g r a m O b j e c t K e y > < D i a g r a m O b j e c t K e y > < K e y > L i n k s \ & l t ; C o l u m n s \ S u m   o f   A l l   O t h e r   S u m m o n s   2 & g t ; - & l t ; M e a s u r e s \ A l l   O t h e r   S u m m o n s & g t ; < / K e y > < / D i a g r a m O b j e c t K e y > < D i a g r a m O b j e c t K e y > < K e y > L i n k s \ & l t ; C o l u m n s \ S u m   o f   A l l   O t h e r   S u m m o n s   2 & g t ; - & l t ; M e a s u r e s \ A l l   O t h e r   S u m m o n s & g t ; \ C O L U M N < / K e y > < / D i a g r a m O b j e c t K e y > < D i a g r a m O b j e c t K e y > < K e y > L i n k s \ & l t ; C o l u m n s \ S u m   o f   A l l   O t h e r   S u m m o n s   2 & g t ; - & l t ; M e a s u r e s \ A l l   O t h e r   S u m m o n s & g t ; \ M E A S U R E < / K e y > < / D i a g r a m O b j e c t K e y > < D i a g r a m O b j e c t K e y > < K e y > L i n k s \ & l t ; C o l u m n s \ S u m   o f   F a r e   E v a s i o n   C r i m i n a l   S u m m o n s   2 & g t ; - & l t ; M e a s u r e s \ F a r e   E v a s i o n   C r i m i n a l   S u m m o n s & g t ; < / K e y > < / D i a g r a m O b j e c t K e y > < D i a g r a m O b j e c t K e y > < K e y > L i n k s \ & l t ; C o l u m n s \ S u m   o f   F a r e   E v a s i o n   C r i m i n a l   S u m m o n s   2 & g t ; - & l t ; M e a s u r e s \ F a r e   E v a s i o n   C r i m i n a l   S u m m o n s & g t ; \ C O L U M N < / K e y > < / D i a g r a m O b j e c t K e y > < D i a g r a m O b j e c t K e y > < K e y > L i n k s \ & l t ; C o l u m n s \ S u m   o f   F a r e   E v a s i o n   C r i m i n a l   S u m m o n s   2 & g t ; - & l t ; M e a s u r e s \ F a r e   E v a s i o n   C r i m i n a l   S u m m o n s & g t ; \ M E A S U R E < / K e y > < / D i a g r a m O b j e c t K e y > < D i a g r a m O b j e c t K e y > < K e y > L i n k s \ & l t ; C o l u m n s \ S u m   o f   F a r e   E v a s i o n   A r r e s t s & g t ; - & l t ; M e a s u r e s \ F a r e   E v a s i o n   A r r e s t s & g t ; < / K e y > < / D i a g r a m O b j e c t K e y > < D i a g r a m O b j e c t K e y > < K e y > L i n k s \ & l t ; C o l u m n s \ S u m   o f   F a r e   E v a s i o n   A r r e s t s & g t ; - & l t ; M e a s u r e s \ F a r e   E v a s i o n   A r r e s t s & g t ; \ C O L U M N < / K e y > < / D i a g r a m O b j e c t K e y > < D i a g r a m O b j e c t K e y > < K e y > L i n k s \ & l t ; C o l u m n s \ S u m   o f   F a r e   E v a s i o n   A r r e s t s & g t ; - & l t ; M e a s u r e s \ F a r e   E v a s i o n   A r r e s t s & g t ; \ M E A S U R E < / K e y > < / D i a g r a m O b j e c t K e y > < D i a g r a m O b j e c t K e y > < K e y > L i n k s \ & l t ; C o l u m n s \ S u m   o f   F a r e   E v a s i o n   T A B S   S u m m o n s   2 & g t ; - & l t ; M e a s u r e s \ F a r e   E v a s i o n   T A B S   S u m m o n s & g t ; < / K e y > < / D i a g r a m O b j e c t K e y > < D i a g r a m O b j e c t K e y > < K e y > L i n k s \ & l t ; C o l u m n s \ S u m   o f   F a r e   E v a s i o n   T A B S   S u m m o n s   2 & g t ; - & l t ; M e a s u r e s \ F a r e   E v a s i o n   T A B S   S u m m o n s & g t ; \ C O L U M N < / K e y > < / D i a g r a m O b j e c t K e y > < D i a g r a m O b j e c t K e y > < K e y > L i n k s \ & l t ; C o l u m n s \ S u m   o f   F a r e   E v a s i o n   T A B S   S u m m o n s   2 & g t ; - & l t ; M e a s u r e s \ F a r e   E v a s i o n   T A B S   S u m m o n s & g t ; \ M E A S U R E 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 C o l u m n s \ M o n t h < / K e y > < / a : K e y > < a : V a l u e   i : t y p e = " M e a s u r e G r i d N o d e V i e w S t a t e " > < L a y e d O u t > t r u e < / L a y e d O u t > < / a : V a l u e > < / a : K e y V a l u e O f D i a g r a m O b j e c t K e y a n y T y p e z b w N T n L X > < a : K e y V a l u e O f D i a g r a m O b j e c t K e y a n y T y p e z b w N T n L X > < a : K e y > < K e y > C o l u m n s \ R i d e r s h i p < / K e y > < / a : K e y > < a : V a l u e   i : t y p e = " M e a s u r e G r i d N o d e V i e w S t a t e " > < C o l u m n > 1 < / C o l u m n > < L a y e d O u t > t r u e < / L a y e d O u t > < / a : V a l u e > < / a : K e y V a l u e O f D i a g r a m O b j e c t K e y a n y T y p e z b w N T n L X > < a : K e y V a l u e O f D i a g r a m O b j e c t K e y a n y T y p e z b w N T n L X > < a : K e y > < K e y > C o l u m n s \ F a r e   E v a s i o n   T A B S   S u m m o n s < / K e y > < / a : K e y > < a : V a l u e   i : t y p e = " M e a s u r e G r i d N o d e V i e w S t a t e " > < C o l u m n > 2 < / C o l u m n > < L a y e d O u t > t r u e < / L a y e d O u t > < / a : V a l u e > < / a : K e y V a l u e O f D i a g r a m O b j e c t K e y a n y T y p e z b w N T n L X > < a : K e y V a l u e O f D i a g r a m O b j e c t K e y a n y T y p e z b w N T n L X > < a : K e y > < K e y > C o l u m n s \ F a r e   E v a s i o n   C r i m i n a l   S u m m o n s < / K e y > < / a : K e y > < a : V a l u e   i : t y p e = " M e a s u r e G r i d N o d e V i e w S t a t e " > < C o l u m n > 3 < / C o l u m n > < L a y e d O u t > t r u e < / L a y e d O u t > < / a : V a l u e > < / a : K e y V a l u e O f D i a g r a m O b j e c t K e y a n y T y p e z b w N T n L X > < a : K e y V a l u e O f D i a g r a m O b j e c t K e y a n y T y p e z b w N T n L X > < a : K e y > < K e y > C o l u m n s \ A l l   O t h e r   S u m m o n s < / K e y > < / a : K e y > < a : V a l u e   i : t y p e = " M e a s u r e G r i d N o d e V i e w S t a t e " > < C o l u m n > 4 < / C o l u m n > < L a y e d O u t > t r u e < / L a y e d O u t > < / a : V a l u e > < / a : K e y V a l u e O f D i a g r a m O b j e c t K e y a n y T y p e z b w N T n L X > < a : K e y V a l u e O f D i a g r a m O b j e c t K e y a n y T y p e z b w N T n L X > < a : K e y > < K e y > C o l u m n s \ F a r e   E v a s i o n   A r r e s t s < / K e y > < / a : K e y > < a : V a l u e   i : t y p e = " M e a s u r e G r i d N o d e V i e w S t a t e " > < C o l u m n > 5 < / C o l u m n > < L a y e d O u t > t r u e < / L a y e d O u t > < / a : V a l u e > < / a : K e y V a l u e O f D i a g r a m O b j e c t K e y a n y T y p e z b w N T n L X > < a : K e y V a l u e O f D i a g r a m O b j e c t K e y a n y T y p e z b w N T n L X > < a : K e y > < K e y > C o l u m n s \ O t h e r   A r r e s t s < / K e y > < / a : K e y > < a : V a l u e   i : t y p e = " M e a s u r e G r i d N o d e V i e w S t a t e " > < C o l u m n > 6 < / C o l u m n > < L a y e d O u t > t r u e < / L a y e d O u t > < / a : V a l u e > < / a : K e y V a l u e O f D i a g r a m O b j e c t K e y a n y T y p e z b w N T n L X > < a : K e y V a l u e O f D i a g r a m O b j e c t K e y a n y T y p e z b w N T n L X > < a : K e y > < K e y > C o l u m n s \ M e t r i c   M o n t h   T o t a l < / K e y > < / a : K e y > < a : V a l u e   i : t y p e = " M e a s u r e G r i d N o d e V i e w S t a t e " > < C o l u m n > 7 < / C o l u m n > < L a y e d O u t > t r u e < / L a y e d O u t > < / a : V a l u e > < / a : K e y V a l u e O f D i a g r a m O b j e c t K e y a n y T y p e z b w N T n L X > < a : K e y V a l u e O f D i a g r a m O b j e c t K e y a n y T y p e z b w N T n L X > < a : K e y > < K e y > C o l u m n s \ M o n t h   ( Y e a r ) < / K e y > < / a : K e y > < a : V a l u e   i : t y p e = " M e a s u r e G r i d N o d e V i e w S t a t e " > < C o l u m n > 8 < / C o l u m n > < L a y e d O u t > t r u e < / L a y e d O u t > < / a : V a l u e > < / a : K e y V a l u e O f D i a g r a m O b j e c t K e y a n y T y p e z b w N T n L X > < a : K e y V a l u e O f D i a g r a m O b j e c t K e y a n y T y p e z b w N T n L X > < a : K e y > < K e y > C o l u m n s \ M o n t h   ( Q u a r t e r ) < / K e y > < / a : K e y > < a : V a l u e   i : t y p e = " M e a s u r e G r i d N o d e V i e w S t a t e " > < C o l u m n > 9 < / C o l u m n > < L a y e d O u t > t r u e < / L a y e d O u t > < / a : V a l u e > < / a : K e y V a l u e O f D i a g r a m O b j e c t K e y a n y T y p e z b w N T n L X > < a : K e y V a l u e O f D i a g r a m O b j e c t K e y a n y T y p e z b w N T n L X > < a : K e y > < K e y > C o l u m n s \ M o n t h   ( M o n t h   I n d e x ) < / K e y > < / a : K e y > < a : V a l u e   i : t y p e = " M e a s u r e G r i d N o d e V i e w S t a t e " > < C o l u m n > 1 0 < / C o l u m n > < L a y e d O u t > t r u e < / L a y e d O u t > < / a : V a l u e > < / a : K e y V a l u e O f D i a g r a m O b j e c t K e y a n y T y p e z b w N T n L X > < a : K e y V a l u e O f D i a g r a m O b j e c t K e y a n y T y p e z b w N T n L X > < a : K e y > < K e y > C o l u m n s \ M o n t h   ( M o n t h ) < / K e y > < / a : K e y > < a : V a l u e   i : t y p e = " M e a s u r e G r i d N o d e V i e w S t a t e " > < C o l u m n > 1 1 < / C o l u m n > < L a y e d O u t > t r u e < / L a y e d O u t > < / a : V a l u e > < / a : K e y V a l u e O f D i a g r a m O b j e c t K e y a n y T y p e z b w N T n L X > < a : K e y V a l u e O f D i a g r a m O b j e c t K e y a n y T y p e z b w N T n L X > < a : K e y > < K e y > M e a s u r e s \ S u m   o f   R i d e r s h i p   3 < / K e y > < / a : K e y > < a : V a l u e   i : t y p e = " M e a s u r e G r i d N o d e V i e w S t a t e " > < C o l u m n > 1 < / C o l u m n > < L a y e d O u t > t r u e < / L a y e d O u t > < W a s U I I n v i s i b l e > t r u e < / W a s U I I n v i s i b l e > < / a : V a l u e > < / a : K e y V a l u e O f D i a g r a m O b j e c t K e y a n y T y p e z b w N T n L X > < a : K e y V a l u e O f D i a g r a m O b j e c t K e y a n y T y p e z b w N T n L X > < a : K e y > < K e y > M e a s u r e s \ S u m   o f   R i d e r s h i p   3 \ T a g I n f o \ F o r m u l a < / K e y > < / a : K e y > < a : V a l u e   i : t y p e = " M e a s u r e G r i d V i e w S t a t e I D i a g r a m T a g A d d i t i o n a l I n f o " / > < / a : K e y V a l u e O f D i a g r a m O b j e c t K e y a n y T y p e z b w N T n L X > < a : K e y V a l u e O f D i a g r a m O b j e c t K e y a n y T y p e z b w N T n L X > < a : K e y > < K e y > M e a s u r e s \ S u m   o f   R i d e r s h i p   3 \ T a g I n f o \ V a l u e < / K e y > < / a : K e y > < a : V a l u e   i : t y p e = " M e a s u r e G r i d V i e w S t a t e I D i a g r a m T a g A d d i t i o n a l I n f o " / > < / a : K e y V a l u e O f D i a g r a m O b j e c t K e y a n y T y p e z b w N T n L X > < a : K e y V a l u e O f D i a g r a m O b j e c t K e y a n y T y p e z b w N T n L X > < a : K e y > < K e y > M e a s u r e s \ S u m   o f   M e t r i c   M o n t h   T o t a l < / K e y > < / a : K e y > < a : V a l u e   i : t y p e = " M e a s u r e G r i d N o d e V i e w S t a t e " > < C o l u m n > 7 < / C o l u m n > < L a y e d O u t > t r u e < / L a y e d O u t > < W a s U I I n v i s i b l e > t r u e < / W a s U I I n v i s i b l e > < / a : V a l u e > < / a : K e y V a l u e O f D i a g r a m O b j e c t K e y a n y T y p e z b w N T n L X > < a : K e y V a l u e O f D i a g r a m O b j e c t K e y a n y T y p e z b w N T n L X > < a : K e y > < K e y > M e a s u r e s \ S u m   o f   M e t r i c   M o n t h   T o t a l \ T a g I n f o \ F o r m u l a < / K e y > < / a : K e y > < a : V a l u e   i : t y p e = " M e a s u r e G r i d V i e w S t a t e I D i a g r a m T a g A d d i t i o n a l I n f o " / > < / a : K e y V a l u e O f D i a g r a m O b j e c t K e y a n y T y p e z b w N T n L X > < a : K e y V a l u e O f D i a g r a m O b j e c t K e y a n y T y p e z b w N T n L X > < a : K e y > < K e y > M e a s u r e s \ S u m   o f   M e t r i c   M o n t h   T o t a l \ T a g I n f o \ V a l u e < / K e y > < / a : K e y > < a : V a l u e   i : t y p e = " M e a s u r e G r i d V i e w S t a t e I D i a g r a m T a g A d d i t i o n a l I n f o " / > < / a : K e y V a l u e O f D i a g r a m O b j e c t K e y a n y T y p e z b w N T n L X > < a : K e y V a l u e O f D i a g r a m O b j e c t K e y a n y T y p e z b w N T n L X > < a : K e y > < K e y > M e a s u r e s \ S u m   o f   A l l   O t h e r   S u m m o n s   2 < / K e y > < / a : K e y > < a : V a l u e   i : t y p e = " M e a s u r e G r i d N o d e V i e w S t a t e " > < C o l u m n > 4 < / C o l u m n > < L a y e d O u t > t r u e < / L a y e d O u t > < W a s U I I n v i s i b l e > t r u e < / W a s U I I n v i s i b l e > < / a : V a l u e > < / a : K e y V a l u e O f D i a g r a m O b j e c t K e y a n y T y p e z b w N T n L X > < a : K e y V a l u e O f D i a g r a m O b j e c t K e y a n y T y p e z b w N T n L X > < a : K e y > < K e y > M e a s u r e s \ S u m   o f   A l l   O t h e r   S u m m o n s   2 \ T a g I n f o \ F o r m u l a < / K e y > < / a : K e y > < a : V a l u e   i : t y p e = " M e a s u r e G r i d V i e w S t a t e I D i a g r a m T a g A d d i t i o n a l I n f o " / > < / a : K e y V a l u e O f D i a g r a m O b j e c t K e y a n y T y p e z b w N T n L X > < a : K e y V a l u e O f D i a g r a m O b j e c t K e y a n y T y p e z b w N T n L X > < a : K e y > < K e y > M e a s u r e s \ S u m   o f   A l l   O t h e r   S u m m o n s   2 \ T a g I n f o \ V a l u e < / K e y > < / a : K e y > < a : V a l u e   i : t y p e = " M e a s u r e G r i d V i e w S t a t e I D i a g r a m T a g A d d i t i o n a l I n f o " / > < / a : K e y V a l u e O f D i a g r a m O b j e c t K e y a n y T y p e z b w N T n L X > < a : K e y V a l u e O f D i a g r a m O b j e c t K e y a n y T y p e z b w N T n L X > < a : K e y > < K e y > M e a s u r e s \ S u m   o f   F a r e   E v a s i o n   C r i m i n a l   S u m m o n s   2 < / K e y > < / a : K e y > < a : V a l u e   i : t y p e = " M e a s u r e G r i d N o d e V i e w S t a t e " > < C o l u m n > 3 < / C o l u m n > < L a y e d O u t > t r u e < / L a y e d O u t > < W a s U I I n v i s i b l e > t r u e < / W a s U I I n v i s i b l e > < / a : V a l u e > < / a : K e y V a l u e O f D i a g r a m O b j e c t K e y a n y T y p e z b w N T n L X > < a : K e y V a l u e O f D i a g r a m O b j e c t K e y a n y T y p e z b w N T n L X > < a : K e y > < K e y > M e a s u r e s \ S u m   o f   F a r e   E v a s i o n   C r i m i n a l   S u m m o n s   2 \ T a g I n f o \ F o r m u l a < / K e y > < / a : K e y > < a : V a l u e   i : t y p e = " M e a s u r e G r i d V i e w S t a t e I D i a g r a m T a g A d d i t i o n a l I n f o " / > < / a : K e y V a l u e O f D i a g r a m O b j e c t K e y a n y T y p e z b w N T n L X > < a : K e y V a l u e O f D i a g r a m O b j e c t K e y a n y T y p e z b w N T n L X > < a : K e y > < K e y > M e a s u r e s \ S u m   o f   F a r e   E v a s i o n   C r i m i n a l   S u m m o n s   2 \ T a g I n f o \ V a l u e < / K e y > < / a : K e y > < a : V a l u e   i : t y p e = " M e a s u r e G r i d V i e w S t a t e I D i a g r a m T a g A d d i t i o n a l I n f o " / > < / a : K e y V a l u e O f D i a g r a m O b j e c t K e y a n y T y p e z b w N T n L X > < a : K e y V a l u e O f D i a g r a m O b j e c t K e y a n y T y p e z b w N T n L X > < a : K e y > < K e y > M e a s u r e s \ S u m   o f   F a r e   E v a s i o n   A r r e s t s < / K e y > < / a : K e y > < a : V a l u e   i : t y p e = " M e a s u r e G r i d N o d e V i e w S t a t e " > < C o l u m n > 5 < / C o l u m n > < L a y e d O u t > t r u e < / L a y e d O u t > < W a s U I I n v i s i b l e > t r u e < / W a s U I I n v i s i b l e > < / a : V a l u e > < / a : K e y V a l u e O f D i a g r a m O b j e c t K e y a n y T y p e z b w N T n L X > < a : K e y V a l u e O f D i a g r a m O b j e c t K e y a n y T y p e z b w N T n L X > < a : K e y > < K e y > M e a s u r e s \ S u m   o f   F a r e   E v a s i o n   A r r e s t s \ T a g I n f o \ F o r m u l a < / K e y > < / a : K e y > < a : V a l u e   i : t y p e = " M e a s u r e G r i d V i e w S t a t e I D i a g r a m T a g A d d i t i o n a l I n f o " / > < / a : K e y V a l u e O f D i a g r a m O b j e c t K e y a n y T y p e z b w N T n L X > < a : K e y V a l u e O f D i a g r a m O b j e c t K e y a n y T y p e z b w N T n L X > < a : K e y > < K e y > M e a s u r e s \ S u m   o f   F a r e   E v a s i o n   A r r e s t s \ T a g I n f o \ V a l u e < / K e y > < / a : K e y > < a : V a l u e   i : t y p e = " M e a s u r e G r i d V i e w S t a t e I D i a g r a m T a g A d d i t i o n a l I n f o " / > < / a : K e y V a l u e O f D i a g r a m O b j e c t K e y a n y T y p e z b w N T n L X > < a : K e y V a l u e O f D i a g r a m O b j e c t K e y a n y T y p e z b w N T n L X > < a : K e y > < K e y > M e a s u r e s \ S u m   o f   F a r e   E v a s i o n   T A B S   S u m m o n s   2 < / K e y > < / a : K e y > < a : V a l u e   i : t y p e = " M e a s u r e G r i d N o d e V i e w S t a t e " > < C o l u m n > 2 < / C o l u m n > < L a y e d O u t > t r u e < / L a y e d O u t > < W a s U I I n v i s i b l e > t r u e < / W a s U I I n v i s i b l e > < / a : V a l u e > < / a : K e y V a l u e O f D i a g r a m O b j e c t K e y a n y T y p e z b w N T n L X > < a : K e y V a l u e O f D i a g r a m O b j e c t K e y a n y T y p e z b w N T n L X > < a : K e y > < K e y > M e a s u r e s \ S u m   o f   F a r e   E v a s i o n   T A B S   S u m m o n s   2 \ T a g I n f o \ F o r m u l a < / K e y > < / a : K e y > < a : V a l u e   i : t y p e = " M e a s u r e G r i d V i e w S t a t e I D i a g r a m T a g A d d i t i o n a l I n f o " / > < / a : K e y V a l u e O f D i a g r a m O b j e c t K e y a n y T y p e z b w N T n L X > < a : K e y V a l u e O f D i a g r a m O b j e c t K e y a n y T y p e z b w N T n L X > < a : K e y > < K e y > M e a s u r e s \ S u m   o f   F a r e   E v a s i o n   T A B S   S u m m o n s   2 \ T a g I n f o \ V a l u e < / K e y > < / a : K e y > < a : V a l u e   i : t y p e = " M e a s u r e G r i d V i e w S t a t e I D i a g r a m T a g A d d i t i o n a l I n f o " / > < / a : K e y V a l u e O f D i a g r a m O b j e c t K e y a n y T y p e z b w N T n L X > < a : K e y V a l u e O f D i a g r a m O b j e c t K e y a n y T y p e z b w N T n L X > < a : K e y > < K e y > L i n k s \ & l t ; C o l u m n s \ S u m   o f   R i d e r s h i p   3 & g t ; - & l t ; M e a s u r e s \ R i d e r s h i p & g t ; < / K e y > < / a : K e y > < a : V a l u e   i : t y p e = " M e a s u r e G r i d V i e w S t a t e I D i a g r a m L i n k " / > < / a : K e y V a l u e O f D i a g r a m O b j e c t K e y a n y T y p e z b w N T n L X > < a : K e y V a l u e O f D i a g r a m O b j e c t K e y a n y T y p e z b w N T n L X > < a : K e y > < K e y > L i n k s \ & l t ; C o l u m n s \ S u m   o f   R i d e r s h i p   3 & g t ; - & l t ; M e a s u r e s \ R i d e r s h i p & g t ; \ C O L U M N < / K e y > < / a : K e y > < a : V a l u e   i : t y p e = " M e a s u r e G r i d V i e w S t a t e I D i a g r a m L i n k E n d p o i n t " / > < / a : K e y V a l u e O f D i a g r a m O b j e c t K e y a n y T y p e z b w N T n L X > < a : K e y V a l u e O f D i a g r a m O b j e c t K e y a n y T y p e z b w N T n L X > < a : K e y > < K e y > L i n k s \ & l t ; C o l u m n s \ S u m   o f   R i d e r s h i p   3 & g t ; - & l t ; M e a s u r e s \ R i d e r s h i p & g t ; \ M E A S U R E < / K e y > < / a : K e y > < a : V a l u e   i : t y p e = " M e a s u r e G r i d V i e w S t a t e I D i a g r a m L i n k E n d p o i n t " / > < / a : K e y V a l u e O f D i a g r a m O b j e c t K e y a n y T y p e z b w N T n L X > < a : K e y V a l u e O f D i a g r a m O b j e c t K e y a n y T y p e z b w N T n L X > < a : K e y > < K e y > L i n k s \ & l t ; C o l u m n s \ S u m   o f   M e t r i c   M o n t h   T o t a l & g t ; - & l t ; M e a s u r e s \ M e t r i c   M o n t h   T o t a l & g t ; < / K e y > < / a : K e y > < a : V a l u e   i : t y p e = " M e a s u r e G r i d V i e w S t a t e I D i a g r a m L i n k " / > < / a : K e y V a l u e O f D i a g r a m O b j e c t K e y a n y T y p e z b w N T n L X > < a : K e y V a l u e O f D i a g r a m O b j e c t K e y a n y T y p e z b w N T n L X > < a : K e y > < K e y > L i n k s \ & l t ; C o l u m n s \ S u m   o f   M e t r i c   M o n t h   T o t a l & g t ; - & l t ; M e a s u r e s \ M e t r i c   M o n t h   T o t a l & g t ; \ C O L U M N < / K e y > < / a : K e y > < a : V a l u e   i : t y p e = " M e a s u r e G r i d V i e w S t a t e I D i a g r a m L i n k E n d p o i n t " / > < / a : K e y V a l u e O f D i a g r a m O b j e c t K e y a n y T y p e z b w N T n L X > < a : K e y V a l u e O f D i a g r a m O b j e c t K e y a n y T y p e z b w N T n L X > < a : K e y > < K e y > L i n k s \ & l t ; C o l u m n s \ S u m   o f   M e t r i c   M o n t h   T o t a l & g t ; - & l t ; M e a s u r e s \ M e t r i c   M o n t h   T o t a l & g t ; \ M E A S U R E < / K e y > < / a : K e y > < a : V a l u e   i : t y p e = " M e a s u r e G r i d V i e w S t a t e I D i a g r a m L i n k E n d p o i n t " / > < / a : K e y V a l u e O f D i a g r a m O b j e c t K e y a n y T y p e z b w N T n L X > < a : K e y V a l u e O f D i a g r a m O b j e c t K e y a n y T y p e z b w N T n L X > < a : K e y > < K e y > L i n k s \ & l t ; C o l u m n s \ S u m   o f   A l l   O t h e r   S u m m o n s   2 & g t ; - & l t ; M e a s u r e s \ A l l   O t h e r   S u m m o n s & g t ; < / K e y > < / a : K e y > < a : V a l u e   i : t y p e = " M e a s u r e G r i d V i e w S t a t e I D i a g r a m L i n k " / > < / a : K e y V a l u e O f D i a g r a m O b j e c t K e y a n y T y p e z b w N T n L X > < a : K e y V a l u e O f D i a g r a m O b j e c t K e y a n y T y p e z b w N T n L X > < a : K e y > < K e y > L i n k s \ & l t ; C o l u m n s \ S u m   o f   A l l   O t h e r   S u m m o n s   2 & g t ; - & l t ; M e a s u r e s \ A l l   O t h e r   S u m m o n s & g t ; \ C O L U M N < / K e y > < / a : K e y > < a : V a l u e   i : t y p e = " M e a s u r e G r i d V i e w S t a t e I D i a g r a m L i n k E n d p o i n t " / > < / a : K e y V a l u e O f D i a g r a m O b j e c t K e y a n y T y p e z b w N T n L X > < a : K e y V a l u e O f D i a g r a m O b j e c t K e y a n y T y p e z b w N T n L X > < a : K e y > < K e y > L i n k s \ & l t ; C o l u m n s \ S u m   o f   A l l   O t h e r   S u m m o n s   2 & g t ; - & l t ; M e a s u r e s \ A l l   O t h e r   S u m m o n s & g t ; \ M E A S U R E < / K e y > < / a : K e y > < a : V a l u e   i : t y p e = " M e a s u r e G r i d V i e w S t a t e I D i a g r a m L i n k E n d p o i n t " / > < / a : K e y V a l u e O f D i a g r a m O b j e c t K e y a n y T y p e z b w N T n L X > < a : K e y V a l u e O f D i a g r a m O b j e c t K e y a n y T y p e z b w N T n L X > < a : K e y > < K e y > L i n k s \ & l t ; C o l u m n s \ S u m   o f   F a r e   E v a s i o n   C r i m i n a l   S u m m o n s   2 & g t ; - & l t ; M e a s u r e s \ F a r e   E v a s i o n   C r i m i n a l   S u m m o n s & g t ; < / K e y > < / a : K e y > < a : V a l u e   i : t y p e = " M e a s u r e G r i d V i e w S t a t e I D i a g r a m L i n k " / > < / a : K e y V a l u e O f D i a g r a m O b j e c t K e y a n y T y p e z b w N T n L X > < a : K e y V a l u e O f D i a g r a m O b j e c t K e y a n y T y p e z b w N T n L X > < a : K e y > < K e y > L i n k s \ & l t ; C o l u m n s \ S u m   o f   F a r e   E v a s i o n   C r i m i n a l   S u m m o n s   2 & g t ; - & l t ; M e a s u r e s \ F a r e   E v a s i o n   C r i m i n a l   S u m m o n s & g t ; \ C O L U M N < / K e y > < / a : K e y > < a : V a l u e   i : t y p e = " M e a s u r e G r i d V i e w S t a t e I D i a g r a m L i n k E n d p o i n t " / > < / a : K e y V a l u e O f D i a g r a m O b j e c t K e y a n y T y p e z b w N T n L X > < a : K e y V a l u e O f D i a g r a m O b j e c t K e y a n y T y p e z b w N T n L X > < a : K e y > < K e y > L i n k s \ & l t ; C o l u m n s \ S u m   o f   F a r e   E v a s i o n   C r i m i n a l   S u m m o n s   2 & g t ; - & l t ; M e a s u r e s \ F a r e   E v a s i o n   C r i m i n a l   S u m m o n s & g t ; \ M E A S U R E < / K e y > < / a : K e y > < a : V a l u e   i : t y p e = " M e a s u r e G r i d V i e w S t a t e I D i a g r a m L i n k E n d p o i n t " / > < / a : K e y V a l u e O f D i a g r a m O b j e c t K e y a n y T y p e z b w N T n L X > < a : K e y V a l u e O f D i a g r a m O b j e c t K e y a n y T y p e z b w N T n L X > < a : K e y > < K e y > L i n k s \ & l t ; C o l u m n s \ S u m   o f   F a r e   E v a s i o n   A r r e s t s & g t ; - & l t ; M e a s u r e s \ F a r e   E v a s i o n   A r r e s t s & g t ; < / K e y > < / a : K e y > < a : V a l u e   i : t y p e = " M e a s u r e G r i d V i e w S t a t e I D i a g r a m L i n k " / > < / a : K e y V a l u e O f D i a g r a m O b j e c t K e y a n y T y p e z b w N T n L X > < a : K e y V a l u e O f D i a g r a m O b j e c t K e y a n y T y p e z b w N T n L X > < a : K e y > < K e y > L i n k s \ & l t ; C o l u m n s \ S u m   o f   F a r e   E v a s i o n   A r r e s t s & g t ; - & l t ; M e a s u r e s \ F a r e   E v a s i o n   A r r e s t s & g t ; \ C O L U M N < / K e y > < / a : K e y > < a : V a l u e   i : t y p e = " M e a s u r e G r i d V i e w S t a t e I D i a g r a m L i n k E n d p o i n t " / > < / a : K e y V a l u e O f D i a g r a m O b j e c t K e y a n y T y p e z b w N T n L X > < a : K e y V a l u e O f D i a g r a m O b j e c t K e y a n y T y p e z b w N T n L X > < a : K e y > < K e y > L i n k s \ & l t ; C o l u m n s \ S u m   o f   F a r e   E v a s i o n   A r r e s t s & g t ; - & l t ; M e a s u r e s \ F a r e   E v a s i o n   A r r e s t s & g t ; \ M E A S U R E < / K e y > < / a : K e y > < a : V a l u e   i : t y p e = " M e a s u r e G r i d V i e w S t a t e I D i a g r a m L i n k E n d p o i n t " / > < / a : K e y V a l u e O f D i a g r a m O b j e c t K e y a n y T y p e z b w N T n L X > < a : K e y V a l u e O f D i a g r a m O b j e c t K e y a n y T y p e z b w N T n L X > < a : K e y > < K e y > L i n k s \ & l t ; C o l u m n s \ S u m   o f   F a r e   E v a s i o n   T A B S   S u m m o n s   2 & g t ; - & l t ; M e a s u r e s \ F a r e   E v a s i o n   T A B S   S u m m o n s & g t ; < / K e y > < / a : K e y > < a : V a l u e   i : t y p e = " M e a s u r e G r i d V i e w S t a t e I D i a g r a m L i n k " / > < / a : K e y V a l u e O f D i a g r a m O b j e c t K e y a n y T y p e z b w N T n L X > < a : K e y V a l u e O f D i a g r a m O b j e c t K e y a n y T y p e z b w N T n L X > < a : K e y > < K e y > L i n k s \ & l t ; C o l u m n s \ S u m   o f   F a r e   E v a s i o n   T A B S   S u m m o n s   2 & g t ; - & l t ; M e a s u r e s \ F a r e   E v a s i o n   T A B S   S u m m o n s & g t ; \ C O L U M N < / K e y > < / a : K e y > < a : V a l u e   i : t y p e = " M e a s u r e G r i d V i e w S t a t e I D i a g r a m L i n k E n d p o i n t " / > < / a : K e y V a l u e O f D i a g r a m O b j e c t K e y a n y T y p e z b w N T n L X > < a : K e y V a l u e O f D i a g r a m O b j e c t K e y a n y T y p e z b w N T n L X > < a : K e y > < K e y > L i n k s \ & l t ; C o l u m n s \ S u m   o f   F a r e   E v a s i o n   T A B S   S u m m o n s   2 & g t ; - & l t ; M e a s u r e s \ F a r e   E v a s i o n   T A B S   S u m m o n s & g t ; \ M E A S U R E < / K e y > < / a : K e y > < a : V a l u e   i : t y p e = " M e a s u r e G r i d V i e w S t a t e I D i a g r a m L i n k E n d p o i n t " / > < / a : K e y V a l u e O f D i a g r a m O b j e c t K e y a n y T y p e z b w N T n L X > < / V i e w S t a t e s > < / D i a g r a m M a n a g e r . S e r i a l i z a b l e D i a g r a m > < D i a g r a m M a n a g e r . S e r i a l i z a b l e D i a g r a m > < A d a p t e r   i : t y p e = " M e a s u r e D i a g r a m S a n d b o x A d a p t e r " > < T a b l e N a m e > S u m m o n s A r r e s t s T a b l e 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 S u m m o n s A r r e s t s T a b l e 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K e y > < / D i a g r a m O b j e c t K e y > < D i a g r a m O b j e c t K e y > < K e y > M e a s u r e s \ S u m   o f   T o t a l \ T a g I n f o \ F o r m u l a < / K e y > < / D i a g r a m O b j e c t K e y > < D i a g r a m O b j e c t K e y > < K e y > M e a s u r e s \ S u m   o f   T o t a l \ T a g I n f o \ V a l u e < / K e y > < / D i a g r a m O b j e c t K e y > < D i a g r a m O b j e c t K e y > < K e y > C o l u m n s \ M o n t h < / K e y > < / D i a g r a m O b j e c t K e y > < D i a g r a m O b j e c t K e y > < K e y > C o l u m n s \ A g e n c y < / K e y > < / D i a g r a m O b j e c t K e y > < D i a g r a m O b j e c t K e y > < K e y > C o l u m n s \ P o l i c e   F o r c e < / K e y > < / D i a g r a m O b j e c t K e y > < D i a g r a m O b j e c t K e y > < K e y > C o l u m n s \ M e t r i c < / K e y > < / D i a g r a m O b j e c t K e y > < D i a g r a m O b j e c t K e y > < K e y > C o l u m n s \ T o t a l < / K e y > < / D i a g r a m O b j e c t K e y > < D i a g r a m O b j e c t K e y > < K e y > C o l u m n s \ M o n t h   ( Y e a r ) < / K e y > < / D i a g r a m O b j e c t K e y > < D i a g r a m O b j e c t K e y > < K e y > C o l u m n s \ M o n t h   ( Q u a r t e r ) < / K e y > < / D i a g r a m O b j e c t K e y > < D i a g r a m O b j e c t K e y > < K e y > C o l u m n s \ M o n t h   ( M o n t h   I n d e x ) < / K e y > < / D i a g r a m O b j e c t K e y > < D i a g r a m O b j e c t K e y > < K e y > C o l u m n s \ M o n t h   ( M o n t h ) < / K e y > < / D i a g r a m O b j e c t K e y > < D i a g r a m O b j e c t K e y > < K e y > L i n k s \ & l t ; C o l u m n s \ S u m   o f   T o t a l & g t ; - & l t ; M e a s u r e s \ T o t a l & g t ; < / K e y > < / D i a g r a m O b j e c t K e y > < D i a g r a m O b j e c t K e y > < K e y > L i n k s \ & l t ; C o l u m n s \ S u m   o f   T o t a l & g t ; - & l t ; M e a s u r e s \ T o t a l & g t ; \ C O L U M N < / K e y > < / D i a g r a m O b j e c t K e y > < D i a g r a m O b j e c t K e y > < K e y > L i n k s \ & l t ; C o l u m n s \ S u m   o f   T o t a l & g t ; - & l t ; M e a s u r e s \ T o t a l & g t ; \ M E A S U R E 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K e y > < / a : K e y > < a : V a l u e   i : t y p e = " M e a s u r e G r i d N o d e V i e w S t a t e " > < C o l u m n > 4 < / C o l u m n > < L a y e d O u t > t r u e < / L a y e d O u t > < W a s U I I n v i s i b l e > t r u e < / W a s U I I n v i s i b l e > < / a : V a l u e > < / a : K e y V a l u e O f D i a g r a m O b j e c t K e y a n y T y p e z b w N T n L X > < a : K e y V a l u e O f D i a g r a m O b j e c t K e y a n y T y p e z b w N T n L X > < a : K e y > < K e y > M e a s u r e s \ S u m   o f   T o t a l \ T a g I n f o \ F o r m u l a < / K e y > < / a : K e y > < a : V a l u e   i : t y p e = " M e a s u r e G r i d V i e w S t a t e I D i a g r a m T a g A d d i t i o n a l I n f o " / > < / a : K e y V a l u e O f D i a g r a m O b j e c t K e y a n y T y p e z b w N T n L X > < a : K e y V a l u e O f D i a g r a m O b j e c t K e y a n y T y p e z b w N T n L X > < a : K e y > < K e y > M e a s u r e s \ S u m   o f   T o t a l \ T a g I n f o \ V a l u e < / K e y > < / a : K e y > < a : V a l u e   i : t y p e = " M e a s u r e G r i d V i e w S t a t e I D i a g r a m T a g A d d i t i o n a l I n f o " / > < / a : K e y V a l u e O f D i a g r a m O b j e c t K e y a n y T y p e z b w N T n L X > < a : K e y V a l u e O f D i a g r a m O b j e c t K e y a n y T y p e z b w N T n L X > < a : K e y > < K e y > C o l u m n s \ M o n t h < / K e y > < / a : K e y > < a : V a l u e   i : t y p e = " M e a s u r e G r i d N o d e V i e w S t a t e " > < L a y e d O u t > t r u e < / L a y e d O u t > < / a : V a l u e > < / a : K e y V a l u e O f D i a g r a m O b j e c t K e y a n y T y p e z b w N T n L X > < a : K e y V a l u e O f D i a g r a m O b j e c t K e y a n y T y p e z b w N T n L X > < a : K e y > < K e y > C o l u m n s \ A g e n c y < / K e y > < / a : K e y > < a : V a l u e   i : t y p e = " M e a s u r e G r i d N o d e V i e w S t a t e " > < C o l u m n > 1 < / C o l u m n > < L a y e d O u t > t r u e < / L a y e d O u t > < / a : V a l u e > < / a : K e y V a l u e O f D i a g r a m O b j e c t K e y a n y T y p e z b w N T n L X > < a : K e y V a l u e O f D i a g r a m O b j e c t K e y a n y T y p e z b w N T n L X > < a : K e y > < K e y > C o l u m n s \ P o l i c e   F o r c e < / K e y > < / a : K e y > < a : V a l u e   i : t y p e = " M e a s u r e G r i d N o d e V i e w S t a t e " > < C o l u m n > 2 < / C o l u m n > < L a y e d O u t > t r u e < / L a y e d O u t > < / a : V a l u e > < / a : K e y V a l u e O f D i a g r a m O b j e c t K e y a n y T y p e z b w N T n L X > < a : K e y V a l u e O f D i a g r a m O b j e c t K e y a n y T y p e z b w N T n L X > < a : K e y > < K e y > C o l u m n s \ M e t r i c < / K e y > < / a : K e y > < a : V a l u e   i : t y p e = " M e a s u r e G r i d N o d e V i e w S t a t e " > < C o l u m n > 3 < / C o l u m n > < L a y e d O u t > t r u e < / L a y e d O u t > < / a : V a l u e > < / a : K e y V a l u e O f D i a g r a m O b j e c t K e y a n y T y p e z b w N T n L X > < a : K e y V a l u e O f D i a g r a m O b j e c t K e y a n y T y p e z b w N T n L X > < a : K e y > < K e y > C o l u m n s \ T o t a l < / K e y > < / a : K e y > < a : V a l u e   i : t y p e = " M e a s u r e G r i d N o d e V i e w S t a t e " > < C o l u m n > 4 < / C o l u m n > < L a y e d O u t > t r u e < / L a y e d O u t > < / a : V a l u e > < / a : K e y V a l u e O f D i a g r a m O b j e c t K e y a n y T y p e z b w N T n L X > < a : K e y V a l u e O f D i a g r a m O b j e c t K e y a n y T y p e z b w N T n L X > < a : K e y > < K e y > C o l u m n s \ M o n t h   ( Y e a r ) < / K e y > < / a : K e y > < a : V a l u e   i : t y p e = " M e a s u r e G r i d N o d e V i e w S t a t e " > < C o l u m n > 5 < / C o l u m n > < L a y e d O u t > t r u e < / L a y e d O u t > < / a : V a l u e > < / a : K e y V a l u e O f D i a g r a m O b j e c t K e y a n y T y p e z b w N T n L X > < a : K e y V a l u e O f D i a g r a m O b j e c t K e y a n y T y p e z b w N T n L X > < a : K e y > < K e y > C o l u m n s \ M o n t h   ( Q u a r t e r ) < / K e y > < / a : K e y > < a : V a l u e   i : t y p e = " M e a s u r e G r i d N o d e V i e w S t a t e " > < C o l u m n > 6 < / C o l u m n > < L a y e d O u t > t r u e < / L a y e d O u t > < / a : V a l u e > < / a : K e y V a l u e O f D i a g r a m O b j e c t K e y a n y T y p e z b w N T n L X > < a : K e y V a l u e O f D i a g r a m O b j e c t K e y a n y T y p e z b w N T n L X > < a : K e y > < K e y > C o l u m n s \ M o n t h   ( M o n t h   I n d e x ) < / K e y > < / a : K e y > < a : V a l u e   i : t y p e = " M e a s u r e G r i d N o d e V i e w S t a t e " > < C o l u m n > 7 < / C o l u m n > < L a y e d O u t > t r u e < / L a y e d O u t > < / a : V a l u e > < / a : K e y V a l u e O f D i a g r a m O b j e c t K e y a n y T y p e z b w N T n L X > < a : K e y V a l u e O f D i a g r a m O b j e c t K e y a n y T y p e z b w N T n L X > < a : K e y > < K e y > C o l u m n s \ M o n t h   ( M o n t h ) < / K e y > < / a : K e y > < a : V a l u e   i : t y p e = " M e a s u r e G r i d N o d e V i e w S t a t e " > < C o l u m n > 8 < / C o l u m n > < L a y e d O u t > t r u e < / L a y e d O u t > < / a : V a l u e > < / a : K e y V a l u e O f D i a g r a m O b j e c t K e y a n y T y p e z b w N T n L X > < a : K e y V a l u e O f D i a g r a m O b j e c t K e y a n y T y p e z b w N T n L X > < a : K e y > < K e y > L i n k s \ & l t ; C o l u m n s \ S u m   o f   T o t a l & g t ; - & l t ; M e a s u r e s \ T o t a l & g t ; < / K e y > < / a : K e y > < a : V a l u e   i : t y p e = " M e a s u r e G r i d V i e w S t a t e I D i a g r a m L i n k " / > < / a : K e y V a l u e O f D i a g r a m O b j e c t K e y a n y T y p e z b w N T n L X > < a : K e y V a l u e O f D i a g r a m O b j e c t K e y a n y T y p e z b w N T n L X > < a : K e y > < K e y > L i n k s \ & l t ; C o l u m n s \ S u m   o f   T o t a l & g t ; - & l t ; M e a s u r e s \ T o t a l & g t ; \ C O L U M N < / K e y > < / a : K e y > < a : V a l u e   i : t y p e = " M e a s u r e G r i d V i e w S t a t e I D i a g r a m L i n k E n d p o i n t " / > < / a : K e y V a l u e O f D i a g r a m O b j e c t K e y a n y T y p e z b w N T n L X > < a : K e y V a l u e O f D i a g r a m O b j e c t K e y a n y T y p e z b w N T n L X > < a : K e y > < K e y > L i n k s \ & l t ; C o l u m n s \ S u m   o f   T o t a l & g t ; - & l t ; M e a s u r e s \ T o t a l & g t ; \ M E A S U R E < / K e y > < / a : K e y > < a : V a l u e   i : t y p e = " M e a s u r e G r i d V i e w S t a t e I D i a g r a m L i n k E n d p o i n t " / > < / a : K e y V a l u e O f D i a g r a m O b j e c t K e y a n y T y p e z b w N T n L X > < / V i e w S t a t e s > < / D i a g r a m M a n a g e r . S e r i a l i z a b l e D i a g r a m > < D i a g r a m M a n a g e r . S e r i a l i z a b l e D i a g r a m > < A d a p t e r   i : t y p e = " M e a s u r e D i a g r a m S a n d b o x A d a p t e r " > < T a b l e N a m e > D a t e T a b l e 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 C o l u m n s \ M o n t h < / K e y > < / D i a g r a m O b j e c t K e y > < D i a g r a m O b j e c t K e y > < K e y > C o l u m n s \ M o n t h   ( Y e a r ) < / K e y > < / D i a g r a m O b j e c t K e y > < D i a g r a m O b j e c t K e y > < K e y > C o l u m n s \ M o n t h   ( Q u a r t e r ) < / K e y > < / D i a g r a m O b j e c t K e y > < D i a g r a m O b j e c t K e y > < K e y > C o l u m n s \ M o n t h   ( M o n t h   I n d e x ) < / K e y > < / D i a g r a m O b j e c t K e y > < D i a g r a m O b j e c t K e y > < K e y > C o l u m n s \ M o n t h 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 C o l u m n s \ M o n t h < / K e y > < / a : K e y > < a : V a l u e   i : t y p e = " M e a s u r e G r i d N o d e V i e w S t a t e " > < L a y e d O u t > t r u e < / L a y e d O u t > < / a : V a l u e > < / a : K e y V a l u e O f D i a g r a m O b j e c t K e y a n y T y p e z b w N T n L X > < a : K e y V a l u e O f D i a g r a m O b j e c t K e y a n y T y p e z b w N T n L X > < a : K e y > < K e y > C o l u m n s \ M o n t h   ( Y e a r ) < / K e y > < / a : K e y > < a : V a l u e   i : t y p e = " M e a s u r e G r i d N o d e V i e w S t a t e " > < C o l u m n > 1 < / C o l u m n > < L a y e d O u t > t r u e < / L a y e d O u t > < / a : V a l u e > < / a : K e y V a l u e O f D i a g r a m O b j e c t K e y a n y T y p e z b w N T n L X > < a : K e y V a l u e O f D i a g r a m O b j e c t K e y a n y T y p e z b w N T n L X > < a : K e y > < K e y > C o l u m n s \ M o n t h   ( Q u a r t e r ) < / K e y > < / a : K e y > < a : V a l u e   i : t y p e = " M e a s u r e G r i d N o d e V i e w S t a t e " > < C o l u m n > 2 < / C o l u m n > < L a y e d O u t > t r u e < / L a y e d O u t > < / a : V a l u e > < / a : K e y V a l u e O f D i a g r a m O b j e c t K e y a n y T y p e z b w N T n L X > < a : K e y V a l u e O f D i a g r a m O b j e c t K e y a n y T y p e z b w N T n L X > < a : K e y > < K e y > C o l u m n s \ M o n t h   ( M o n t h   I n d e x ) < / K e y > < / a : K e y > < a : V a l u e   i : t y p e = " M e a s u r e G r i d N o d e V i e w S t a t e " > < C o l u m n > 3 < / C o l u m n > < L a y e d O u t > t r u e < / L a y e d O u t > < / a : V a l u e > < / a : K e y V a l u e O f D i a g r a m O b j e c t K e y a n y T y p e z b w N T n L X > < a : K e y V a l u e O f D i a g r a m O b j e c t K e y a n y T y p e z b w N T n L X > < a : K e y > < K e y > C o l u m n s \ M o n t h   ( M o n t h ) < / K e y > < / a : K e y > < a : V a l u e   i : t y p e = " M e a s u r e G r i d N o d e V i e w S t a t e " > < C o l u m n > 4 < / C o l u m n > < L a y e d O u t > t r u e < / L a y e d O u t > < / a : V a l u e > < / a : K e y V a l u e O f D i a g r a m O b j e c t K e y a n y T y p e z b w N T n L X > < / V i e w S t a t e s > < / D i a g r a m M a n a g e r . S e r i a l i z a b l e D i a g r a m > < D i a g r a m M a n a g e r . S e r i a l i z a b l e D i a g r a m > < A d a p t e r   i : t y p e = " M e a s u r e D i a g r a m S a n d b o x A d a p t e r " > < T a b l e N a m e > T a b l e 5 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  2 < / K e y > < / D i a g r a m O b j e c t K e y > < D i a g r a m O b j e c t K e y > < K e y > M e a s u r e s \ S u m   o f   T o t a l   2 \ T a g I n f o \ F o r m u l a < / K e y > < / D i a g r a m O b j e c t K e y > < D i a g r a m O b j e c t K e y > < K e y > M e a s u r e s \ S u m   o f   T o t a l   2 \ T a g I n f o \ V a l u e < / K e y > < / D i a g r a m O b j e c t K e y > < D i a g r a m O b j e c t K e y > < K e y > M e a s u r e s \ S u m   o f   R i d e r s h i p   3 < / K e y > < / D i a g r a m O b j e c t K e y > < D i a g r a m O b j e c t K e y > < K e y > M e a s u r e s \ S u m   o f   R i d e r s h i p   3 \ T a g I n f o \ F o r m u l a < / K e y > < / D i a g r a m O b j e c t K e y > < D i a g r a m O b j e c t K e y > < K e y > M e a s u r e s \ S u m   o f   R i d e r s h i p   3 \ T a g I n f o \ V a l u e < / K e y > < / D i a g r a m O b j e c t K e y > < D i a g r a m O b j e c t K e y > < K e y > M e a s u r e s \ S u m   o f   A d j   R i d e r s h i p < / K e y > < / D i a g r a m O b j e c t K e y > < D i a g r a m O b j e c t K e y > < K e y > M e a s u r e s \ S u m   o f   A d j   R i d e r s h i p \ T a g I n f o \ F o r m u l a < / K e y > < / D i a g r a m O b j e c t K e y > < D i a g r a m O b j e c t K e y > < K e y > M e a s u r e s \ S u m   o f   A d j   R i d e r s h i p \ T a g I n f o \ V a l u e < / K e y > < / D i a g r a m O b j e c t K e y > < D i a g r a m O b j e c t K e y > < K e y > C o l u m n s \ M o n t h < / K e y > < / D i a g r a m O b j e c t K e y > < D i a g r a m O b j e c t K e y > < K e y > C o l u m n s \ M e t r i c < / K e y > < / D i a g r a m O b j e c t K e y > < D i a g r a m O b j e c t K e y > < K e y > C o l u m n s \ T o t a l < / K e y > < / D i a g r a m O b j e c t K e y > < D i a g r a m O b j e c t K e y > < K e y > C o l u m n s \ A d j   R i d e r s h i p < / K e y > < / D i a g r a m O b j e c t K e y > < D i a g r a m O b j e c t K e y > < K e y > C o l u m n s \ R i d e r s h i p < / K e y > < / D i a g r a m O b j e c t K e y > < D i a g r a m O b j e c t K e y > < K e y > C o l u m n s \ M o n t h   ( Y e a r ) < / K e y > < / D i a g r a m O b j e c t K e y > < D i a g r a m O b j e c t K e y > < K e y > C o l u m n s \ M o n t h   ( Q u a r t e r ) < / K e y > < / D i a g r a m O b j e c t K e y > < D i a g r a m O b j e c t K e y > < K e y > C o l u m n s \ M o n t h   ( M o n t h   I n d e x ) < / K e y > < / D i a g r a m O b j e c t K e y > < D i a g r a m O b j e c t K e y > < K e y > C o l u m n s \ M o n t h   ( M o n t h ) < / K e y > < / D i a g r a m O b j e c t K e y > < D i a g r a m O b j e c t K e y > < K e y > L i n k s \ & l t ; C o l u m n s \ S u m   o f   T o t a l   2 & g t ; - & l t ; M e a s u r e s \ T o t a l & g t ; < / K e y > < / D i a g r a m O b j e c t K e y > < D i a g r a m O b j e c t K e y > < K e y > L i n k s \ & l t ; C o l u m n s \ S u m   o f   T o t a l   2 & g t ; - & l t ; M e a s u r e s \ T o t a l & g t ; \ C O L U M N < / K e y > < / D i a g r a m O b j e c t K e y > < D i a g r a m O b j e c t K e y > < K e y > L i n k s \ & l t ; C o l u m n s \ S u m   o f   T o t a l   2 & g t ; - & l t ; M e a s u r e s \ T o t a l & g t ; \ M E A S U R E < / K e y > < / D i a g r a m O b j e c t K e y > < D i a g r a m O b j e c t K e y > < K e y > L i n k s \ & l t ; C o l u m n s \ S u m   o f   R i d e r s h i p   3 & g t ; - & l t ; M e a s u r e s \ R i d e r s h i p & g t ; < / K e y > < / D i a g r a m O b j e c t K e y > < D i a g r a m O b j e c t K e y > < K e y > L i n k s \ & l t ; C o l u m n s \ S u m   o f   R i d e r s h i p   3 & g t ; - & l t ; M e a s u r e s \ R i d e r s h i p & g t ; \ C O L U M N < / K e y > < / D i a g r a m O b j e c t K e y > < D i a g r a m O b j e c t K e y > < K e y > L i n k s \ & l t ; C o l u m n s \ S u m   o f   R i d e r s h i p   3 & g t ; - & l t ; M e a s u r e s \ R i d e r s h i p & g t ; \ M E A S U R E < / K e y > < / D i a g r a m O b j e c t K e y > < D i a g r a m O b j e c t K e y > < K e y > L i n k s \ & l t ; C o l u m n s \ S u m   o f   A d j   R i d e r s h i p & g t ; - & l t ; M e a s u r e s \ A d j   R i d e r s h i p & g t ; < / K e y > < / D i a g r a m O b j e c t K e y > < D i a g r a m O b j e c t K e y > < K e y > L i n k s \ & l t ; C o l u m n s \ S u m   o f   A d j   R i d e r s h i p & g t ; - & l t ; M e a s u r e s \ A d j   R i d e r s h i p & g t ; \ C O L U M N < / K e y > < / D i a g r a m O b j e c t K e y > < D i a g r a m O b j e c t K e y > < K e y > L i n k s \ & l t ; C o l u m n s \ S u m   o f   A d j   R i d e r s h i p & g t ; - & l t ; M e a s u r e s \ A d j   R i d e r s h i p & g t ; \ M E A S U R E 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  2 < / K e y > < / a : K e y > < a : V a l u e   i : t y p e = " M e a s u r e G r i d N o d e V i e w S t a t e " > < C o l u m n > 2 < / C o l u m n > < L a y e d O u t > t r u e < / L a y e d O u t > < W a s U I I n v i s i b l e > t r u e < / W a s U I I n v i s i b l e > < / a : V a l u e > < / a : K e y V a l u e O f D i a g r a m O b j e c t K e y a n y T y p e z b w N T n L X > < a : K e y V a l u e O f D i a g r a m O b j e c t K e y a n y T y p e z b w N T n L X > < a : K e y > < K e y > M e a s u r e s \ S u m   o f   T o t a l   2 \ T a g I n f o \ F o r m u l a < / K e y > < / a : K e y > < a : V a l u e   i : t y p e = " M e a s u r e G r i d V i e w S t a t e I D i a g r a m T a g A d d i t i o n a l I n f o " / > < / a : K e y V a l u e O f D i a g r a m O b j e c t K e y a n y T y p e z b w N T n L X > < a : K e y V a l u e O f D i a g r a m O b j e c t K e y a n y T y p e z b w N T n L X > < a : K e y > < K e y > M e a s u r e s \ S u m   o f   T o t a l   2 \ T a g I n f o \ V a l u e < / K e y > < / a : K e y > < a : V a l u e   i : t y p e = " M e a s u r e G r i d V i e w S t a t e I D i a g r a m T a g A d d i t i o n a l I n f o " / > < / a : K e y V a l u e O f D i a g r a m O b j e c t K e y a n y T y p e z b w N T n L X > < a : K e y V a l u e O f D i a g r a m O b j e c t K e y a n y T y p e z b w N T n L X > < a : K e y > < K e y > M e a s u r e s \ S u m   o f   R i d e r s h i p   3 < / K e y > < / a : K e y > < a : V a l u e   i : t y p e = " M e a s u r e G r i d N o d e V i e w S t a t e " > < C o l u m n > 4 < / C o l u m n > < L a y e d O u t > t r u e < / L a y e d O u t > < W a s U I I n v i s i b l e > t r u e < / W a s U I I n v i s i b l e > < / a : V a l u e > < / a : K e y V a l u e O f D i a g r a m O b j e c t K e y a n y T y p e z b w N T n L X > < a : K e y V a l u e O f D i a g r a m O b j e c t K e y a n y T y p e z b w N T n L X > < a : K e y > < K e y > M e a s u r e s \ S u m   o f   R i d e r s h i p   3 \ T a g I n f o \ F o r m u l a < / K e y > < / a : K e y > < a : V a l u e   i : t y p e = " M e a s u r e G r i d V i e w S t a t e I D i a g r a m T a g A d d i t i o n a l I n f o " / > < / a : K e y V a l u e O f D i a g r a m O b j e c t K e y a n y T y p e z b w N T n L X > < a : K e y V a l u e O f D i a g r a m O b j e c t K e y a n y T y p e z b w N T n L X > < a : K e y > < K e y > M e a s u r e s \ S u m   o f   R i d e r s h i p   3 \ T a g I n f o \ V a l u e < / K e y > < / a : K e y > < a : V a l u e   i : t y p e = " M e a s u r e G r i d V i e w S t a t e I D i a g r a m T a g A d d i t i o n a l I n f o " / > < / a : K e y V a l u e O f D i a g r a m O b j e c t K e y a n y T y p e z b w N T n L X > < a : K e y V a l u e O f D i a g r a m O b j e c t K e y a n y T y p e z b w N T n L X > < a : K e y > < K e y > M e a s u r e s \ S u m   o f   A d j   R i d e r s h i p < / K e y > < / a : K e y > < a : V a l u e   i : t y p e = " M e a s u r e G r i d N o d e V i e w S t a t e " > < C o l u m n > 3 < / C o l u m n > < L a y e d O u t > t r u e < / L a y e d O u t > < W a s U I I n v i s i b l e > t r u e < / W a s U I I n v i s i b l e > < / a : V a l u e > < / a : K e y V a l u e O f D i a g r a m O b j e c t K e y a n y T y p e z b w N T n L X > < a : K e y V a l u e O f D i a g r a m O b j e c t K e y a n y T y p e z b w N T n L X > < a : K e y > < K e y > M e a s u r e s \ S u m   o f   A d j   R i d e r s h i p \ T a g I n f o \ F o r m u l a < / K e y > < / a : K e y > < a : V a l u e   i : t y p e = " M e a s u r e G r i d V i e w S t a t e I D i a g r a m T a g A d d i t i o n a l I n f o " / > < / a : K e y V a l u e O f D i a g r a m O b j e c t K e y a n y T y p e z b w N T n L X > < a : K e y V a l u e O f D i a g r a m O b j e c t K e y a n y T y p e z b w N T n L X > < a : K e y > < K e y > M e a s u r e s \ S u m   o f   A d j   R i d e r s h i p \ T a g I n f o \ V a l u e < / K e y > < / a : K e y > < a : V a l u e   i : t y p e = " M e a s u r e G r i d V i e w S t a t e I D i a g r a m T a g A d d i t i o n a l I n f o " / > < / a : K e y V a l u e O f D i a g r a m O b j e c t K e y a n y T y p e z b w N T n L X > < a : K e y V a l u e O f D i a g r a m O b j e c t K e y a n y T y p e z b w N T n L X > < a : K e y > < K e y > C o l u m n s \ M o n t h < / K e y > < / a : K e y > < a : V a l u e   i : t y p e = " M e a s u r e G r i d N o d e V i e w S t a t e " > < L a y e d O u t > t r u e < / L a y e d O u t > < / a : V a l u e > < / a : K e y V a l u e O f D i a g r a m O b j e c t K e y a n y T y p e z b w N T n L X > < a : K e y V a l u e O f D i a g r a m O b j e c t K e y a n y T y p e z b w N T n L X > < a : K e y > < K e y > C o l u m n s \ M e t r i c < / K e y > < / a : K e y > < a : V a l u e   i : t y p e = " M e a s u r e G r i d N o d e V i e w S t a t e " > < C o l u m n > 1 < / C o l u m n > < L a y e d O u t > t r u e < / L a y e d O u t > < / a : V a l u e > < / a : K e y V a l u e O f D i a g r a m O b j e c t K e y a n y T y p e z b w N T n L X > < a : K e y V a l u e O f D i a g r a m O b j e c t K e y a n y T y p e z b w N T n L X > < a : K e y > < K e y > C o l u m n s \ T o t a l < / K e y > < / a : K e y > < a : V a l u e   i : t y p e = " M e a s u r e G r i d N o d e V i e w S t a t e " > < C o l u m n > 2 < / C o l u m n > < L a y e d O u t > t r u e < / L a y e d O u t > < / a : V a l u e > < / a : K e y V a l u e O f D i a g r a m O b j e c t K e y a n y T y p e z b w N T n L X > < a : K e y V a l u e O f D i a g r a m O b j e c t K e y a n y T y p e z b w N T n L X > < a : K e y > < K e y > C o l u m n s \ A d j   R i d e r s h i p < / K e y > < / a : K e y > < a : V a l u e   i : t y p e = " M e a s u r e G r i d N o d e V i e w S t a t e " > < C o l u m n > 3 < / C o l u m n > < L a y e d O u t > t r u e < / L a y e d O u t > < / a : V a l u e > < / a : K e y V a l u e O f D i a g r a m O b j e c t K e y a n y T y p e z b w N T n L X > < a : K e y V a l u e O f D i a g r a m O b j e c t K e y a n y T y p e z b w N T n L X > < a : K e y > < K e y > C o l u m n s \ R i d e r s h i p < / K e y > < / a : K e y > < a : V a l u e   i : t y p e = " M e a s u r e G r i d N o d e V i e w S t a t e " > < C o l u m n > 4 < / C o l u m n > < L a y e d O u t > t r u e < / L a y e d O u t > < / a : V a l u e > < / a : K e y V a l u e O f D i a g r a m O b j e c t K e y a n y T y p e z b w N T n L X > < a : K e y V a l u e O f D i a g r a m O b j e c t K e y a n y T y p e z b w N T n L X > < a : K e y > < K e y > C o l u m n s \ M o n t h   ( Y e a r ) < / K e y > < / a : K e y > < a : V a l u e   i : t y p e = " M e a s u r e G r i d N o d e V i e w S t a t e " > < C o l u m n > 5 < / C o l u m n > < L a y e d O u t > t r u e < / L a y e d O u t > < / a : V a l u e > < / a : K e y V a l u e O f D i a g r a m O b j e c t K e y a n y T y p e z b w N T n L X > < a : K e y V a l u e O f D i a g r a m O b j e c t K e y a n y T y p e z b w N T n L X > < a : K e y > < K e y > C o l u m n s \ M o n t h   ( Q u a r t e r ) < / K e y > < / a : K e y > < a : V a l u e   i : t y p e = " M e a s u r e G r i d N o d e V i e w S t a t e " > < C o l u m n > 6 < / C o l u m n > < L a y e d O u t > t r u e < / L a y e d O u t > < / a : V a l u e > < / a : K e y V a l u e O f D i a g r a m O b j e c t K e y a n y T y p e z b w N T n L X > < a : K e y V a l u e O f D i a g r a m O b j e c t K e y a n y T y p e z b w N T n L X > < a : K e y > < K e y > C o l u m n s \ M o n t h   ( M o n t h   I n d e x ) < / K e y > < / a : K e y > < a : V a l u e   i : t y p e = " M e a s u r e G r i d N o d e V i e w S t a t e " > < C o l u m n > 7 < / C o l u m n > < L a y e d O u t > t r u e < / L a y e d O u t > < / a : V a l u e > < / a : K e y V a l u e O f D i a g r a m O b j e c t K e y a n y T y p e z b w N T n L X > < a : K e y V a l u e O f D i a g r a m O b j e c t K e y a n y T y p e z b w N T n L X > < a : K e y > < K e y > C o l u m n s \ M o n t h   ( M o n t h ) < / K e y > < / a : K e y > < a : V a l u e   i : t y p e = " M e a s u r e G r i d N o d e V i e w S t a t e " > < C o l u m n > 8 < / C o l u m n > < L a y e d O u t > t r u e < / L a y e d O u t > < / a : V a l u e > < / a : K e y V a l u e O f D i a g r a m O b j e c t K e y a n y T y p e z b w N T n L X > < a : K e y V a l u e O f D i a g r a m O b j e c t K e y a n y T y p e z b w N T n L X > < a : K e y > < K e y > L i n k s \ & l t ; C o l u m n s \ S u m   o f   T o t a l   2 & g t ; - & l t ; M e a s u r e s \ T o t a l & g t ; < / K e y > < / a : K e y > < a : V a l u e   i : t y p e = " M e a s u r e G r i d V i e w S t a t e I D i a g r a m L i n k " / > < / a : K e y V a l u e O f D i a g r a m O b j e c t K e y a n y T y p e z b w N T n L X > < a : K e y V a l u e O f D i a g r a m O b j e c t K e y a n y T y p e z b w N T n L X > < a : K e y > < K e y > L i n k s \ & l t ; C o l u m n s \ S u m   o f   T o t a l   2 & g t ; - & l t ; M e a s u r e s \ T o t a l & g t ; \ C O L U M N < / K e y > < / a : K e y > < a : V a l u e   i : t y p e = " M e a s u r e G r i d V i e w S t a t e I D i a g r a m L i n k E n d p o i n t " / > < / a : K e y V a l u e O f D i a g r a m O b j e c t K e y a n y T y p e z b w N T n L X > < a : K e y V a l u e O f D i a g r a m O b j e c t K e y a n y T y p e z b w N T n L X > < a : K e y > < K e y > L i n k s \ & l t ; C o l u m n s \ S u m   o f   T o t a l   2 & g t ; - & l t ; M e a s u r e s \ T o t a l & g t ; \ M E A S U R E < / K e y > < / a : K e y > < a : V a l u e   i : t y p e = " M e a s u r e G r i d V i e w S t a t e I D i a g r a m L i n k E n d p o i n t " / > < / a : K e y V a l u e O f D i a g r a m O b j e c t K e y a n y T y p e z b w N T n L X > < a : K e y V a l u e O f D i a g r a m O b j e c t K e y a n y T y p e z b w N T n L X > < a : K e y > < K e y > L i n k s \ & l t ; C o l u m n s \ S u m   o f   R i d e r s h i p   3 & g t ; - & l t ; M e a s u r e s \ R i d e r s h i p & g t ; < / K e y > < / a : K e y > < a : V a l u e   i : t y p e = " M e a s u r e G r i d V i e w S t a t e I D i a g r a m L i n k " / > < / a : K e y V a l u e O f D i a g r a m O b j e c t K e y a n y T y p e z b w N T n L X > < a : K e y V a l u e O f D i a g r a m O b j e c t K e y a n y T y p e z b w N T n L X > < a : K e y > < K e y > L i n k s \ & l t ; C o l u m n s \ S u m   o f   R i d e r s h i p   3 & g t ; - & l t ; M e a s u r e s \ R i d e r s h i p & g t ; \ C O L U M N < / K e y > < / a : K e y > < a : V a l u e   i : t y p e = " M e a s u r e G r i d V i e w S t a t e I D i a g r a m L i n k E n d p o i n t " / > < / a : K e y V a l u e O f D i a g r a m O b j e c t K e y a n y T y p e z b w N T n L X > < a : K e y V a l u e O f D i a g r a m O b j e c t K e y a n y T y p e z b w N T n L X > < a : K e y > < K e y > L i n k s \ & l t ; C o l u m n s \ S u m   o f   R i d e r s h i p   3 & g t ; - & l t ; M e a s u r e s \ R i d e r s h i p & g t ; \ M E A S U R E < / K e y > < / a : K e y > < a : V a l u e   i : t y p e = " M e a s u r e G r i d V i e w S t a t e I D i a g r a m L i n k E n d p o i n t " / > < / a : K e y V a l u e O f D i a g r a m O b j e c t K e y a n y T y p e z b w N T n L X > < a : K e y V a l u e O f D i a g r a m O b j e c t K e y a n y T y p e z b w N T n L X > < a : K e y > < K e y > L i n k s \ & l t ; C o l u m n s \ S u m   o f   A d j   R i d e r s h i p & g t ; - & l t ; M e a s u r e s \ A d j   R i d e r s h i p & g t ; < / K e y > < / a : K e y > < a : V a l u e   i : t y p e = " M e a s u r e G r i d V i e w S t a t e I D i a g r a m L i n k " / > < / a : K e y V a l u e O f D i a g r a m O b j e c t K e y a n y T y p e z b w N T n L X > < a : K e y V a l u e O f D i a g r a m O b j e c t K e y a n y T y p e z b w N T n L X > < a : K e y > < K e y > L i n k s \ & l t ; C o l u m n s \ S u m   o f   A d j   R i d e r s h i p & g t ; - & l t ; M e a s u r e s \ A d j   R i d e r s h i p & g t ; \ C O L U M N < / K e y > < / a : K e y > < a : V a l u e   i : t y p e = " M e a s u r e G r i d V i e w S t a t e I D i a g r a m L i n k E n d p o i n t " / > < / a : K e y V a l u e O f D i a g r a m O b j e c t K e y a n y T y p e z b w N T n L X > < a : K e y V a l u e O f D i a g r a m O b j e c t K e y a n y T y p e z b w N T n L X > < a : K e y > < K e y > L i n k s \ & l t ; C o l u m n s \ S u m   o f   A d j   R i d e r s h i p & g t ; - & l t ; M e a s u r e s \ A d j   R i d e r s h i p & g t ; \ M E A S U R E < / K e y > < / a : K e y > < a : V a l u e   i : t y p e = " M e a s u r e G r i d V i e w S t a t e I D i a g r a m L i n k E n d p o i n t " / > < / a : K e y V a l u e O f D i a g r a m O b j e c t K e y a n y T y p e z b w N T n L X > < / V i e w S t a t e s > < / D i a g r a m M a n a g e r . S e r i a l i z a b l e D i a g r a m > < D i a g r a m M a n a g e r . S e r i a l i z a b l e D i a g r a m > < A d a p t e r   i : t y p e = " M e a s u r e D i a g r a m S a n d b o x A d a p t e r " > < T a b l e N a m e > T a b l e 8 < / 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 T a b l e 8 < / 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 S u b w a y   R i d e r s h i p < / K e y > < / D i a g r a m O b j e c t K e y > < D i a g r a m O b j e c t K e y > < K e y > M e a s u r e s \ S u m   o f   S u b w a y   R i d e r s h i p \ T a g I n f o \ F o r m u l a < / K e y > < / D i a g r a m O b j e c t K e y > < D i a g r a m O b j e c t K e y > < K e y > M e a s u r e s \ S u m   o f   S u b w a y   R i d e r s h i p \ T a g I n f o \ V a l u e < / K e y > < / D i a g r a m O b j e c t K e y > < D i a g r a m O b j e c t K e y > < K e y > M e a s u r e s \ S u m   o f   T o t a l   3 < / K e y > < / D i a g r a m O b j e c t K e y > < D i a g r a m O b j e c t K e y > < K e y > M e a s u r e s \ S u m   o f   T o t a l   3 \ T a g I n f o \ F o r m u l a < / K e y > < / D i a g r a m O b j e c t K e y > < D i a g r a m O b j e c t K e y > < K e y > M e a s u r e s \ S u m   o f   T o t a l   3 \ T a g I n f o \ V a l u e < / K e y > < / D i a g r a m O b j e c t K e y > < D i a g r a m O b j e c t K e y > < K e y > C o l u m n s \ M o n t h < / K e y > < / D i a g r a m O b j e c t K e y > < D i a g r a m O b j e c t K e y > < K e y > C o l u m n s \ M e t r i c < / K e y > < / D i a g r a m O b j e c t K e y > < D i a g r a m O b j e c t K e y > < K e y > C o l u m n s \ T o t a l < / K e y > < / D i a g r a m O b j e c t K e y > < D i a g r a m O b j e c t K e y > < K e y > C o l u m n s \ S u b w a y   R i d e r s h i p < / K e y > < / D i a g r a m O b j e c t K e y > < D i a g r a m O b j e c t K e y > < K e y > L i n k s \ & l t ; C o l u m n s \ S u m   o f   S u b w a y   R i d e r s h i p & g t ; - & l t ; M e a s u r e s \ S u b w a y   R i d e r s h i p & g t ; < / K e y > < / D i a g r a m O b j e c t K e y > < D i a g r a m O b j e c t K e y > < K e y > L i n k s \ & l t ; C o l u m n s \ S u m   o f   S u b w a y   R i d e r s h i p & g t ; - & l t ; M e a s u r e s \ S u b w a y   R i d e r s h i p & g t ; \ C O L U M N < / K e y > < / D i a g r a m O b j e c t K e y > < D i a g r a m O b j e c t K e y > < K e y > L i n k s \ & l t ; C o l u m n s \ S u m   o f   S u b w a y   R i d e r s h i p & g t ; - & l t ; M e a s u r e s \ S u b w a y   R i d e r s h i p & g t ; \ M E A S U R E < / K e y > < / D i a g r a m O b j e c t K e y > < D i a g r a m O b j e c t K e y > < K e y > L i n k s \ & l t ; C o l u m n s \ S u m   o f   T o t a l   3 & g t ; - & l t ; M e a s u r e s \ T o t a l & g t ; < / K e y > < / D i a g r a m O b j e c t K e y > < D i a g r a m O b j e c t K e y > < K e y > L i n k s \ & l t ; C o l u m n s \ S u m   o f   T o t a l   3 & g t ; - & l t ; M e a s u r e s \ T o t a l & g t ; \ C O L U M N < / K e y > < / D i a g r a m O b j e c t K e y > < D i a g r a m O b j e c t K e y > < K e y > L i n k s \ & l t ; C o l u m n s \ S u m   o f   T o t a l   3 & g t ; - & l t ; M e a s u r e s \ T o t a l & g t ; \ M E A S U R E 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 S u b w a y   R i d e r s h i p < / K e y > < / a : K e y > < a : V a l u e   i : t y p e = " M e a s u r e G r i d N o d e V i e w S t a t e " > < C o l u m n > 3 < / C o l u m n > < L a y e d O u t > t r u e < / L a y e d O u t > < W a s U I I n v i s i b l e > t r u e < / W a s U I I n v i s i b l e > < / a : V a l u e > < / a : K e y V a l u e O f D i a g r a m O b j e c t K e y a n y T y p e z b w N T n L X > < a : K e y V a l u e O f D i a g r a m O b j e c t K e y a n y T y p e z b w N T n L X > < a : K e y > < K e y > M e a s u r e s \ S u m   o f   S u b w a y   R i d e r s h i p \ T a g I n f o \ F o r m u l a < / K e y > < / a : K e y > < a : V a l u e   i : t y p e = " M e a s u r e G r i d V i e w S t a t e I D i a g r a m T a g A d d i t i o n a l I n f o " / > < / a : K e y V a l u e O f D i a g r a m O b j e c t K e y a n y T y p e z b w N T n L X > < a : K e y V a l u e O f D i a g r a m O b j e c t K e y a n y T y p e z b w N T n L X > < a : K e y > < K e y > M e a s u r e s \ S u m   o f   S u b w a y   R i d e r s h i p \ T a g I n f o \ V a l u e < / K e y > < / a : K e y > < a : V a l u e   i : t y p e = " M e a s u r e G r i d V i e w S t a t e I D i a g r a m T a g A d d i t i o n a l I n f o " / > < / a : K e y V a l u e O f D i a g r a m O b j e c t K e y a n y T y p e z b w N T n L X > < a : K e y V a l u e O f D i a g r a m O b j e c t K e y a n y T y p e z b w N T n L X > < a : K e y > < K e y > M e a s u r e s \ S u m   o f   T o t a l   3 < / K e y > < / a : K e y > < a : V a l u e   i : t y p e = " M e a s u r e G r i d N o d e V i e w S t a t e " > < C o l u m n > 2 < / C o l u m n > < L a y e d O u t > t r u e < / L a y e d O u t > < W a s U I I n v i s i b l e > t r u e < / W a s U I I n v i s i b l e > < / a : V a l u e > < / a : K e y V a l u e O f D i a g r a m O b j e c t K e y a n y T y p e z b w N T n L X > < a : K e y V a l u e O f D i a g r a m O b j e c t K e y a n y T y p e z b w N T n L X > < a : K e y > < K e y > M e a s u r e s \ S u m   o f   T o t a l   3 \ T a g I n f o \ F o r m u l a < / K e y > < / a : K e y > < a : V a l u e   i : t y p e = " M e a s u r e G r i d V i e w S t a t e I D i a g r a m T a g A d d i t i o n a l I n f o " / > < / a : K e y V a l u e O f D i a g r a m O b j e c t K e y a n y T y p e z b w N T n L X > < a : K e y V a l u e O f D i a g r a m O b j e c t K e y a n y T y p e z b w N T n L X > < a : K e y > < K e y > M e a s u r e s \ S u m   o f   T o t a l   3 \ T a g I n f o \ V a l u e < / K e y > < / a : K e y > < a : V a l u e   i : t y p e = " M e a s u r e G r i d V i e w S t a t e I D i a g r a m T a g A d d i t i o n a l I n f o " / > < / a : K e y V a l u e O f D i a g r a m O b j e c t K e y a n y T y p e z b w N T n L X > < a : K e y V a l u e O f D i a g r a m O b j e c t K e y a n y T y p e z b w N T n L X > < a : K e y > < K e y > C o l u m n s \ M o n t h < / K e y > < / a : K e y > < a : V a l u e   i : t y p e = " M e a s u r e G r i d N o d e V i e w S t a t e " > < L a y e d O u t > t r u e < / L a y e d O u t > < / a : V a l u e > < / a : K e y V a l u e O f D i a g r a m O b j e c t K e y a n y T y p e z b w N T n L X > < a : K e y V a l u e O f D i a g r a m O b j e c t K e y a n y T y p e z b w N T n L X > < a : K e y > < K e y > C o l u m n s \ M e t r i c < / K e y > < / a : K e y > < a : V a l u e   i : t y p e = " M e a s u r e G r i d N o d e V i e w S t a t e " > < C o l u m n > 1 < / C o l u m n > < L a y e d O u t > t r u e < / L a y e d O u t > < / a : V a l u e > < / a : K e y V a l u e O f D i a g r a m O b j e c t K e y a n y T y p e z b w N T n L X > < a : K e y V a l u e O f D i a g r a m O b j e c t K e y a n y T y p e z b w N T n L X > < a : K e y > < K e y > C o l u m n s \ T o t a l < / K e y > < / a : K e y > < a : V a l u e   i : t y p e = " M e a s u r e G r i d N o d e V i e w S t a t e " > < C o l u m n > 2 < / C o l u m n > < L a y e d O u t > t r u e < / L a y e d O u t > < / a : V a l u e > < / a : K e y V a l u e O f D i a g r a m O b j e c t K e y a n y T y p e z b w N T n L X > < a : K e y V a l u e O f D i a g r a m O b j e c t K e y a n y T y p e z b w N T n L X > < a : K e y > < K e y > C o l u m n s \ S u b w a y   R i d e r s h i p < / K e y > < / a : K e y > < a : V a l u e   i : t y p e = " M e a s u r e G r i d N o d e V i e w S t a t e " > < C o l u m n > 3 < / C o l u m n > < L a y e d O u t > t r u e < / L a y e d O u t > < / a : V a l u e > < / a : K e y V a l u e O f D i a g r a m O b j e c t K e y a n y T y p e z b w N T n L X > < a : K e y V a l u e O f D i a g r a m O b j e c t K e y a n y T y p e z b w N T n L X > < a : K e y > < K e y > L i n k s \ & l t ; C o l u m n s \ S u m   o f   S u b w a y   R i d e r s h i p & g t ; - & l t ; M e a s u r e s \ S u b w a y   R i d e r s h i p & g t ; < / K e y > < / a : K e y > < a : V a l u e   i : t y p e = " M e a s u r e G r i d V i e w S t a t e I D i a g r a m L i n k " / > < / a : K e y V a l u e O f D i a g r a m O b j e c t K e y a n y T y p e z b w N T n L X > < a : K e y V a l u e O f D i a g r a m O b j e c t K e y a n y T y p e z b w N T n L X > < a : K e y > < K e y > L i n k s \ & l t ; C o l u m n s \ S u m   o f   S u b w a y   R i d e r s h i p & g t ; - & l t ; M e a s u r e s \ S u b w a y   R i d e r s h i p & g t ; \ C O L U M N < / K e y > < / a : K e y > < a : V a l u e   i : t y p e = " M e a s u r e G r i d V i e w S t a t e I D i a g r a m L i n k E n d p o i n t " / > < / a : K e y V a l u e O f D i a g r a m O b j e c t K e y a n y T y p e z b w N T n L X > < a : K e y V a l u e O f D i a g r a m O b j e c t K e y a n y T y p e z b w N T n L X > < a : K e y > < K e y > L i n k s \ & l t ; C o l u m n s \ S u m   o f   S u b w a y   R i d e r s h i p & g t ; - & l t ; M e a s u r e s \ S u b w a y   R i d e r s h i p & g t ; \ M E A S U R E < / K e y > < / a : K e y > < a : V a l u e   i : t y p e = " M e a s u r e G r i d V i e w S t a t e I D i a g r a m L i n k E n d p o i n t " / > < / a : K e y V a l u e O f D i a g r a m O b j e c t K e y a n y T y p e z b w N T n L X > < a : K e y V a l u e O f D i a g r a m O b j e c t K e y a n y T y p e z b w N T n L X > < a : K e y > < K e y > L i n k s \ & l t ; C o l u m n s \ S u m   o f   T o t a l   3 & g t ; - & l t ; M e a s u r e s \ T o t a l & g t ; < / K e y > < / a : K e y > < a : V a l u e   i : t y p e = " M e a s u r e G r i d V i e w S t a t e I D i a g r a m L i n k " / > < / a : K e y V a l u e O f D i a g r a m O b j e c t K e y a n y T y p e z b w N T n L X > < a : K e y V a l u e O f D i a g r a m O b j e c t K e y a n y T y p e z b w N T n L X > < a : K e y > < K e y > L i n k s \ & l t ; C o l u m n s \ S u m   o f   T o t a l   3 & g t ; - & l t ; M e a s u r e s \ T o t a l & g t ; \ C O L U M N < / K e y > < / a : K e y > < a : V a l u e   i : t y p e = " M e a s u r e G r i d V i e w S t a t e I D i a g r a m L i n k E n d p o i n t " / > < / a : K e y V a l u e O f D i a g r a m O b j e c t K e y a n y T y p e z b w N T n L X > < a : K e y V a l u e O f D i a g r a m O b j e c t K e y a n y T y p e z b w N T n L X > < a : K e y > < K e y > L i n k s \ & l t ; C o l u m n s \ S u m   o f   T o t a l   3 & g t ; - & l t ; M e a s u r e s \ T o t a l & g t ; \ M E A S U R E 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S a n d b o x N o n E m p t y " > < C u s t o m C o n t e n t > < ! [ C D A T A [ 1 ] ] > < / C u s t o m C o n t e n t > < / G e m i n i > 
</file>

<file path=customXml/item14.xml>��< ? x m l   v e r s i o n = " 1 . 0 "   e n c o d i n g = " U T F - 1 6 " ? > < G e m i n i   x m l n s = " h t t p : / / g e m i n i / p i v o t c u s t o m i z a t i o n / T a b l e X M L _ T a b l e 8 " > < C u s t o m C o n t e n t > < ! [ C D A T A [ < T a b l e W i d g e t G r i d S e r i a l i z a t i o n   x m l n s : x s d = " h t t p : / / w w w . w 3 . o r g / 2 0 0 1 / X M L S c h e m a "   x m l n s : x s i = " h t t p : / / w w w . w 3 . o r g / 2 0 0 1 / X M L S c h e m a - i n s t a n c e " > < C o l u m n S u g g e s t e d T y p e   / > < C o l u m n F o r m a t   / > < C o l u m n A c c u r a c y   / > < C o l u m n C u r r e n c y S y m b o l   / > < C o l u m n P o s i t i v e P a t t e r n   / > < C o l u m n N e g a t i v e P a t t e r n   / > < C o l u m n W i d t h s > < i t e m > < k e y > < s t r i n g > M o n t h < / s t r i n g > < / k e y > < v a l u e > < i n t > 7 7 < / i n t > < / v a l u e > < / i t e m > < i t e m > < k e y > < s t r i n g > M e t r i c < / s t r i n g > < / k e y > < v a l u e > < i n t > 7 6 < / i n t > < / v a l u e > < / i t e m > < i t e m > < k e y > < s t r i n g > T o t a l < / s t r i n g > < / k e y > < v a l u e > < i n t > 6 8 < / i n t > < / v a l u e > < / i t e m > < i t e m > < k e y > < s t r i n g > S u b w a y   R i d e r s h i p < / s t r i n g > < / k e y > < v a l u e > < i n t > 1 5 3 < / i n t > < / v a l u e > < / i t e m > < / C o l u m n W i d t h s > < C o l u m n D i s p l a y I n d e x > < i t e m > < k e y > < s t r i n g > M o n t h < / s t r i n g > < / k e y > < v a l u e > < i n t > 0 < / i n t > < / v a l u e > < / i t e m > < i t e m > < k e y > < s t r i n g > M e t r i c < / s t r i n g > < / k e y > < v a l u e > < i n t > 1 < / i n t > < / v a l u e > < / i t e m > < i t e m > < k e y > < s t r i n g > T o t a l < / s t r i n g > < / k e y > < v a l u e > < i n t > 2 < / i n t > < / v a l u e > < / i t e m > < i t e m > < k e y > < s t r i n g > S u b w a y   R i d e r s h i p < / s t r i n g > < / k e y > < v a l u e > < i n t > 3 < / 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T a b l e 4 6 " > < C u s t o m C o n t e n t > < ! [ C D A T A [ < T a b l e W i d g e t G r i d S e r i a l i z a t i o n   x m l n s : x s d = " h t t p : / / w w w . w 3 . o r g / 2 0 0 1 / X M L S c h e m a "   x m l n s : x s i = " h t t p : / / w w w . w 3 . o r g / 2 0 0 1 / X M L S c h e m a - i n s t a n c e " > < C o l u m n S u g g e s t e d T y p e   / > < C o l u m n F o r m a t   / > < C o l u m n A c c u r a c y   / > < C o l u m n C u r r e n c y S y m b o l   / > < C o l u m n P o s i t i v e P a t t e r n   / > < C o l u m n N e g a t i v e P a t t e r n   / > < C o l u m n W i d t h s > < i t e m > < k e y > < s t r i n g > M o n t h < / s t r i n g > < / k e y > < v a l u e > < i n t > 7 7 < / i n t > < / v a l u e > < / i t e m > < i t e m > < k e y > < s t r i n g > R i d e r s h i p < / s t r i n g > < / k e y > < v a l u e > < i n t > 9 7 < / i n t > < / v a l u e > < / i t e m > < i t e m > < k e y > < s t r i n g > F a r e   E v a s i o n   T A B S   S u m m o n s < / s t r i n g > < / k e y > < v a l u e > < i n t > 2 3 7 < / i n t > < / v a l u e > < / i t e m > < i t e m > < k e y > < s t r i n g > F a r e   E v a s i o n   C r i m i n a l   S u m m o n s < / s t r i n g > < / k e y > < v a l u e > < i n t > 2 5 3 < / i n t > < / v a l u e > < / i t e m > < i t e m > < k e y > < s t r i n g > A l l   O t h e r   S u m m o n s < / s t r i n g > < / k e y > < v a l u e > < i n t > 1 6 4 < / i n t > < / v a l u e > < / i t e m > < i t e m > < k e y > < s t r i n g > F a r e   E v a s i o n   A r r e s t s < / s t r i n g > < / k e y > < v a l u e > < i n t > 1 7 3 < / i n t > < / v a l u e > < / i t e m > < i t e m > < k e y > < s t r i n g > O t h e r   A r r e s t s < / s t r i n g > < / k e y > < v a l u e > < i n t > 1 2 3 < / i n t > < / v a l u e > < / i t e m > < i t e m > < k e y > < s t r i n g > M e t r i c   M o n t h   T o t a l < / s t r i n g > < / k e y > < v a l u e > < i n t > 1 5 9 < / i n t > < / v a l u e > < / i t e m > < i t e m > < k e y > < s t r i n g > M o n t h   ( Y e a r ) < / s t r i n g > < / k e y > < v a l u e > < i n t > 1 2 1 < / i n t > < / v a l u e > < / i t e m > < i t e m > < k e y > < s t r i n g > M o n t h   ( Q u a r t e r ) < / s t r i n g > < / k e y > < v a l u e > < i n t > 1 4 1 < / i n t > < / v a l u e > < / i t e m > < i t e m > < k e y > < s t r i n g > M o n t h   ( M o n t h   I n d e x ) < / s t r i n g > < / k e y > < v a l u e > < i n t > 1 7 1 < / i n t > < / v a l u e > < / i t e m > < i t e m > < k e y > < s t r i n g > M o n t h   ( M o n t h ) < / s t r i n g > < / k e y > < v a l u e > < i n t > 1 3 3 < / i n t > < / v a l u e > < / i t e m > < / C o l u m n W i d t h s > < C o l u m n D i s p l a y I n d e x > < i t e m > < k e y > < s t r i n g > M o n t h < / s t r i n g > < / k e y > < v a l u e > < i n t > 0 < / i n t > < / v a l u e > < / i t e m > < i t e m > < k e y > < s t r i n g > R i d e r s h i p < / s t r i n g > < / k e y > < v a l u e > < i n t > 1 < / i n t > < / v a l u e > < / i t e m > < i t e m > < k e y > < s t r i n g > F a r e   E v a s i o n   T A B S   S u m m o n s < / s t r i n g > < / k e y > < v a l u e > < i n t > 2 < / i n t > < / v a l u e > < / i t e m > < i t e m > < k e y > < s t r i n g > F a r e   E v a s i o n   C r i m i n a l   S u m m o n s < / s t r i n g > < / k e y > < v a l u e > < i n t > 3 < / i n t > < / v a l u e > < / i t e m > < i t e m > < k e y > < s t r i n g > A l l   O t h e r   S u m m o n s < / s t r i n g > < / k e y > < v a l u e > < i n t > 4 < / i n t > < / v a l u e > < / i t e m > < i t e m > < k e y > < s t r i n g > F a r e   E v a s i o n   A r r e s t s < / s t r i n g > < / k e y > < v a l u e > < i n t > 5 < / i n t > < / v a l u e > < / i t e m > < i t e m > < k e y > < s t r i n g > O t h e r   A r r e s t s < / s t r i n g > < / k e y > < v a l u e > < i n t > 6 < / i n t > < / v a l u e > < / i t e m > < i t e m > < k e y > < s t r i n g > M e t r i c   M o n t h   T o t a l < / s t r i n g > < / k e y > < v a l u e > < i n t > 7 < / i n t > < / v a l u e > < / i t e m > < i t e m > < k e y > < s t r i n g > M o n t h   ( Y e a r ) < / s t r i n g > < / k e y > < v a l u e > < i n t > 8 < / i n t > < / v a l u e > < / i t e m > < i t e m > < k e y > < s t r i n g > M o n t h   ( Q u a r t e r ) < / s t r i n g > < / k e y > < v a l u e > < i n t > 9 < / i n t > < / v a l u e > < / i t e m > < i t e m > < k e y > < s t r i n g > M o n t h   ( M o n t h   I n d e x ) < / s t r i n g > < / k e y > < v a l u e > < i n t > 1 0 < / i n t > < / v a l u e > < / i t e m > < i t e m > < k e y > < s t r i n g > M o n t h   ( M o n t h ) < / s t r i n g > < / k e y > < v a l u e > < i n t > 1 1 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T a b l e 5 " > < C u s t o m C o n t e n t > < ! [ C D A T A [ < T a b l e W i d g e t G r i d S e r i a l i z a t i o n   x m l n s : x s d = " h t t p : / / w w w . w 3 . o r g / 2 0 0 1 / X M L S c h e m a "   x m l n s : x s i = " h t t p : / / w w w . w 3 . o r g / 2 0 0 1 / X M L S c h e m a - i n s t a n c e " > < C o l u m n S u g g e s t e d T y p e   / > < C o l u m n F o r m a t   / > < C o l u m n A c c u r a c y   / > < C o l u m n C u r r e n c y S y m b o l   / > < C o l u m n P o s i t i v e P a t t e r n   / > < C o l u m n N e g a t i v e P a t t e r n   / > < C o l u m n W i d t h s > < i t e m > < k e y > < s t r i n g > M o n t h < / s t r i n g > < / k e y > < v a l u e > < i n t > 7 7 < / i n t > < / v a l u e > < / i t e m > < i t e m > < k e y > < s t r i n g > M e t r i c < / s t r i n g > < / k e y > < v a l u e > < i n t > 7 6 < / i n t > < / v a l u e > < / i t e m > < i t e m > < k e y > < s t r i n g > T o t a l < / s t r i n g > < / k e y > < v a l u e > < i n t > 6 8 < / i n t > < / v a l u e > < / i t e m > < i t e m > < k e y > < s t r i n g > A d j   R i d e r s h i p < / s t r i n g > < / k e y > < v a l u e > < i n t > 1 2 1 < / i n t > < / v a l u e > < / i t e m > < i t e m > < k e y > < s t r i n g > R i d e r s h i p < / s t r i n g > < / k e y > < v a l u e > < i n t > 9 7 < / i n t > < / v a l u e > < / i t e m > < i t e m > < k e y > < s t r i n g > M o n t h   ( Y e a r ) < / s t r i n g > < / k e y > < v a l u e > < i n t > 1 2 1 < / i n t > < / v a l u e > < / i t e m > < i t e m > < k e y > < s t r i n g > M o n t h   ( Q u a r t e r ) < / s t r i n g > < / k e y > < v a l u e > < i n t > 1 4 1 < / i n t > < / v a l u e > < / i t e m > < i t e m > < k e y > < s t r i n g > M o n t h   ( M o n t h   I n d e x ) < / s t r i n g > < / k e y > < v a l u e > < i n t > 1 7 1 < / i n t > < / v a l u e > < / i t e m > < i t e m > < k e y > < s t r i n g > M o n t h   ( M o n t h ) < / s t r i n g > < / k e y > < v a l u e > < i n t > 1 3 3 < / i n t > < / v a l u e > < / i t e m > < / C o l u m n W i d t h s > < C o l u m n D i s p l a y I n d e x > < i t e m > < k e y > < s t r i n g > M o n t h < / s t r i n g > < / k e y > < v a l u e > < i n t > 0 < / i n t > < / v a l u e > < / i t e m > < i t e m > < k e y > < s t r i n g > M e t r i c < / s t r i n g > < / k e y > < v a l u e > < i n t > 1 < / i n t > < / v a l u e > < / i t e m > < i t e m > < k e y > < s t r i n g > T o t a l < / s t r i n g > < / k e y > < v a l u e > < i n t > 2 < / i n t > < / v a l u e > < / i t e m > < i t e m > < k e y > < s t r i n g > A d j   R i d e r s h i p < / s t r i n g > < / k e y > < v a l u e > < i n t > 3 < / i n t > < / v a l u e > < / i t e m > < i t e m > < k e y > < s t r i n g > R i d e r s h i p < / s t r i n g > < / k e y > < v a l u e > < i n t > 4 < / i n t > < / v a l u e > < / i t e m > < i t e m > < k e y > < s t r i n g > M o n t h   ( Y e a r ) < / s t r i n g > < / k e y > < v a l u e > < i n t > 5 < / i n t > < / v a l u e > < / i t e m > < i t e m > < k e y > < s t r i n g > M o n t h   ( Q u a r t e r ) < / s t r i n g > < / k e y > < v a l u e > < i n t > 6 < / i n t > < / v a l u e > < / i t e m > < i t e m > < k e y > < s t r i n g > M o n t h   ( M o n t h   I n d e x ) < / s t r i n g > < / k e y > < v a l u e > < i n t > 7 < / i n t > < / v a l u e > < / i t e m > < i t e m > < k e y > < s t r i n g > M o n t h   ( M o n t h ) < / s t r i n g > < / k e y > < v a l u e > < i n t > 8 < / 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 R i d e r s h i p < / s t r i n g > < / k e y > < v a l u e > < i n t > 9 7 < / i n t > < / v a l u e > < / i t e m > < i t e m > < k e y > < s t r i n g > F a r e   E v a s i o n   T A B S   S u m m o n s < / s t r i n g > < / k e y > < v a l u e > < i n t > 2 3 7 < / i n t > < / v a l u e > < / i t e m > < i t e m > < k e y > < s t r i n g > F a r e   E v a s i o n   C r i m i n a l   S u m m o n s < / s t r i n g > < / k e y > < v a l u e > < i n t > 2 5 3 < / i n t > < / v a l u e > < / i t e m > < i t e m > < k e y > < s t r i n g > A l l   O t h e r   S u m m o n s < / s t r i n g > < / k e y > < v a l u e > < i n t > 1 6 4 < / i n t > < / v a l u e > < / i t e m > < i t e m > < k e y > < s t r i n g > F a r e   E v a s i o n   A r r e s t s < / s t r i n g > < / k e y > < v a l u e > < i n t > 1 7 3 < / i n t > < / v a l u e > < / i t e m > < i t e m > < k e y > < s t r i n g > O t h e r   A r r e s t s < / s t r i n g > < / k e y > < v a l u e > < i n t > 1 2 3 < / i n t > < / v a l u e > < / i t e m > < i t e m > < k e y > < s t r i n g > M o n t h < / s t r i n g > < / k e y > < v a l u e > < i n t > 7 7 < / i n t > < / v a l u e > < / i t e m > < i t e m > < k e y > < s t r i n g > M o n t h   ( Y e a r ) < / s t r i n g > < / k e y > < v a l u e > < i n t > 1 2 1 < / i n t > < / v a l u e > < / i t e m > < i t e m > < k e y > < s t r i n g > M o n t h   ( Q u a r t e r ) < / s t r i n g > < / k e y > < v a l u e > < i n t > 1 4 1 < / i n t > < / v a l u e > < / i t e m > < i t e m > < k e y > < s t r i n g > M o n t h   ( M o n t h   I n d e x ) < / s t r i n g > < / k e y > < v a l u e > < i n t > 1 7 1 < / i n t > < / v a l u e > < / i t e m > < i t e m > < k e y > < s t r i n g > M o n t h   ( M o n t h ) < / s t r i n g > < / k e y > < v a l u e > < i n t > 1 3 3 < / i n t > < / v a l u e > < / i t e m > < / C o l u m n W i d t h s > < C o l u m n D i s p l a y I n d e x > < i t e m > < k e y > < s t r i n g > R i d e r s h i p < / s t r i n g > < / k e y > < v a l u e > < i n t > 0 < / i n t > < / v a l u e > < / i t e m > < i t e m > < k e y > < s t r i n g > F a r e   E v a s i o n   T A B S   S u m m o n s < / s t r i n g > < / k e y > < v a l u e > < i n t > 1 < / i n t > < / v a l u e > < / i t e m > < i t e m > < k e y > < s t r i n g > F a r e   E v a s i o n   C r i m i n a l   S u m m o n s < / s t r i n g > < / k e y > < v a l u e > < i n t > 2 < / i n t > < / v a l u e > < / i t e m > < i t e m > < k e y > < s t r i n g > A l l   O t h e r   S u m m o n s < / s t r i n g > < / k e y > < v a l u e > < i n t > 3 < / i n t > < / v a l u e > < / i t e m > < i t e m > < k e y > < s t r i n g > F a r e   E v a s i o n   A r r e s t s < / s t r i n g > < / k e y > < v a l u e > < i n t > 4 < / i n t > < / v a l u e > < / i t e m > < i t e m > < k e y > < s t r i n g > O t h e r   A r r e s t s < / s t r i n g > < / k e y > < v a l u e > < i n t > 5 < / i n t > < / v a l u e > < / i t e m > < i t e m > < k e y > < s t r i n g > M o n t h < / s t r i n g > < / k e y > < v a l u e > < i n t > 6 < / i n t > < / v a l u e > < / i t e m > < i t e m > < k e y > < s t r i n g > M o n t h   ( Y e a r ) < / s t r i n g > < / k e y > < v a l u e > < i n t > 7 < / i n t > < / v a l u e > < / i t e m > < i t e m > < k e y > < s t r i n g > M o n t h   ( Q u a r t e r ) < / s t r i n g > < / k e y > < v a l u e > < i n t > 8 < / i n t > < / v a l u e > < / i t e m > < i t e m > < k e y > < s t r i n g > M o n t h   ( M o n t h   I n d e x ) < / s t r i n g > < / k e y > < v a l u e > < i n t > 9 < / i n t > < / v a l u e > < / i t e m > < i t e m > < k e y > < s t r i n g > M o n t h   ( M o n t h ) < / s t r i n g > < / k e y > < v a l u e > < i n t > 1 0 < / 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S h o w H i d d e n " > < C u s t o m C o n t e n t > < ! [ C D A T A [ T r u e ] ] > < / C u s t o m C o n t e n t > < / G e m i n i > 
</file>

<file path=customXml/item19.xml>��< ? x m l   v e r s i o n = " 1 . 0 "   e n c o d i n g = " U T F - 1 6 " ? > < G e m i n i   x m l n s = " h t t p : / / g e m i n i / p i v o t c u s t o m i z a t i o n / T a b l e O r d e r " > < C u s t o m C o n t e n t > < ! [ C D A T A [ D a t e T a b l e , R i d e r s h i p T a b l e , S u m m o n s A r r e s t s T a b l e , T a b l e 8 , T a b l e 5 ] ] > < / C u s t o m C o n t e n t > < / G e m i n i > 
</file>

<file path=customXml/item2.xml>��< ? x m l   v e r s i o n = " 1 . 0 "   e n c o d i n g = " U T F - 1 6 " ? > < G e m i n i   x m l n s = " h t t p : / / g e m i n i / p i v o t c u s t o m i z a t i o n / C l i e n t W i n d o w X M L " > < C u s t o m C o n t e n t > < ! [ C D A T A [ T a b l e 8 ] ] > < / C u s t o m C o n t e n t > < / G e m i n i > 
</file>

<file path=customXml/item20.xml>��< ? x m l   v e r s i o n = " 1 . 0 "   e n c o d i n g = " U T F - 1 6 " ? > < G e m i n i   x m l n s = " h t t p : / / g e m i n i / p i v o t c u s t o m i z a t i o n / T a b l e X M L _ R i d e r s h i p T a b l e " > < C u s t o m C o n t e n t > < ! [ C D A T A [ < T a b l e W i d g e t G r i d S e r i a l i z a t i o n   x m l n s : x s d = " h t t p : / / w w w . w 3 . o r g / 2 0 0 1 / X M L S c h e m a "   x m l n s : x s i = " h t t p : / / w w w . w 3 . o r g / 2 0 0 1 / X M L S c h e m a - i n s t a n c e " > < C o l u m n S u g g e s t e d T y p e   / > < C o l u m n F o r m a t   / > < C o l u m n A c c u r a c y   / > < C o l u m n C u r r e n c y S y m b o l   / > < C o l u m n P o s i t i v e P a t t e r n   / > < C o l u m n N e g a t i v e P a t t e r n   / > < C o l u m n W i d t h s > < i t e m > < k e y > < s t r i n g > M o n t h < / s t r i n g > < / k e y > < v a l u e > < i n t > 7 7 < / i n t > < / v a l u e > < / i t e m > < i t e m > < k e y > < s t r i n g > A g e n c y < / s t r i n g > < / k e y > < v a l u e > < i n t > 8 3 < / i n t > < / v a l u e > < / i t e m > < i t e m > < k e y > < s t r i n g > R i d e r s h i p < / s t r i n g > < / k e y > < v a l u e > < i n t > 9 7 < / i n t > < / v a l u e > < / i t e m > < i t e m > < k e y > < s t r i n g > M o n t h   ( Y e a r ) < / s t r i n g > < / k e y > < v a l u e > < i n t > 1 2 1 < / i n t > < / v a l u e > < / i t e m > < i t e m > < k e y > < s t r i n g > M o n t h   ( Q u a r t e r ) < / s t r i n g > < / k e y > < v a l u e > < i n t > 1 4 1 < / i n t > < / v a l u e > < / i t e m > < i t e m > < k e y > < s t r i n g > M o n t h   ( M o n t h   I n d e x ) < / s t r i n g > < / k e y > < v a l u e > < i n t > 1 7 1 < / i n t > < / v a l u e > < / i t e m > < i t e m > < k e y > < s t r i n g > M o n t h   ( M o n t h ) < / s t r i n g > < / k e y > < v a l u e > < i n t > 1 3 3 < / i n t > < / v a l u e > < / i t e m > < / C o l u m n W i d t h s > < C o l u m n D i s p l a y I n d e x > < i t e m > < k e y > < s t r i n g > M o n t h < / s t r i n g > < / k e y > < v a l u e > < i n t > 0 < / i n t > < / v a l u e > < / i t e m > < i t e m > < k e y > < s t r i n g > A g e n c y < / s t r i n g > < / k e y > < v a l u e > < i n t > 1 < / i n t > < / v a l u e > < / i t e m > < i t e m > < k e y > < s t r i n g > R i d e r s h i p < / s t r i n g > < / k e y > < v a l u e > < i n t > 2 < / i n t > < / v a l u e > < / i t e m > < i t e m > < k e y > < s t r i n g > M o n t h   ( Y e a r ) < / s t r i n g > < / k e y > < v a l u e > < i n t > 3 < / i n t > < / v a l u e > < / i t e m > < i t e m > < k e y > < s t r i n g > M o n t h   ( Q u a r t e r ) < / s t r i n g > < / k e y > < v a l u e > < i n t > 4 < / i n t > < / v a l u e > < / i t e m > < i t e m > < k e y > < s t r i n g > M o n t h   ( M o n t h   I n d e x ) < / s t r i n g > < / k e y > < v a l u e > < i n t > 5 < / i n t > < / v a l u e > < / i t e m > < i t e m > < k e y > < s t r i n g > M o n t h   ( M o n t h ) < / s t r i n g > < / k e y > < v a l u e > < i n t > 6 < / 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I s S a n d b o x E m b e d d e d " > < C u s t o m C o n t e n t > < ! [ C D A T A [ y e s ] ] > < / C u s t o m C o n t e n t > < / G e m i n i > 
</file>

<file path=customXml/item22.xml>��< ? x m l   v e r s i o n = " 1 . 0 "   e n c o d i n g = " U T F - 1 6 " ? > < G e m i n i   x m l n s = " h t t p : / / g e m i n i / p i v o t c u s t o m i z a t i o n / M a n u a l C a l c M o d e " > < C u s t o m C o n t e n t > < ! [ C D A T A [ F a l s e ] ] > < / C u s t o m C o n t e n t > < / G e m i n i > 
</file>

<file path=customXml/item2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 S u m m o n s A r r e s t s T a b l e 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 S u m m o n s A r r e s t s T a b l e 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 C o l u m n s \ A g e n c y < / K e y > < / a : K e y > < a : V a l u e   i : t y p e = " T a b l e W i d g e t B a s e V i e w S t a t e " / > < / a : K e y V a l u e O f D i a g r a m O b j e c t K e y a n y T y p e z b w N T n L X > < a : K e y V a l u e O f D i a g r a m O b j e c t K e y a n y T y p e z b w N T n L X > < a : K e y > < K e y > C o l u m n s \ P o l i c e   F o r c e < / K e y > < / a : K e y > < a : V a l u e   i : t y p e = " T a b l e W i d g e t B a s e V i e w S t a t e " / > < / a : K e y V a l u e O f D i a g r a m O b j e c t K e y a n y T y p e z b w N T n L X > < a : K e y V a l u e O f D i a g r a m O b j e c t K e y a n y T y p e z b w N T n L X > < a : K e y > < K e y > C o l u m n s \ M e t r i c < / 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 C o l u m n s \ M o n t h   ( Y e a r ) < / K e y > < / a : K e y > < a : V a l u e   i : t y p e = " T a b l e W i d g e t B a s e V i e w S t a t e " / > < / a : K e y V a l u e O f D i a g r a m O b j e c t K e y a n y T y p e z b w N T n L X > < a : K e y V a l u e O f D i a g r a m O b j e c t K e y a n y T y p e z b w N T n L X > < a : K e y > < K e y > C o l u m n s \ M o n t h   ( Q u a r t e r ) < / K e y > < / a : K e y > < a : V a l u e   i : t y p e = " T a b l e W i d g e t B a s e V i e w S t a t e " / > < / a : K e y V a l u e O f D i a g r a m O b j e c t K e y a n y T y p e z b w N T n L X > < a : K e y V a l u e O f D i a g r a m O b j e c t K e y a n y T y p e z b w N T n L X > < a : K e y > < K e y > C o l u m n s \ M o n t h   ( M o n t h   I n d e x ) < / K e y > < / a : K e y > < a : V a l u e   i : t y p e = " T a b l e W i d g e t B a s e V i e w S t a t e " / > < / a : K e y V a l u e O f D i a g r a m O b j e c t K e y a n y T y p e z b w N T n L X > < a : K e y V a l u e O f D i a g r a m O b j e c t K e y a n y T y p e z b w N T n L X > < a : K e y > < K e y > C o l u m n s \ M o n t h 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  ( Y e a r ) < / K e y > < / a : K e y > < a : V a l u e   i : t y p e = " T a b l e W i d g e t B a s e V i e w S t a t e " / > < / a : K e y V a l u e O f D i a g r a m O b j e c t K e y a n y T y p e z b w N T n L X > < a : K e y V a l u e O f D i a g r a m O b j e c t K e y a n y T y p e z b w N T n L X > < a : K e y > < K e y > C o l u m n s \ M o n t h   ( Q u a r t e r ) < / K e y > < / a : K e y > < a : V a l u e   i : t y p e = " T a b l e W i d g e t B a s e V i e w S t a t e " / > < / a : K e y V a l u e O f D i a g r a m O b j e c t K e y a n y T y p e z b w N T n L X > < a : K e y V a l u e O f D i a g r a m O b j e c t K e y a n y T y p e z b w N T n L X > < a : K e y > < K e y > C o l u m n s \ M o n t h   ( M o n t h   I n d e x ) < / K e y > < / a : K e y > < a : V a l u e   i : t y p e = " T a b l e W i d g e t B a s e V i e w S t a t e " / > < / a : K e y V a l u e O f D i a g r a m O b j e c t K e y a n y T y p e z b w N T n L X > < a : K e y V a l u e O f D i a g r a m O b j e c t K e y a n y T y p e z b w N T n L X > < a : K e y > < K e y > C o l u m n s \ M o n t h 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 C o l u m n s \ R i d e r s h i p < / K e y > < / a : K e y > < a : V a l u e   i : t y p e = " T a b l e W i d g e t B a s e V i e w S t a t e " / > < / a : K e y V a l u e O f D i a g r a m O b j e c t K e y a n y T y p e z b w N T n L X > < a : K e y V a l u e O f D i a g r a m O b j e c t K e y a n y T y p e z b w N T n L X > < a : K e y > < K e y > C o l u m n s \ F a r e   E v a s i o n   T A B S   S u m m o n s < / K e y > < / a : K e y > < a : V a l u e   i : t y p e = " T a b l e W i d g e t B a s e V i e w S t a t e " / > < / a : K e y V a l u e O f D i a g r a m O b j e c t K e y a n y T y p e z b w N T n L X > < a : K e y V a l u e O f D i a g r a m O b j e c t K e y a n y T y p e z b w N T n L X > < a : K e y > < K e y > C o l u m n s \ F a r e   E v a s i o n   C r i m i n a l   S u m m o n s < / K e y > < / a : K e y > < a : V a l u e   i : t y p e = " T a b l e W i d g e t B a s e V i e w S t a t e " / > < / a : K e y V a l u e O f D i a g r a m O b j e c t K e y a n y T y p e z b w N T n L X > < a : K e y V a l u e O f D i a g r a m O b j e c t K e y a n y T y p e z b w N T n L X > < a : K e y > < K e y > C o l u m n s \ A l l   O t h e r   S u m m o n s < / K e y > < / a : K e y > < a : V a l u e   i : t y p e = " T a b l e W i d g e t B a s e V i e w S t a t e " / > < / a : K e y V a l u e O f D i a g r a m O b j e c t K e y a n y T y p e z b w N T n L X > < a : K e y V a l u e O f D i a g r a m O b j e c t K e y a n y T y p e z b w N T n L X > < a : K e y > < K e y > C o l u m n s \ F a r e   E v a s i o n   A r r e s t s < / K e y > < / a : K e y > < a : V a l u e   i : t y p e = " T a b l e W i d g e t B a s e V i e w S t a t e " / > < / a : K e y V a l u e O f D i a g r a m O b j e c t K e y a n y T y p e z b w N T n L X > < a : K e y V a l u e O f D i a g r a m O b j e c t K e y a n y T y p e z b w N T n L X > < a : K e y > < K e y > C o l u m n s \ O t h e r   A r r e s t s 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 C o l u m n s \ M o n t h   ( Y e a r ) < / K e y > < / a : K e y > < a : V a l u e   i : t y p e = " T a b l e W i d g e t B a s e V i e w S t a t e " / > < / a : K e y V a l u e O f D i a g r a m O b j e c t K e y a n y T y p e z b w N T n L X > < a : K e y V a l u e O f D i a g r a m O b j e c t K e y a n y T y p e z b w N T n L X > < a : K e y > < K e y > C o l u m n s \ M o n t h   ( Q u a r t e r ) < / K e y > < / a : K e y > < a : V a l u e   i : t y p e = " T a b l e W i d g e t B a s e V i e w S t a t e " / > < / a : K e y V a l u e O f D i a g r a m O b j e c t K e y a n y T y p e z b w N T n L X > < a : K e y V a l u e O f D i a g r a m O b j e c t K e y a n y T y p e z b w N T n L X > < a : K e y > < K e y > C o l u m n s \ M o n t h   ( M o n t h   I n d e x ) < / K e y > < / a : K e y > < a : V a l u e   i : t y p e = " T a b l e W i d g e t B a s e V i e w S t a t e " / > < / a : K e y V a l u e O f D i a g r a m O b j e c t K e y a n y T y p e z b w N T n L X > < a : K e y V a l u e O f D i a g r a m O b j e c t K e y a n y T y p e z b w N T n L X > < a : K e y > < K e y > C o l u m n s \ M o n t h   ( M o n t h ) < / K e y > < / a : K e y > < a : V a l u e   i : t y p e = " T a b l e W i d g e t B a s e V i e w S t a t e " / > < / a : K e y V a l u e O f D i a g r a m O b j e c t K e y a n y T y p e z b w N T n L X > < / V i e w S t a t e s > < / D i a g r a m M a n a g e r . S e r i a l i z a b l e D i a g r a m > < D i a g r a m M a n a g e r . S e r i a l i z a b l e D i a g r a m > < A d a p t e r   i : t y p e = " T a b l e W i d g e t V i e w M o d e l S a n d b o x A d a p t e r " > < T a b l e N a m e > R i d e r s h i p T a b l e 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 R i d e r s h i p T a b l e 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 C o l u m n s \ A g e n c y < / K e y > < / a : K e y > < a : V a l u e   i : t y p e = " T a b l e W i d g e t B a s e V i e w S t a t e " / > < / a : K e y V a l u e O f D i a g r a m O b j e c t K e y a n y T y p e z b w N T n L X > < a : K e y V a l u e O f D i a g r a m O b j e c t K e y a n y T y p e z b w N T n L X > < a : K e y > < K e y > C o l u m n s \ R i d e r s h i p < / K e y > < / a : K e y > < a : V a l u e   i : t y p e = " T a b l e W i d g e t B a s e V i e w S t a t e " / > < / a : K e y V a l u e O f D i a g r a m O b j e c t K e y a n y T y p e z b w N T n L X > < a : K e y V a l u e O f D i a g r a m O b j e c t K e y a n y T y p e z b w N T n L X > < a : K e y > < K e y > C o l u m n s \ M o n t h   ( Y e a r ) < / K e y > < / a : K e y > < a : V a l u e   i : t y p e = " T a b l e W i d g e t B a s e V i e w S t a t e " / > < / a : K e y V a l u e O f D i a g r a m O b j e c t K e y a n y T y p e z b w N T n L X > < a : K e y V a l u e O f D i a g r a m O b j e c t K e y a n y T y p e z b w N T n L X > < a : K e y > < K e y > C o l u m n s \ M o n t h   ( Q u a r t e r ) < / K e y > < / a : K e y > < a : V a l u e   i : t y p e = " T a b l e W i d g e t B a s e V i e w S t a t e " / > < / a : K e y V a l u e O f D i a g r a m O b j e c t K e y a n y T y p e z b w N T n L X > < a : K e y V a l u e O f D i a g r a m O b j e c t K e y a n y T y p e z b w N T n L X > < a : K e y > < K e y > C o l u m n s \ M o n t h   ( M o n t h   I n d e x ) < / K e y > < / a : K e y > < a : V a l u e   i : t y p e = " T a b l e W i d g e t B a s e V i e w S t a t e " / > < / a : K e y V a l u e O f D i a g r a m O b j e c t K e y a n y T y p e z b w N T n L X > < a : K e y V a l u e O f D i a g r a m O b j e c t K e y a n y T y p e z b w N T n L X > < a : K e y > < K e y > C o l u m n s \ M o n t h 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 T a b l e 4 6 < / 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 T a b l e 4 6 < / 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 C o l u m n s \ R i d e r s h i p < / K e y > < / a : K e y > < a : V a l u e   i : t y p e = " T a b l e W i d g e t B a s e V i e w S t a t e " / > < / a : K e y V a l u e O f D i a g r a m O b j e c t K e y a n y T y p e z b w N T n L X > < a : K e y V a l u e O f D i a g r a m O b j e c t K e y a n y T y p e z b w N T n L X > < a : K e y > < K e y > C o l u m n s \ F a r e   E v a s i o n   T A B S   S u m m o n s < / K e y > < / a : K e y > < a : V a l u e   i : t y p e = " T a b l e W i d g e t B a s e V i e w S t a t e " / > < / a : K e y V a l u e O f D i a g r a m O b j e c t K e y a n y T y p e z b w N T n L X > < a : K e y V a l u e O f D i a g r a m O b j e c t K e y a n y T y p e z b w N T n L X > < a : K e y > < K e y > C o l u m n s \ F a r e   E v a s i o n   C r i m i n a l   S u m m o n s < / K e y > < / a : K e y > < a : V a l u e   i : t y p e = " T a b l e W i d g e t B a s e V i e w S t a t e " / > < / a : K e y V a l u e O f D i a g r a m O b j e c t K e y a n y T y p e z b w N T n L X > < a : K e y V a l u e O f D i a g r a m O b j e c t K e y a n y T y p e z b w N T n L X > < a : K e y > < K e y > C o l u m n s \ A l l   O t h e r   S u m m o n s < / K e y > < / a : K e y > < a : V a l u e   i : t y p e = " T a b l e W i d g e t B a s e V i e w S t a t e " / > < / a : K e y V a l u e O f D i a g r a m O b j e c t K e y a n y T y p e z b w N T n L X > < a : K e y V a l u e O f D i a g r a m O b j e c t K e y a n y T y p e z b w N T n L X > < a : K e y > < K e y > C o l u m n s \ F a r e   E v a s i o n   A r r e s t s < / K e y > < / a : K e y > < a : V a l u e   i : t y p e = " T a b l e W i d g e t B a s e V i e w S t a t e " / > < / a : K e y V a l u e O f D i a g r a m O b j e c t K e y a n y T y p e z b w N T n L X > < a : K e y V a l u e O f D i a g r a m O b j e c t K e y a n y T y p e z b w N T n L X > < a : K e y > < K e y > C o l u m n s \ O t h e r   A r r e s t s < / K e y > < / a : K e y > < a : V a l u e   i : t y p e = " T a b l e W i d g e t B a s e V i e w S t a t e " / > < / a : K e y V a l u e O f D i a g r a m O b j e c t K e y a n y T y p e z b w N T n L X > < a : K e y V a l u e O f D i a g r a m O b j e c t K e y a n y T y p e z b w N T n L X > < a : K e y > < K e y > C o l u m n s \ M e t r i c   M o n t h   T o t a l < / 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 C o l u m n s \ M o n t h   ( Y e a r ) < / K e y > < / a : K e y > < a : V a l u e   i : t y p e = " T a b l e W i d g e t B a s e V i e w S t a t e " / > < / a : K e y V a l u e O f D i a g r a m O b j e c t K e y a n y T y p e z b w N T n L X > < a : K e y V a l u e O f D i a g r a m O b j e c t K e y a n y T y p e z b w N T n L X > < a : K e y > < K e y > C o l u m n s \ M o n t h   ( Q u a r t e r ) < / K e y > < / a : K e y > < a : V a l u e   i : t y p e = " T a b l e W i d g e t B a s e V i e w S t a t e " / > < / a : K e y V a l u e O f D i a g r a m O b j e c t K e y a n y T y p e z b w N T n L X > < a : K e y V a l u e O f D i a g r a m O b j e c t K e y a n y T y p e z b w N T n L X > < a : K e y > < K e y > C o l u m n s \ M o n t h   ( M o n t h   I n d e x ) < / K e y > < / a : K e y > < a : V a l u e   i : t y p e = " T a b l e W i d g e t B a s e V i e w S t a t e " / > < / a : K e y V a l u e O f D i a g r a m O b j e c t K e y a n y T y p e z b w N T n L X > < a : K e y V a l u e O f D i a g r a m O b j e c t K e y a n y T y p e z b w N T n L X > < a : K e y > < K e y > C o l u m n s \ M o n t h   ( M o n t h ) < / K e y > < / a : K e y > < a : V a l u e   i : t y p e = " T a b l e W i d g e t B a s e V i e w S t a t e " / > < / a : K e y V a l u e O f D i a g r a m O b j e c t K e y a n y T y p e z b w N T n L X > < / V i e w S t a t e s > < / D i a g r a m M a n a g e r . S e r i a l i z a b l e D i a g r a m > < D i a g r a m M a n a g e r . S e r i a l i z a b l e D i a g r a m > < A d a p t e r   i : t y p e = " T a b l e W i d g e t V i e w M o d e l S a n d b o x A d a p t e r " > < T a b l e N a m e > T a b l e 5 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 C o l u m n s \ M e t r i c < / 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 C o l u m n s \ A d j   R i d e r s h i p < / K e y > < / a : K e y > < a : V a l u e   i : t y p e = " T a b l e W i d g e t B a s e V i e w S t a t e " / > < / a : K e y V a l u e O f D i a g r a m O b j e c t K e y a n y T y p e z b w N T n L X > < a : K e y V a l u e O f D i a g r a m O b j e c t K e y a n y T y p e z b w N T n L X > < a : K e y > < K e y > C o l u m n s \ R i d e r s h i p < / K e y > < / a : K e y > < a : V a l u e   i : t y p e = " T a b l e W i d g e t B a s e V i e w S t a t e " / > < / a : K e y V a l u e O f D i a g r a m O b j e c t K e y a n y T y p e z b w N T n L X > < a : K e y V a l u e O f D i a g r a m O b j e c t K e y a n y T y p e z b w N T n L X > < a : K e y > < K e y > C o l u m n s \ M o n t h   ( Y e a r ) < / K e y > < / a : K e y > < a : V a l u e   i : t y p e = " T a b l e W i d g e t B a s e V i e w S t a t e " / > < / a : K e y V a l u e O f D i a g r a m O b j e c t K e y a n y T y p e z b w N T n L X > < a : K e y V a l u e O f D i a g r a m O b j e c t K e y a n y T y p e z b w N T n L X > < a : K e y > < K e y > C o l u m n s \ M o n t h   ( Q u a r t e r ) < / K e y > < / a : K e y > < a : V a l u e   i : t y p e = " T a b l e W i d g e t B a s e V i e w S t a t e " / > < / a : K e y V a l u e O f D i a g r a m O b j e c t K e y a n y T y p e z b w N T n L X > < a : K e y V a l u e O f D i a g r a m O b j e c t K e y a n y T y p e z b w N T n L X > < a : K e y > < K e y > C o l u m n s \ M o n t h   ( M o n t h   I n d e x ) < / K e y > < / a : K e y > < a : V a l u e   i : t y p e = " T a b l e W i d g e t B a s e V i e w S t a t e " / > < / a : K e y V a l u e O f D i a g r a m O b j e c t K e y a n y T y p e z b w N T n L X > < a : K e y V a l u e O f D i a g r a m O b j e c t K e y a n y T y p e z b w N T n L X > < a : K e y > < K e y > C o l u m n s \ M o n t h 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 T a b l e 8 < / 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 T a b l e 8 < / 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 C o l u m n s \ M e t r i c < / 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 C o l u m n s \ S u b w a y   R i d e r s h i p < / 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T a b l e X M L _ D a t e T a b l e " > < C u s t o m C o n t e n t > < ! [ C D A T A [ < T a b l e W i d g e t G r i d S e r i a l i z a t i o n   x m l n s : x s d = " h t t p : / / w w w . w 3 . o r g / 2 0 0 1 / X M L S c h e m a "   x m l n s : x s i = " h t t p : / / w w w . w 3 . o r g / 2 0 0 1 / X M L S c h e m a - i n s t a n c e " > < C o l u m n S u g g e s t e d T y p e   / > < C o l u m n F o r m a t   / > < C o l u m n A c c u r a c y   / > < C o l u m n C u r r e n c y S y m b o l   / > < C o l u m n P o s i t i v e P a t t e r n   / > < C o l u m n N e g a t i v e P a t t e r n   / > < C o l u m n W i d t h s > < i t e m > < k e y > < s t r i n g > M o n t h < / s t r i n g > < / k e y > < v a l u e > < i n t > 7 7 < / i n t > < / v a l u e > < / i t e m > < i t e m > < k e y > < s t r i n g > M o n t h   ( Y e a r ) < / s t r i n g > < / k e y > < v a l u e > < i n t > 1 2 1 < / i n t > < / v a l u e > < / i t e m > < i t e m > < k e y > < s t r i n g > M o n t h   ( Q u a r t e r ) < / s t r i n g > < / k e y > < v a l u e > < i n t > 1 4 1 < / i n t > < / v a l u e > < / i t e m > < i t e m > < k e y > < s t r i n g > M o n t h   ( M o n t h   I n d e x ) < / s t r i n g > < / k e y > < v a l u e > < i n t > 1 7 1 < / i n t > < / v a l u e > < / i t e m > < i t e m > < k e y > < s t r i n g > M o n t h   ( M o n t h ) < / s t r i n g > < / k e y > < v a l u e > < i n t > 1 3 3 < / i n t > < / v a l u e > < / i t e m > < / C o l u m n W i d t h s > < C o l u m n D i s p l a y I n d e x > < i t e m > < k e y > < s t r i n g > M o n t h < / s t r i n g > < / k e y > < v a l u e > < i n t > 0 < / i n t > < / v a l u e > < / i t e m > < i t e m > < k e y > < s t r i n g > M o n t h   ( Y e a r ) < / s t r i n g > < / k e y > < v a l u e > < i n t > 1 < / i n t > < / v a l u e > < / i t e m > < i t e m > < k e y > < s t r i n g > M o n t h   ( Q u a r t e r ) < / s t r i n g > < / k e y > < v a l u e > < i n t > 2 < / i n t > < / v a l u e > < / i t e m > < i t e m > < k e y > < s t r i n g > M o n t h   ( M o n t h   I n d e x ) < / s t r i n g > < / k e y > < v a l u e > < i n t > 3 < / i n t > < / v a l u e > < / i t e m > < i t e m > < k e y > < s t r i n g > M o n t h   ( M o n t h ) < / 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S u m m o n s A r r e s t s T a b l e " > < C u s t o m C o n t e n t > < ! [ C D A T A [ < T a b l e W i d g e t G r i d S e r i a l i z a t i o n   x m l n s : x s d = " h t t p : / / w w w . w 3 . o r g / 2 0 0 1 / X M L S c h e m a "   x m l n s : x s i = " h t t p : / / w w w . w 3 . o r g / 2 0 0 1 / X M L S c h e m a - i n s t a n c e " > < C o l u m n S u g g e s t e d T y p e   / > < C o l u m n F o r m a t   / > < C o l u m n A c c u r a c y   / > < C o l u m n C u r r e n c y S y m b o l   / > < C o l u m n P o s i t i v e P a t t e r n   / > < C o l u m n N e g a t i v e P a t t e r n   / > < C o l u m n W i d t h s > < i t e m > < k e y > < s t r i n g > M o n t h < / s t r i n g > < / k e y > < v a l u e > < i n t > 7 7 < / i n t > < / v a l u e > < / i t e m > < i t e m > < k e y > < s t r i n g > A g e n c y < / s t r i n g > < / k e y > < v a l u e > < i n t > 8 3 < / i n t > < / v a l u e > < / i t e m > < i t e m > < k e y > < s t r i n g > P o l i c e   F o r c e < / s t r i n g > < / k e y > < v a l u e > < i n t > 1 1 9 < / i n t > < / v a l u e > < / i t e m > < i t e m > < k e y > < s t r i n g > M e t r i c < / s t r i n g > < / k e y > < v a l u e > < i n t > 2 3 7 < / i n t > < / v a l u e > < / i t e m > < i t e m > < k e y > < s t r i n g > T o t a l < / s t r i n g > < / k e y > < v a l u e > < i n t > 6 8 < / i n t > < / v a l u e > < / i t e m > < i t e m > < k e y > < s t r i n g > M o n t h   ( Y e a r ) < / s t r i n g > < / k e y > < v a l u e > < i n t > 1 2 1 < / i n t > < / v a l u e > < / i t e m > < i t e m > < k e y > < s t r i n g > M o n t h   ( Q u a r t e r ) < / s t r i n g > < / k e y > < v a l u e > < i n t > 1 4 1 < / i n t > < / v a l u e > < / i t e m > < i t e m > < k e y > < s t r i n g > M o n t h   ( M o n t h   I n d e x ) < / s t r i n g > < / k e y > < v a l u e > < i n t > 1 7 1 < / i n t > < / v a l u e > < / i t e m > < i t e m > < k e y > < s t r i n g > M o n t h   ( M o n t h ) < / s t r i n g > < / k e y > < v a l u e > < i n t > 1 3 3 < / i n t > < / v a l u e > < / i t e m > < / C o l u m n W i d t h s > < C o l u m n D i s p l a y I n d e x > < i t e m > < k e y > < s t r i n g > M o n t h < / s t r i n g > < / k e y > < v a l u e > < i n t > 0 < / i n t > < / v a l u e > < / i t e m > < i t e m > < k e y > < s t r i n g > A g e n c y < / s t r i n g > < / k e y > < v a l u e > < i n t > 1 < / i n t > < / v a l u e > < / i t e m > < i t e m > < k e y > < s t r i n g > P o l i c e   F o r c e < / s t r i n g > < / k e y > < v a l u e > < i n t > 2 < / i n t > < / v a l u e > < / i t e m > < i t e m > < k e y > < s t r i n g > M e t r i c < / s t r i n g > < / k e y > < v a l u e > < i n t > 3 < / i n t > < / v a l u e > < / i t e m > < i t e m > < k e y > < s t r i n g > T o t a l < / s t r i n g > < / k e y > < v a l u e > < i n t > 4 < / i n t > < / v a l u e > < / i t e m > < i t e m > < k e y > < s t r i n g > M o n t h   ( Y e a r ) < / s t r i n g > < / k e y > < v a l u e > < i n t > 5 < / i n t > < / v a l u e > < / i t e m > < i t e m > < k e y > < s t r i n g > M o n t h   ( Q u a r t e r ) < / s t r i n g > < / k e y > < v a l u e > < i n t > 6 < / i n t > < / v a l u e > < / i t e m > < i t e m > < k e y > < s t r i n g > M o n t h   ( M o n t h   I n d e x ) < / s t r i n g > < / k e y > < v a l u e > < i n t > 7 < / i n t > < / v a l u e > < / i t e m > < i t e m > < k e y > < s t r i n g > M o n t h   ( M o n t h ) < / s t r i n g > < / k e y > < v a l u e > < i n t > 8 < / i n t > < / v a l u e > < / i t e m > < / C o l u m n D i s p l a y I n d e x > < C o l u m n F r o z e n   / > < C o l u m n C h e c k e d   / > < C o l u m n F i l t e r > < i t e m > < k e y > < s t r i n g > M e t r i c < / s t r i n g > < / k e y > < v a l u e > < F i l t e r E x p r e s s i o n   x s i : n i l = " t r u e "   / > < / v a l u e > < / i t e m > < / C o l u m n F i l t e r > < S e l e c t i o n F i l t e r > < i t e m > < k e y > < s t r i n g > M e t r i c < / s t r i n g > < / k e y > < v a l u e > < S e l e c t i o n F i l t e r > < S e l e c t i o n T y p e > S e l e c t < / S e l e c t i o n T y p e > < I t e m s > < a n y T y p e   x s i : t y p e = " x s d : s t r i n g " > F a r e   E v a s i o n   T A B S   S u m m o n s < / a n y T y p e > < / I t e m s > < / S e l e c t i o n F i l t e r > < / v a l u e > < / i t e m > < / S e l e c t i o n F i l t e r > < F i l t e r P a r a m e t e r s > < i t e m > < k e y > < s t r i n g > M e t r i c < / s t r i n g > < / k e y > < v a l u e > < C o m m a n d P a r a m e t e r s   / > < / v a l u e > < / i t e m > < / F i l t e r P a r a m e t e r s > < I s S o r t D e s c e n d i n g > f a l s e < / I s S o r t D e s c e n d i n g > < / T a b l e W i d g e t G r i d S e r i a l i z a t i o n > ] ] > < / C u s t o m C o n t e n t > < / G e m i n i > 
</file>

<file path=customXml/item5.xml>��< ? x m l   v e r s i o n = " 1 . 0 "   e n c o d i n g = " U T F - 1 6 " ? > < G e m i n i   x m l n s = " h t t p : / / g e m i n i / p i v o t c u s t o m i z a t i o n / P o w e r P i v o t V e r s i o n " > < C u s t o m C o n t e n t > < ! [ C D A T A [ 2 0 1 5 . 1 3 0 . 1 6 0 5 . 1 5 6 7 ] ] > < / 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 2 0 2 5 - 0 1 - 1 2 T 1 7 : 5 2 : 4 1 . 3 5 0 5 5 7 4 - 0 5 : 0 0 < / L a s t P r o c e s s e d T i m e > < / D a t a M o d e l i n g S a n d b o x . S e r i a l i z e d S a n d b o x E r r o r C a c h e > ] ] > < / 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494FDF98-B620-4C13-B720-7FEC61BB983D}">
  <ds:schemaRefs/>
</ds:datastoreItem>
</file>

<file path=customXml/itemProps10.xml><?xml version="1.0" encoding="utf-8"?>
<ds:datastoreItem xmlns:ds="http://schemas.openxmlformats.org/officeDocument/2006/customXml" ds:itemID="{02B02C07-3888-4347-A2D0-EB93FCA42E0B}">
  <ds:schemaRefs>
    <ds:schemaRef ds:uri="http://schemas.microsoft.com/DataMashup"/>
  </ds:schemaRefs>
</ds:datastoreItem>
</file>

<file path=customXml/itemProps11.xml><?xml version="1.0" encoding="utf-8"?>
<ds:datastoreItem xmlns:ds="http://schemas.openxmlformats.org/officeDocument/2006/customXml" ds:itemID="{F66F92CD-07FA-483C-A120-705CB99B9C3C}">
  <ds:schemaRefs/>
</ds:datastoreItem>
</file>

<file path=customXml/itemProps12.xml><?xml version="1.0" encoding="utf-8"?>
<ds:datastoreItem xmlns:ds="http://schemas.openxmlformats.org/officeDocument/2006/customXml" ds:itemID="{940BAE88-09A8-4C52-9302-AFA2116AE8F4}">
  <ds:schemaRefs/>
</ds:datastoreItem>
</file>

<file path=customXml/itemProps13.xml><?xml version="1.0" encoding="utf-8"?>
<ds:datastoreItem xmlns:ds="http://schemas.openxmlformats.org/officeDocument/2006/customXml" ds:itemID="{EEAAE38B-224A-4038-A542-E1E090363FDF}">
  <ds:schemaRefs/>
</ds:datastoreItem>
</file>

<file path=customXml/itemProps14.xml><?xml version="1.0" encoding="utf-8"?>
<ds:datastoreItem xmlns:ds="http://schemas.openxmlformats.org/officeDocument/2006/customXml" ds:itemID="{4C3D239B-3C2D-42F9-A3B0-C6CE0988D621}">
  <ds:schemaRefs/>
</ds:datastoreItem>
</file>

<file path=customXml/itemProps15.xml><?xml version="1.0" encoding="utf-8"?>
<ds:datastoreItem xmlns:ds="http://schemas.openxmlformats.org/officeDocument/2006/customXml" ds:itemID="{02E2D373-DD66-4B86-B1E5-B06655B54ED3}">
  <ds:schemaRefs/>
</ds:datastoreItem>
</file>

<file path=customXml/itemProps16.xml><?xml version="1.0" encoding="utf-8"?>
<ds:datastoreItem xmlns:ds="http://schemas.openxmlformats.org/officeDocument/2006/customXml" ds:itemID="{33D15CDB-27D0-47B1-9356-2D093016EE2C}">
  <ds:schemaRefs/>
</ds:datastoreItem>
</file>

<file path=customXml/itemProps17.xml><?xml version="1.0" encoding="utf-8"?>
<ds:datastoreItem xmlns:ds="http://schemas.openxmlformats.org/officeDocument/2006/customXml" ds:itemID="{B937C0AC-11FF-4AF8-B8B2-189235E246EC}">
  <ds:schemaRefs/>
</ds:datastoreItem>
</file>

<file path=customXml/itemProps18.xml><?xml version="1.0" encoding="utf-8"?>
<ds:datastoreItem xmlns:ds="http://schemas.openxmlformats.org/officeDocument/2006/customXml" ds:itemID="{3EE00F46-6BBB-4D3A-B688-EEE9EBCEAA89}">
  <ds:schemaRefs/>
</ds:datastoreItem>
</file>

<file path=customXml/itemProps19.xml><?xml version="1.0" encoding="utf-8"?>
<ds:datastoreItem xmlns:ds="http://schemas.openxmlformats.org/officeDocument/2006/customXml" ds:itemID="{970F3B1F-6027-4DF7-87B6-64A186856166}">
  <ds:schemaRefs/>
</ds:datastoreItem>
</file>

<file path=customXml/itemProps2.xml><?xml version="1.0" encoding="utf-8"?>
<ds:datastoreItem xmlns:ds="http://schemas.openxmlformats.org/officeDocument/2006/customXml" ds:itemID="{5065CB98-2D16-41EE-93BA-1AF08F5DDA95}">
  <ds:schemaRefs/>
</ds:datastoreItem>
</file>

<file path=customXml/itemProps20.xml><?xml version="1.0" encoding="utf-8"?>
<ds:datastoreItem xmlns:ds="http://schemas.openxmlformats.org/officeDocument/2006/customXml" ds:itemID="{460EE6DB-00E9-463C-A72C-79FDA1D7E4FA}">
  <ds:schemaRefs/>
</ds:datastoreItem>
</file>

<file path=customXml/itemProps21.xml><?xml version="1.0" encoding="utf-8"?>
<ds:datastoreItem xmlns:ds="http://schemas.openxmlformats.org/officeDocument/2006/customXml" ds:itemID="{1EC54C1A-E0B6-437A-8175-8C145A4C29D8}">
  <ds:schemaRefs/>
</ds:datastoreItem>
</file>

<file path=customXml/itemProps22.xml><?xml version="1.0" encoding="utf-8"?>
<ds:datastoreItem xmlns:ds="http://schemas.openxmlformats.org/officeDocument/2006/customXml" ds:itemID="{010777D0-1007-4A8F-BCEF-169BD5FC747C}">
  <ds:schemaRefs/>
</ds:datastoreItem>
</file>

<file path=customXml/itemProps23.xml><?xml version="1.0" encoding="utf-8"?>
<ds:datastoreItem xmlns:ds="http://schemas.openxmlformats.org/officeDocument/2006/customXml" ds:itemID="{ABFCFEEE-41C8-47E6-8C00-42945CF821AD}">
  <ds:schemaRefs/>
</ds:datastoreItem>
</file>

<file path=customXml/itemProps3.xml><?xml version="1.0" encoding="utf-8"?>
<ds:datastoreItem xmlns:ds="http://schemas.openxmlformats.org/officeDocument/2006/customXml" ds:itemID="{8599452D-D04D-4030-9720-156EAD0B43FF}">
  <ds:schemaRefs/>
</ds:datastoreItem>
</file>

<file path=customXml/itemProps4.xml><?xml version="1.0" encoding="utf-8"?>
<ds:datastoreItem xmlns:ds="http://schemas.openxmlformats.org/officeDocument/2006/customXml" ds:itemID="{0752925B-1691-422F-8564-2D2828393B5F}">
  <ds:schemaRefs/>
</ds:datastoreItem>
</file>

<file path=customXml/itemProps5.xml><?xml version="1.0" encoding="utf-8"?>
<ds:datastoreItem xmlns:ds="http://schemas.openxmlformats.org/officeDocument/2006/customXml" ds:itemID="{14FB5222-F861-4D46-9DF9-7D675609A1C7}">
  <ds:schemaRefs/>
</ds:datastoreItem>
</file>

<file path=customXml/itemProps6.xml><?xml version="1.0" encoding="utf-8"?>
<ds:datastoreItem xmlns:ds="http://schemas.openxmlformats.org/officeDocument/2006/customXml" ds:itemID="{2986CADC-4FAB-4DD7-8C5F-36E17644228F}">
  <ds:schemaRefs/>
</ds:datastoreItem>
</file>

<file path=customXml/itemProps7.xml><?xml version="1.0" encoding="utf-8"?>
<ds:datastoreItem xmlns:ds="http://schemas.openxmlformats.org/officeDocument/2006/customXml" ds:itemID="{CDD56228-132D-4850-812D-6AE2554CA6F9}">
  <ds:schemaRefs/>
</ds:datastoreItem>
</file>

<file path=customXml/itemProps8.xml><?xml version="1.0" encoding="utf-8"?>
<ds:datastoreItem xmlns:ds="http://schemas.openxmlformats.org/officeDocument/2006/customXml" ds:itemID="{4940AF78-5792-4A40-9673-6F4D1A945CB6}">
  <ds:schemaRefs/>
</ds:datastoreItem>
</file>

<file path=customXml/itemProps9.xml><?xml version="1.0" encoding="utf-8"?>
<ds:datastoreItem xmlns:ds="http://schemas.openxmlformats.org/officeDocument/2006/customXml" ds:itemID="{6BFE2B0D-2E21-4965-AB9F-C3D17127657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Subway Summons and Arrests</vt:lpstr>
      <vt:lpstr>Subway Ridership</vt:lpstr>
      <vt:lpstr>Bus Fare Evasion</vt:lpstr>
      <vt:lpstr>Date</vt:lpstr>
      <vt:lpstr>Calc2</vt:lpstr>
      <vt:lpstr>Scatterplot Calculations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hall</dc:creator>
  <cp:lastModifiedBy>william hall</cp:lastModifiedBy>
  <cp:lastPrinted>2025-01-13T02:46:16Z</cp:lastPrinted>
  <dcterms:created xsi:type="dcterms:W3CDTF">2015-06-05T18:17:20Z</dcterms:created>
  <dcterms:modified xsi:type="dcterms:W3CDTF">2025-01-13T16:16:06Z</dcterms:modified>
</cp:coreProperties>
</file>