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w_mendez_uniandes_edu_co/Documents/7mo_semestre/MOS/labs/Labs_MOS/lab2/"/>
    </mc:Choice>
  </mc:AlternateContent>
  <xr:revisionPtr revIDLastSave="140" documentId="8_{14C3763D-3AA4-4F2F-935F-C2E135535904}" xr6:coauthVersionLast="47" xr6:coauthVersionMax="47" xr10:uidLastSave="{0064ECCB-252A-4F3A-90D1-E23DEEEAF86C}"/>
  <bookViews>
    <workbookView xWindow="2340" yWindow="2340" windowWidth="15375" windowHeight="7785" activeTab="1" xr2:uid="{4A81847E-FF8D-403A-BA55-84A5E1A72E9E}"/>
  </bookViews>
  <sheets>
    <sheet name="p3" sheetId="1" r:id="rId1"/>
    <sheet name="p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2" l="1"/>
  <c r="F5" i="2"/>
  <c r="G5" i="2"/>
  <c r="H5" i="2"/>
  <c r="I5" i="2"/>
  <c r="J5" i="2"/>
  <c r="K5" i="2"/>
  <c r="E6" i="2"/>
  <c r="F6" i="2"/>
  <c r="G6" i="2"/>
  <c r="H6" i="2"/>
  <c r="I6" i="2"/>
  <c r="J6" i="2"/>
  <c r="D15" i="2" s="1"/>
  <c r="K6" i="2"/>
  <c r="E7" i="2"/>
  <c r="F7" i="2"/>
  <c r="G7" i="2"/>
  <c r="H7" i="2"/>
  <c r="I7" i="2"/>
  <c r="J7" i="2"/>
  <c r="K7" i="2"/>
  <c r="E8" i="2"/>
  <c r="F8" i="2"/>
  <c r="G8" i="2"/>
  <c r="H8" i="2"/>
  <c r="I8" i="2"/>
  <c r="J8" i="2"/>
  <c r="K8" i="2"/>
  <c r="E9" i="2"/>
  <c r="F9" i="2"/>
  <c r="G9" i="2"/>
  <c r="H9" i="2"/>
  <c r="I9" i="2"/>
  <c r="J9" i="2"/>
  <c r="K9" i="2"/>
  <c r="D14" i="2" s="1"/>
  <c r="E10" i="2"/>
  <c r="F10" i="2"/>
  <c r="G10" i="2"/>
  <c r="H10" i="2"/>
  <c r="I10" i="2"/>
  <c r="J10" i="2"/>
  <c r="K10" i="2"/>
  <c r="E11" i="2"/>
  <c r="F11" i="2"/>
  <c r="G11" i="2"/>
  <c r="H11" i="2"/>
  <c r="I11" i="2"/>
  <c r="J11" i="2"/>
  <c r="K11" i="2"/>
  <c r="D13" i="2"/>
  <c r="D16" i="2"/>
  <c r="D17" i="2"/>
  <c r="AG3" i="1" a="1"/>
  <c r="AG3" i="1" s="1"/>
  <c r="AG4" i="1" a="1"/>
  <c r="AG4" i="1" s="1"/>
  <c r="AG5" i="1" a="1"/>
  <c r="AG5" i="1" s="1"/>
  <c r="AG6" i="1" a="1"/>
  <c r="AG6" i="1" s="1"/>
  <c r="AG7" i="1" a="1"/>
  <c r="AG7" i="1" s="1"/>
  <c r="AG8" i="1" a="1"/>
  <c r="AG8" i="1" s="1"/>
  <c r="AG9" i="1" a="1"/>
  <c r="AG9" i="1" s="1"/>
  <c r="AG10" i="1" a="1"/>
  <c r="AG10" i="1" s="1"/>
  <c r="AG11" i="1" a="1"/>
  <c r="AG11" i="1" s="1"/>
  <c r="AG12" i="1" a="1"/>
  <c r="AG12" i="1" s="1"/>
  <c r="AG13" i="1" a="1"/>
  <c r="AG13" i="1" s="1"/>
  <c r="AG14" i="1" a="1"/>
  <c r="AG14" i="1" s="1"/>
  <c r="X5" i="1"/>
  <c r="O14" i="1"/>
  <c r="D15" i="1"/>
  <c r="E15" i="1"/>
  <c r="F15" i="1"/>
  <c r="G15" i="1"/>
  <c r="H15" i="1"/>
  <c r="I15" i="1"/>
  <c r="J15" i="1"/>
  <c r="K15" i="1"/>
  <c r="L15" i="1"/>
  <c r="M15" i="1"/>
  <c r="N15" i="1"/>
  <c r="C15" i="1"/>
  <c r="O4" i="1"/>
  <c r="O5" i="1"/>
  <c r="O6" i="1"/>
  <c r="O7" i="1"/>
  <c r="O8" i="1"/>
  <c r="O9" i="1"/>
  <c r="O10" i="1"/>
  <c r="O11" i="1"/>
  <c r="O12" i="1"/>
  <c r="O13" i="1"/>
  <c r="O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<sst xmlns="http://schemas.openxmlformats.org/spreadsheetml/2006/main" count="6" uniqueCount="4">
  <si>
    <t>i</t>
  </si>
  <si>
    <t>j</t>
  </si>
  <si>
    <t>z=</t>
  </si>
  <si>
    <t>restri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</si>
</sst>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7F4F-95C4-4EA5-BA17-58101AB474CD}">
  <dimension ref="A1:AG15"/>
  <sheetViews>
    <sheetView workbookViewId="0">
      <selection activeCell="Q10" sqref="Q10"/>
    </sheetView>
  </sheetViews>
  <sheetFormatPr baseColWidth="10" defaultColWidth="3.7109375" defaultRowHeight="15" x14ac:dyDescent="0.25"/>
  <sheetData>
    <row r="1" spans="1:33" x14ac:dyDescent="0.25">
      <c r="C1" t="s">
        <v>0</v>
      </c>
      <c r="R1" t="s">
        <v>0</v>
      </c>
    </row>
    <row r="2" spans="1:33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R2">
        <v>1</v>
      </c>
      <c r="S2">
        <v>2</v>
      </c>
      <c r="T2">
        <v>3</v>
      </c>
      <c r="U2">
        <v>4</v>
      </c>
      <c r="V2">
        <v>5</v>
      </c>
      <c r="W2">
        <v>6</v>
      </c>
      <c r="X2">
        <v>7</v>
      </c>
      <c r="Y2">
        <v>8</v>
      </c>
      <c r="Z2">
        <v>9</v>
      </c>
      <c r="AA2">
        <v>10</v>
      </c>
      <c r="AB2">
        <v>11</v>
      </c>
      <c r="AC2">
        <v>12</v>
      </c>
      <c r="AF2" t="s">
        <v>3</v>
      </c>
    </row>
    <row r="3" spans="1:33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f>SUM(C3:N3)</f>
        <v>4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E3" t="s">
        <v>1</v>
      </c>
      <c r="AF3">
        <v>1</v>
      </c>
      <c r="AG3" cm="1">
        <f t="array" ref="AG3">SUMPRODUCT(C3:N3*$R$3:$AC$3)</f>
        <v>1</v>
      </c>
    </row>
    <row r="4" spans="1:33" x14ac:dyDescent="0.25">
      <c r="B4">
        <v>2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f t="shared" ref="O4:O14" si="0">SUM(C4:N4)</f>
        <v>3</v>
      </c>
      <c r="AF4">
        <v>2</v>
      </c>
      <c r="AG4" cm="1">
        <f t="array" ref="AG4">SUMPRODUCT(C4:N4*$R$3:$AC$3)</f>
        <v>1</v>
      </c>
    </row>
    <row r="5" spans="1:33" x14ac:dyDescent="0.25">
      <c r="B5">
        <v>3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f t="shared" si="0"/>
        <v>7</v>
      </c>
      <c r="W5" t="s">
        <v>2</v>
      </c>
      <c r="X5">
        <f>SUM(R3:AC3)</f>
        <v>2</v>
      </c>
      <c r="AF5">
        <v>3</v>
      </c>
      <c r="AG5" cm="1">
        <f t="array" ref="AG5">SUMPRODUCT(C5:N5*$R$3:$AC$3)</f>
        <v>2</v>
      </c>
    </row>
    <row r="6" spans="1:33" x14ac:dyDescent="0.25">
      <c r="B6">
        <v>4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f t="shared" si="0"/>
        <v>5</v>
      </c>
      <c r="AF6">
        <v>4</v>
      </c>
      <c r="AG6" cm="1">
        <f t="array" ref="AG6">SUMPRODUCT(C6:N6*$R$3:$AC$3)</f>
        <v>1</v>
      </c>
    </row>
    <row r="7" spans="1:33" x14ac:dyDescent="0.25">
      <c r="B7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f t="shared" si="0"/>
        <v>7</v>
      </c>
      <c r="AF7">
        <v>5</v>
      </c>
      <c r="AG7" cm="1">
        <f t="array" ref="AG7">SUMPRODUCT(C7:N7*$R$3:$AC$3)</f>
        <v>1</v>
      </c>
    </row>
    <row r="8" spans="1:33" x14ac:dyDescent="0.25">
      <c r="B8">
        <v>6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f t="shared" si="0"/>
        <v>5</v>
      </c>
      <c r="AF8">
        <v>6</v>
      </c>
      <c r="AG8" cm="1">
        <f t="array" ref="AG8">SUMPRODUCT(C8:N8*$R$3:$AC$3)</f>
        <v>1</v>
      </c>
    </row>
    <row r="9" spans="1:33" x14ac:dyDescent="0.25">
      <c r="B9">
        <v>7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f t="shared" si="0"/>
        <v>4</v>
      </c>
      <c r="AF9">
        <v>7</v>
      </c>
      <c r="AG9" cm="1">
        <f t="array" ref="AG9">SUMPRODUCT(C9:N9*$R$3:$AC$3)</f>
        <v>1</v>
      </c>
    </row>
    <row r="10" spans="1:33" x14ac:dyDescent="0.25">
      <c r="B10">
        <v>8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f t="shared" si="0"/>
        <v>7</v>
      </c>
      <c r="AF10">
        <v>8</v>
      </c>
      <c r="AG10" cm="1">
        <f t="array" ref="AG10">SUMPRODUCT(C10:N10*$R$3:$AC$3)</f>
        <v>1</v>
      </c>
    </row>
    <row r="11" spans="1:33" x14ac:dyDescent="0.25"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f t="shared" si="0"/>
        <v>5</v>
      </c>
      <c r="AF11">
        <v>9</v>
      </c>
      <c r="AG11" cm="1">
        <f t="array" ref="AG11">SUMPRODUCT(C11:N11*$R$3:$AC$3)</f>
        <v>1</v>
      </c>
    </row>
    <row r="12" spans="1:33" x14ac:dyDescent="0.25">
      <c r="B12">
        <v>10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f t="shared" si="0"/>
        <v>4</v>
      </c>
      <c r="AF12">
        <v>10</v>
      </c>
      <c r="AG12" cm="1">
        <f t="array" ref="AG12">SUMPRODUCT(C12:N12*$R$3:$AC$3)</f>
        <v>1</v>
      </c>
    </row>
    <row r="13" spans="1:33" x14ac:dyDescent="0.25">
      <c r="B13">
        <v>11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f t="shared" si="0"/>
        <v>7</v>
      </c>
      <c r="AF13">
        <v>11</v>
      </c>
      <c r="AG13" cm="1">
        <f t="array" ref="AG13">SUMPRODUCT(C13:N13*$R$3:$AC$3)</f>
        <v>2</v>
      </c>
    </row>
    <row r="14" spans="1:33" x14ac:dyDescent="0.25"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f t="shared" si="0"/>
        <v>4</v>
      </c>
      <c r="AF14">
        <v>12</v>
      </c>
      <c r="AG14" cm="1">
        <f t="array" ref="AG14">SUMPRODUCT(C14:N14*$R$3:$AC$3)</f>
        <v>1</v>
      </c>
    </row>
    <row r="15" spans="1:33" x14ac:dyDescent="0.25">
      <c r="C15">
        <f>SUM(C3:C14)</f>
        <v>4</v>
      </c>
      <c r="D15">
        <f t="shared" ref="D15:N15" si="1">SUM(D3:D14)</f>
        <v>3</v>
      </c>
      <c r="E15">
        <f t="shared" si="1"/>
        <v>7</v>
      </c>
      <c r="F15">
        <f t="shared" si="1"/>
        <v>5</v>
      </c>
      <c r="G15">
        <f t="shared" si="1"/>
        <v>7</v>
      </c>
      <c r="H15">
        <f t="shared" si="1"/>
        <v>5</v>
      </c>
      <c r="I15">
        <f t="shared" si="1"/>
        <v>4</v>
      </c>
      <c r="J15">
        <f t="shared" si="1"/>
        <v>7</v>
      </c>
      <c r="K15">
        <f t="shared" si="1"/>
        <v>5</v>
      </c>
      <c r="L15">
        <f t="shared" si="1"/>
        <v>4</v>
      </c>
      <c r="M15">
        <f t="shared" si="1"/>
        <v>7</v>
      </c>
      <c r="N15">
        <f t="shared" si="1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53C7-BFB3-453F-A745-ACAC410C1ED6}">
  <dimension ref="B2:K17"/>
  <sheetViews>
    <sheetView tabSelected="1" workbookViewId="0">
      <selection activeCell="D18" sqref="D18"/>
    </sheetView>
  </sheetViews>
  <sheetFormatPr baseColWidth="10" defaultColWidth="5.85546875" defaultRowHeight="15" x14ac:dyDescent="0.25"/>
  <sheetData>
    <row r="2" spans="2:11" x14ac:dyDescent="0.25"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</row>
    <row r="3" spans="2:11" x14ac:dyDescent="0.25">
      <c r="E3">
        <v>20</v>
      </c>
      <c r="F3">
        <v>22</v>
      </c>
      <c r="G3">
        <v>9</v>
      </c>
      <c r="H3">
        <v>3</v>
      </c>
      <c r="I3">
        <v>21</v>
      </c>
      <c r="J3">
        <v>29</v>
      </c>
      <c r="K3">
        <v>14</v>
      </c>
    </row>
    <row r="4" spans="2:11" x14ac:dyDescent="0.25">
      <c r="E4">
        <v>6</v>
      </c>
      <c r="F4">
        <v>1</v>
      </c>
      <c r="G4">
        <v>2</v>
      </c>
      <c r="H4">
        <v>25</v>
      </c>
      <c r="I4">
        <v>10</v>
      </c>
      <c r="J4">
        <v>2</v>
      </c>
      <c r="K4">
        <v>12</v>
      </c>
    </row>
    <row r="5" spans="2:11" x14ac:dyDescent="0.25">
      <c r="B5">
        <v>1</v>
      </c>
      <c r="C5">
        <v>20</v>
      </c>
      <c r="D5">
        <v>6</v>
      </c>
      <c r="E5">
        <f>SQRT((E$3-$C5)^2+(E$4-$D5)^2)</f>
        <v>0</v>
      </c>
      <c r="F5">
        <f>SQRT((F$3-$C5)^2+(F$4-$D5)^2)</f>
        <v>5.3851648071345037</v>
      </c>
      <c r="G5">
        <f>SQRT((G$3-$C5)^2+(G$4-$D5)^2)</f>
        <v>11.704699910719626</v>
      </c>
      <c r="H5">
        <f>SQRT((H$3-$C5)^2+(H$4-$D5)^2)</f>
        <v>25.495097567963924</v>
      </c>
      <c r="I5">
        <f>SQRT((I$3-$C5)^2+(I$4-$D5)^2)</f>
        <v>4.1231056256176606</v>
      </c>
      <c r="J5">
        <f>SQRT((J$3-$C5)^2+(J$4-$D5)^2)</f>
        <v>9.8488578017961039</v>
      </c>
      <c r="K5">
        <f>SQRT((K$3-$C5)^2+(K$4-$D5)^2)</f>
        <v>8.4852813742385695</v>
      </c>
    </row>
    <row r="6" spans="2:11" x14ac:dyDescent="0.25">
      <c r="B6">
        <v>2</v>
      </c>
      <c r="C6">
        <v>22</v>
      </c>
      <c r="D6">
        <v>1</v>
      </c>
      <c r="E6">
        <f>SQRT((E$3-$C6)^2+(E$4-$D6)^2)</f>
        <v>5.3851648071345037</v>
      </c>
      <c r="F6">
        <f>SQRT((F$3-$C6)^2+(F$4-$D6)^2)</f>
        <v>0</v>
      </c>
      <c r="G6">
        <f>SQRT((G$3-$C6)^2+(G$4-$D6)^2)</f>
        <v>13.038404810405298</v>
      </c>
      <c r="H6">
        <f>SQRT((H$3-$C6)^2+(H$4-$D6)^2)</f>
        <v>30.610455730027933</v>
      </c>
      <c r="I6">
        <f>SQRT((I$3-$C6)^2+(I$4-$D6)^2)</f>
        <v>9.0553851381374173</v>
      </c>
      <c r="J6">
        <f>SQRT((J$3-$C6)^2+(J$4-$D6)^2)</f>
        <v>7.0710678118654755</v>
      </c>
      <c r="K6">
        <f>SQRT((K$3-$C6)^2+(K$4-$D6)^2)</f>
        <v>13.601470508735444</v>
      </c>
    </row>
    <row r="7" spans="2:11" x14ac:dyDescent="0.25">
      <c r="B7">
        <v>3</v>
      </c>
      <c r="C7">
        <v>9</v>
      </c>
      <c r="D7">
        <v>2</v>
      </c>
      <c r="E7">
        <f>SQRT((E$3-$C7)^2+(E$4-$D7)^2)</f>
        <v>11.704699910719626</v>
      </c>
      <c r="F7">
        <f>SQRT((F$3-$C7)^2+(F$4-$D7)^2)</f>
        <v>13.038404810405298</v>
      </c>
      <c r="G7">
        <f>SQRT((G$3-$C7)^2+(G$4-$D7)^2)</f>
        <v>0</v>
      </c>
      <c r="H7">
        <f>SQRT((H$3-$C7)^2+(H$4-$D7)^2)</f>
        <v>23.769728648009426</v>
      </c>
      <c r="I7">
        <f>SQRT((I$3-$C7)^2+(I$4-$D7)^2)</f>
        <v>14.422205101855956</v>
      </c>
      <c r="J7">
        <f>SQRT((J$3-$C7)^2+(J$4-$D7)^2)</f>
        <v>20</v>
      </c>
      <c r="K7">
        <f>SQRT((K$3-$C7)^2+(K$4-$D7)^2)</f>
        <v>11.180339887498949</v>
      </c>
    </row>
    <row r="8" spans="2:11" x14ac:dyDescent="0.25">
      <c r="B8">
        <v>4</v>
      </c>
      <c r="C8">
        <v>3</v>
      </c>
      <c r="D8">
        <v>25</v>
      </c>
      <c r="E8">
        <f>SQRT((E$3-$C8)^2+(E$4-$D8)^2)</f>
        <v>25.495097567963924</v>
      </c>
      <c r="F8">
        <f>SQRT((F$3-$C8)^2+(F$4-$D8)^2)</f>
        <v>30.610455730027933</v>
      </c>
      <c r="G8">
        <f>SQRT((G$3-$C8)^2+(G$4-$D8)^2)</f>
        <v>23.769728648009426</v>
      </c>
      <c r="H8">
        <f>SQRT((H$3-$C8)^2+(H$4-$D8)^2)</f>
        <v>0</v>
      </c>
      <c r="I8">
        <f>SQRT((I$3-$C8)^2+(I$4-$D8)^2)</f>
        <v>23.430749027719962</v>
      </c>
      <c r="J8">
        <f>SQRT((J$3-$C8)^2+(J$4-$D8)^2)</f>
        <v>34.713109915419565</v>
      </c>
      <c r="K8">
        <f>SQRT((K$3-$C8)^2+(K$4-$D8)^2)</f>
        <v>17.029386365926403</v>
      </c>
    </row>
    <row r="9" spans="2:11" x14ac:dyDescent="0.25">
      <c r="B9">
        <v>5</v>
      </c>
      <c r="C9">
        <v>21</v>
      </c>
      <c r="D9">
        <v>10</v>
      </c>
      <c r="E9">
        <f>SQRT((E$3-$C9)^2+(E$4-$D9)^2)</f>
        <v>4.1231056256176606</v>
      </c>
      <c r="F9">
        <f>SQRT((F$3-$C9)^2+(F$4-$D9)^2)</f>
        <v>9.0553851381374173</v>
      </c>
      <c r="G9">
        <f>SQRT((G$3-$C9)^2+(G$4-$D9)^2)</f>
        <v>14.422205101855956</v>
      </c>
      <c r="H9">
        <f>SQRT((H$3-$C9)^2+(H$4-$D9)^2)</f>
        <v>23.430749027719962</v>
      </c>
      <c r="I9">
        <f>SQRT((I$3-$C9)^2+(I$4-$D9)^2)</f>
        <v>0</v>
      </c>
      <c r="J9">
        <f>SQRT((J$3-$C9)^2+(J$4-$D9)^2)</f>
        <v>11.313708498984761</v>
      </c>
      <c r="K9">
        <f>SQRT((K$3-$C9)^2+(K$4-$D9)^2)</f>
        <v>7.2801098892805181</v>
      </c>
    </row>
    <row r="10" spans="2:11" x14ac:dyDescent="0.25">
      <c r="B10">
        <v>6</v>
      </c>
      <c r="C10">
        <v>29</v>
      </c>
      <c r="D10">
        <v>2</v>
      </c>
      <c r="E10">
        <f>SQRT((E$3-$C10)^2+(E$4-$D10)^2)</f>
        <v>9.8488578017961039</v>
      </c>
      <c r="F10">
        <f>SQRT((F$3-$C10)^2+(F$4-$D10)^2)</f>
        <v>7.0710678118654755</v>
      </c>
      <c r="G10">
        <f>SQRT((G$3-$C10)^2+(G$4-$D10)^2)</f>
        <v>20</v>
      </c>
      <c r="H10">
        <f>SQRT((H$3-$C10)^2+(H$4-$D10)^2)</f>
        <v>34.713109915419565</v>
      </c>
      <c r="I10">
        <f>SQRT((I$3-$C10)^2+(I$4-$D10)^2)</f>
        <v>11.313708498984761</v>
      </c>
      <c r="J10">
        <f>SQRT((J$3-$C10)^2+(J$4-$D10)^2)</f>
        <v>0</v>
      </c>
      <c r="K10">
        <f>SQRT((K$3-$C10)^2+(K$4-$D10)^2)</f>
        <v>18.027756377319946</v>
      </c>
    </row>
    <row r="11" spans="2:11" x14ac:dyDescent="0.25">
      <c r="B11">
        <v>7</v>
      </c>
      <c r="C11">
        <v>14</v>
      </c>
      <c r="D11">
        <v>12</v>
      </c>
      <c r="E11">
        <f>SQRT((E$3-$C11)^2+(E$4-$D11)^2)</f>
        <v>8.4852813742385695</v>
      </c>
      <c r="F11">
        <f>SQRT((F$3-$C11)^2+(F$4-$D11)^2)</f>
        <v>13.601470508735444</v>
      </c>
      <c r="G11">
        <f>SQRT((G$3-$C11)^2+(G$4-$D11)^2)</f>
        <v>11.180339887498949</v>
      </c>
      <c r="H11">
        <f>SQRT((H$3-$C11)^2+(H$4-$D11)^2)</f>
        <v>17.029386365926403</v>
      </c>
      <c r="I11">
        <f>SQRT((I$3-$C11)^2+(I$4-$D11)^2)</f>
        <v>7.2801098892805181</v>
      </c>
      <c r="J11">
        <f>SQRT((J$3-$C11)^2+(J$4-$D11)^2)</f>
        <v>18.027756377319946</v>
      </c>
      <c r="K11">
        <f>SQRT((K$3-$C11)^2+(K$4-$D11)^2)</f>
        <v>0</v>
      </c>
    </row>
    <row r="13" spans="2:11" x14ac:dyDescent="0.25">
      <c r="D13">
        <f>K8+K10</f>
        <v>35.057142743246345</v>
      </c>
    </row>
    <row r="14" spans="2:11" x14ac:dyDescent="0.25">
      <c r="D14">
        <f>K8+K9+I5+F5+J5</f>
        <v>43.666624489755193</v>
      </c>
    </row>
    <row r="15" spans="2:11" x14ac:dyDescent="0.25">
      <c r="D15">
        <f>K8+K6+J6</f>
        <v>37.70192468652732</v>
      </c>
    </row>
    <row r="16" spans="2:11" x14ac:dyDescent="0.25">
      <c r="D16">
        <f>K8+K5+J5</f>
        <v>35.363525541961081</v>
      </c>
    </row>
    <row r="17" spans="4:4" x14ac:dyDescent="0.25">
      <c r="D17">
        <f>K8+K9+J9</f>
        <v>35.623204754191683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p3</vt:lpstr>
      <vt:lpstr>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Mendez</dc:creator>
  <cp:lastModifiedBy>William Mendez</cp:lastModifiedBy>
  <dcterms:created xsi:type="dcterms:W3CDTF">2023-03-07T03:48:51Z</dcterms:created>
  <dcterms:modified xsi:type="dcterms:W3CDTF">2023-03-07T18:33:22Z</dcterms:modified>
</cp:coreProperties>
</file>