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ichma\Desktop\RandomGenDrive\"/>
    </mc:Choice>
  </mc:AlternateContent>
  <xr:revisionPtr revIDLastSave="0" documentId="8_{AC591245-3E60-4BA4-8846-0C536958FADC}" xr6:coauthVersionLast="45" xr6:coauthVersionMax="45" xr10:uidLastSave="{00000000-0000-0000-0000-000000000000}"/>
  <bookViews>
    <workbookView xWindow="28680" yWindow="-120" windowWidth="29040" windowHeight="15840" xr2:uid="{9AED9FF6-890F-4805-B422-55F7ACAFC6E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2" l="1"/>
  <c r="H5" i="2"/>
  <c r="E5" i="2"/>
  <c r="B5" i="2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I49" i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B56" i="1"/>
  <c r="B57" i="1" s="1"/>
  <c r="B58" i="1" s="1"/>
  <c r="B59" i="1" s="1"/>
  <c r="B60" i="1" s="1"/>
  <c r="B61" i="1" s="1"/>
  <c r="B62" i="1" s="1"/>
  <c r="B49" i="1"/>
  <c r="B50" i="1" s="1"/>
  <c r="B51" i="1" s="1"/>
  <c r="B52" i="1" s="1"/>
  <c r="B53" i="1" s="1"/>
  <c r="I41" i="1"/>
  <c r="B32" i="1"/>
  <c r="B33" i="1" s="1"/>
  <c r="B34" i="1" s="1"/>
  <c r="B35" i="1" s="1"/>
  <c r="B36" i="1" s="1"/>
  <c r="B37" i="1" s="1"/>
  <c r="B38" i="1" s="1"/>
  <c r="B39" i="1" s="1"/>
  <c r="B40" i="1" s="1"/>
  <c r="B41" i="1" s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B28" i="1"/>
  <c r="B29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</calcChain>
</file>

<file path=xl/sharedStrings.xml><?xml version="1.0" encoding="utf-8"?>
<sst xmlns="http://schemas.openxmlformats.org/spreadsheetml/2006/main" count="411" uniqueCount="138">
  <si>
    <t>Operations Team Assignments                                                                                                                                                                                                                                                                         January 6, 2020</t>
  </si>
  <si>
    <t>JIM LLOYD</t>
  </si>
  <si>
    <t>CONRADE FERNANDEZ</t>
  </si>
  <si>
    <t>TODD RUMSEY</t>
  </si>
  <si>
    <t>GARY RECTOR</t>
  </si>
  <si>
    <t>Primary</t>
  </si>
  <si>
    <t>BAISA, R.</t>
  </si>
  <si>
    <t>ASL</t>
  </si>
  <si>
    <t>TRSH</t>
  </si>
  <si>
    <t>AVAKIAN, M.</t>
  </si>
  <si>
    <t>ASL/RO</t>
  </si>
  <si>
    <t>CARRASCO, F</t>
  </si>
  <si>
    <t>CONNOLLY, J.</t>
  </si>
  <si>
    <t>FL</t>
  </si>
  <si>
    <t>EO-III</t>
  </si>
  <si>
    <t>CHAIRA R.</t>
  </si>
  <si>
    <t>ESPINO, J</t>
  </si>
  <si>
    <t>DESSELLIER J.</t>
  </si>
  <si>
    <t>GRAHAM, T.</t>
  </si>
  <si>
    <t>GOMEZ, D.</t>
  </si>
  <si>
    <t>GREEN, J.</t>
  </si>
  <si>
    <t>HAINES, T.</t>
  </si>
  <si>
    <t>HEARD, B.</t>
  </si>
  <si>
    <t>RO</t>
  </si>
  <si>
    <t>HERNANDEZ, I.</t>
  </si>
  <si>
    <t>HOFMANN, K.</t>
  </si>
  <si>
    <t>MANSHAEM, R.</t>
  </si>
  <si>
    <t>GW</t>
  </si>
  <si>
    <t>KERR, C.</t>
  </si>
  <si>
    <t>MONTANO, R.</t>
  </si>
  <si>
    <t>MILLER, K.</t>
  </si>
  <si>
    <t>REC</t>
  </si>
  <si>
    <t>PSHAK, R.</t>
  </si>
  <si>
    <t>PERNACK, G.</t>
  </si>
  <si>
    <t>ROHR, D.</t>
  </si>
  <si>
    <t xml:space="preserve">QUINTERO, J. </t>
  </si>
  <si>
    <t>SMITH, M.</t>
  </si>
  <si>
    <t>WADD, C.</t>
  </si>
  <si>
    <t>YEAGER, D.</t>
  </si>
  <si>
    <t>TEMP</t>
  </si>
  <si>
    <t>GRIMM, D.</t>
  </si>
  <si>
    <t>RO/FL/ASL</t>
  </si>
  <si>
    <t>QUINONEZ, R.</t>
  </si>
  <si>
    <t>Authorization Exp.  12/24/19</t>
  </si>
  <si>
    <t>JEFF MINK</t>
  </si>
  <si>
    <t>JACK KELLERMAN</t>
  </si>
  <si>
    <t>BIETZ, M.</t>
  </si>
  <si>
    <t>ALICEA, B.</t>
  </si>
  <si>
    <t>CABLE, D.</t>
  </si>
  <si>
    <t>RO/FL</t>
  </si>
  <si>
    <t>BAKER, J.</t>
  </si>
  <si>
    <t>DAVIS, Y.</t>
  </si>
  <si>
    <t>BERTRAND, T</t>
  </si>
  <si>
    <t>GARDUNO, D.</t>
  </si>
  <si>
    <t xml:space="preserve">ASL </t>
  </si>
  <si>
    <t>BUGARIN, A.</t>
  </si>
  <si>
    <t>GUTIERREZ, F.</t>
  </si>
  <si>
    <t>FL/RO</t>
  </si>
  <si>
    <t>BURLESON, R.</t>
  </si>
  <si>
    <t>HERNANDEZ, M.</t>
  </si>
  <si>
    <t>HESTER, D.</t>
  </si>
  <si>
    <t>ASL/FL</t>
  </si>
  <si>
    <t>HORNBERGER, Z.</t>
  </si>
  <si>
    <t>JOHNSON, R.</t>
  </si>
  <si>
    <t>LAVELLE, B.</t>
  </si>
  <si>
    <t>KENT, P.</t>
  </si>
  <si>
    <t>ORR, J.</t>
  </si>
  <si>
    <t>LAWRENCE, B.</t>
  </si>
  <si>
    <t xml:space="preserve">PROFFITT, J. </t>
  </si>
  <si>
    <t>MORENO, A.</t>
  </si>
  <si>
    <t>SAAVEDRA, F.</t>
  </si>
  <si>
    <t>MORENO, JA.</t>
  </si>
  <si>
    <t>SMITH, E.</t>
  </si>
  <si>
    <t>MORENO, JU.</t>
  </si>
  <si>
    <t>STAHL, N.</t>
  </si>
  <si>
    <t>RITCHEY, R.</t>
  </si>
  <si>
    <t>TUMLINSON, S.</t>
  </si>
  <si>
    <t>SCHULTE, D.</t>
  </si>
  <si>
    <t>WOODS, D.</t>
  </si>
  <si>
    <t>LUGO, A.</t>
  </si>
  <si>
    <t>ASL/FL/RO</t>
  </si>
  <si>
    <t>STUBBS, C.</t>
  </si>
  <si>
    <t>SWESA</t>
  </si>
  <si>
    <t>Authorization Exp. 10/01/19</t>
  </si>
  <si>
    <t>COX, T.</t>
  </si>
  <si>
    <t>ED HERNANDEZ</t>
  </si>
  <si>
    <t>RAFAEL GALVEZ</t>
  </si>
  <si>
    <t>ALVARADO, M.</t>
  </si>
  <si>
    <t>ADAMS, R.</t>
  </si>
  <si>
    <t>BLANCO, R.</t>
  </si>
  <si>
    <t>CAMPBELL, C.</t>
  </si>
  <si>
    <t>BROWN, D.</t>
  </si>
  <si>
    <t>CONOVER, C.</t>
  </si>
  <si>
    <t>HANSON, S.</t>
  </si>
  <si>
    <t>FAIRBANKS, W.</t>
  </si>
  <si>
    <t xml:space="preserve">JONES, J. </t>
  </si>
  <si>
    <t>GLADEM, R.</t>
  </si>
  <si>
    <t>LOPEZ, R.</t>
  </si>
  <si>
    <t>HIRSHBERG, D.</t>
  </si>
  <si>
    <t>MCKINNEY, R.</t>
  </si>
  <si>
    <t>KRAUSE, R.</t>
  </si>
  <si>
    <t>PADILLA, D.</t>
  </si>
  <si>
    <t>MAIN, D.</t>
  </si>
  <si>
    <t>PERKINS, J.</t>
  </si>
  <si>
    <t>MONTIJO, F.</t>
  </si>
  <si>
    <t>ROMERO, R.</t>
  </si>
  <si>
    <t>OCHOA, R.</t>
  </si>
  <si>
    <t>SALCIDO, Z.</t>
  </si>
  <si>
    <t>SALENTINE, D.</t>
  </si>
  <si>
    <t>FL/ASL</t>
  </si>
  <si>
    <t>SIECKMANN, S.</t>
  </si>
  <si>
    <t>STAMEY, R.</t>
  </si>
  <si>
    <t>SVETICHAN, R.</t>
  </si>
  <si>
    <t>TISCHER, T.</t>
  </si>
  <si>
    <t>TORRES, S.</t>
  </si>
  <si>
    <t>ZACHMAN, D.</t>
  </si>
  <si>
    <t>VIAR, G.</t>
  </si>
  <si>
    <t>Fill In Foremen</t>
  </si>
  <si>
    <t>Authorization Exp.  3/05/19</t>
  </si>
  <si>
    <t>A-Team</t>
  </si>
  <si>
    <t>B-Team</t>
  </si>
  <si>
    <t>C-Team</t>
  </si>
  <si>
    <t>EO-IIIs and FL Operators</t>
  </si>
  <si>
    <t>ANDERSON, R.</t>
  </si>
  <si>
    <t>EO-III Operators</t>
  </si>
  <si>
    <t>Total</t>
  </si>
  <si>
    <t>Authorization Exp.  11/25/20</t>
  </si>
  <si>
    <t>ZAVALA, H.</t>
  </si>
  <si>
    <t>LARSEN, K.</t>
  </si>
  <si>
    <t>Authorization Exp.  8/28/20</t>
  </si>
  <si>
    <t>A-TEAM</t>
  </si>
  <si>
    <t>B-TEAM</t>
  </si>
  <si>
    <t>C-TEAM</t>
  </si>
  <si>
    <t>ALEGRIA, A.</t>
  </si>
  <si>
    <t>FREEMAN, L.</t>
  </si>
  <si>
    <t>Front Load Operators</t>
  </si>
  <si>
    <t>Roll-off Operators</t>
  </si>
  <si>
    <t>WALDER,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</si>
</sst>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3" xfId="0" quotePrefix="1" applyFont="1" applyBorder="1" applyAlignment="1">
      <alignment horizontal="left"/>
    </xf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6" xfId="0" quotePrefix="1" applyFont="1" applyBorder="1" applyAlignment="1">
      <alignment horizontal="left"/>
    </xf>
    <xf numFmtId="0" fontId="4" fillId="0" borderId="6" xfId="0" applyFont="1" applyBorder="1"/>
    <xf numFmtId="0" fontId="4" fillId="0" borderId="0" xfId="0" applyFont="1" applyAlignment="1">
      <alignment horizontal="left"/>
    </xf>
    <xf numFmtId="0" fontId="4" fillId="3" borderId="6" xfId="0" quotePrefix="1" applyFont="1" applyFill="1" applyBorder="1" applyAlignment="1">
      <alignment horizontal="left"/>
    </xf>
    <xf numFmtId="0" fontId="5" fillId="3" borderId="6" xfId="0" applyFont="1" applyFill="1" applyBorder="1"/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center"/>
    </xf>
    <xf numFmtId="0" fontId="3" fillId="3" borderId="6" xfId="0" applyFont="1" applyFill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5" fillId="0" borderId="6" xfId="0" applyFont="1" applyBorder="1"/>
    <xf numFmtId="0" fontId="3" fillId="0" borderId="6" xfId="0" applyFont="1" applyBorder="1"/>
    <xf numFmtId="0" fontId="4" fillId="3" borderId="6" xfId="0" applyFont="1" applyFill="1" applyBorder="1"/>
    <xf numFmtId="0" fontId="4" fillId="3" borderId="8" xfId="0" applyFont="1" applyFill="1" applyBorder="1"/>
    <xf numFmtId="0" fontId="4" fillId="2" borderId="0" xfId="0" quotePrefix="1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6" fillId="4" borderId="0" xfId="0" applyFont="1" applyFill="1"/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right"/>
    </xf>
    <xf numFmtId="0" fontId="4" fillId="3" borderId="7" xfId="0" applyFont="1" applyFill="1" applyBorder="1"/>
    <xf numFmtId="0" fontId="4" fillId="4" borderId="0" xfId="0" quotePrefix="1" applyFont="1" applyFill="1" applyAlignment="1">
      <alignment horizontal="left"/>
    </xf>
    <xf numFmtId="0" fontId="4" fillId="4" borderId="0" xfId="0" applyFont="1" applyFill="1"/>
    <xf numFmtId="0" fontId="0" fillId="0" borderId="0" xfId="0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6" xfId="0" quotePrefix="1" applyFont="1" applyFill="1" applyBorder="1" applyAlignment="1">
      <alignment horizontal="left"/>
    </xf>
    <xf numFmtId="0" fontId="4" fillId="0" borderId="6" xfId="0" applyFont="1" applyFill="1" applyBorder="1"/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/>
    <xf numFmtId="0" fontId="4" fillId="0" borderId="6" xfId="0" applyFont="1" applyFill="1" applyBorder="1" applyAlignment="1">
      <alignment horizontal="center"/>
    </xf>
    <xf numFmtId="0" fontId="0" fillId="0" borderId="0" xfId="0" applyFill="1"/>
    <xf numFmtId="0" fontId="6" fillId="0" borderId="6" xfId="0" applyFont="1" applyFill="1" applyBorder="1"/>
    <xf numFmtId="0" fontId="4" fillId="0" borderId="8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/>
    <xf numFmtId="0" fontId="5" fillId="0" borderId="6" xfId="0" applyFont="1" applyFill="1" applyBorder="1"/>
    <xf numFmtId="0" fontId="3" fillId="0" borderId="6" xfId="0" applyFont="1" applyFill="1" applyBorder="1"/>
    <xf numFmtId="0" fontId="3" fillId="0" borderId="0" xfId="0" applyFont="1" applyFill="1"/>
    <xf numFmtId="0" fontId="4" fillId="0" borderId="0" xfId="0" quotePrefix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0" fontId="4" fillId="0" borderId="3" xfId="0" quotePrefix="1" applyFont="1" applyFill="1" applyBorder="1" applyAlignment="1">
      <alignment horizontal="left"/>
    </xf>
    <xf numFmtId="0" fontId="4" fillId="0" borderId="3" xfId="0" applyFont="1" applyFill="1" applyBorder="1"/>
    <xf numFmtId="0" fontId="4" fillId="0" borderId="4" xfId="0" applyFont="1" applyFill="1" applyBorder="1"/>
    <xf numFmtId="0" fontId="4" fillId="0" borderId="5" xfId="0" applyFont="1" applyFill="1" applyBorder="1"/>
    <xf numFmtId="0" fontId="4" fillId="0" borderId="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5" fillId="0" borderId="0" xfId="0" applyFont="1" applyFill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7" xfId="0" applyFont="1" applyFill="1" applyBorder="1"/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left"/>
    </xf>
    <xf numFmtId="0" fontId="6" fillId="0" borderId="0" xfId="0" applyFont="1" applyFill="1"/>
    <xf numFmtId="0" fontId="3" fillId="0" borderId="0" xfId="0" applyFont="1" applyFill="1" applyAlignment="1"/>
    <xf numFmtId="0" fontId="1" fillId="0" borderId="0" xfId="0" applyFont="1"/>
    <xf numFmtId="0" fontId="0" fillId="0" borderId="9" xfId="0" applyBorder="1" applyAlignment="1">
      <alignment horizontal="center"/>
    </xf>
    <xf numFmtId="0" fontId="0" fillId="0" borderId="9" xfId="0" applyBorder="1"/>
    <xf numFmtId="0" fontId="1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center" vertical="top" wrapText="1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11A27-0227-4CAB-9E7E-572141F9BA17}">
  <sheetPr>
    <pageSetUpPr fitToPage="1"/>
  </sheetPr>
  <dimension ref="A1:N67"/>
  <sheetViews>
    <sheetView tabSelected="1" zoomScale="85" zoomScaleNormal="85" workbookViewId="0">
      <selection activeCell="G11" sqref="G11"/>
    </sheetView>
  </sheetViews>
  <sheetFormatPr defaultRowHeight="15" x14ac:dyDescent="0.25"/>
  <cols>
    <col min="1" max="1" width="7.42578125" customWidth="1"/>
    <col min="2" max="2" width="7.85546875" customWidth="1"/>
    <col min="3" max="3" width="23.7109375" customWidth="1"/>
    <col min="4" max="4" width="6.28515625" bestFit="1" customWidth="1"/>
    <col min="5" max="5" width="8.7109375" bestFit="1" customWidth="1"/>
    <col min="7" max="7" width="11.140625" customWidth="1"/>
    <col min="8" max="8" width="10" bestFit="1" customWidth="1"/>
    <col min="9" max="9" width="7.85546875" customWidth="1"/>
    <col min="10" max="10" width="23.85546875" customWidth="1"/>
    <col min="11" max="11" width="6" customWidth="1"/>
    <col min="12" max="12" width="8.7109375" bestFit="1" customWidth="1"/>
    <col min="14" max="14" width="11.42578125" customWidth="1"/>
  </cols>
  <sheetData>
    <row r="1" spans="1:14" ht="48" customHeight="1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18" x14ac:dyDescent="0.25">
      <c r="A2" s="57"/>
      <c r="B2" s="86" t="s">
        <v>1</v>
      </c>
      <c r="C2" s="86"/>
      <c r="D2" s="86"/>
      <c r="E2" s="86"/>
      <c r="F2" s="86"/>
      <c r="G2" s="86"/>
      <c r="H2" s="57"/>
      <c r="I2" s="87" t="s">
        <v>2</v>
      </c>
      <c r="J2" s="87"/>
      <c r="K2" s="87"/>
      <c r="L2" s="87"/>
      <c r="M2" s="87"/>
      <c r="N2" s="87"/>
    </row>
    <row r="3" spans="1:14" ht="18" x14ac:dyDescent="0.25">
      <c r="A3" s="57"/>
      <c r="B3" s="57"/>
      <c r="C3" s="57"/>
      <c r="D3" s="58"/>
      <c r="E3" s="58"/>
      <c r="F3" s="58"/>
      <c r="G3" s="58"/>
      <c r="H3" s="57"/>
      <c r="I3" s="1"/>
      <c r="J3" s="1"/>
      <c r="K3" s="1"/>
      <c r="L3" s="1"/>
      <c r="M3" s="1"/>
      <c r="N3" s="1"/>
    </row>
    <row r="4" spans="1:14" ht="18" x14ac:dyDescent="0.25">
      <c r="A4" s="77" t="s">
        <v>130</v>
      </c>
      <c r="B4" s="77"/>
      <c r="C4" s="57" t="s">
        <v>3</v>
      </c>
      <c r="D4" s="58"/>
      <c r="E4" s="58"/>
      <c r="F4" s="58">
        <v>19819</v>
      </c>
      <c r="G4" s="58"/>
      <c r="H4" s="57"/>
      <c r="I4" s="1"/>
      <c r="J4" s="1" t="s">
        <v>4</v>
      </c>
      <c r="K4" s="1"/>
      <c r="L4" s="1"/>
      <c r="M4" s="3">
        <v>11343</v>
      </c>
      <c r="N4" s="1"/>
    </row>
    <row r="5" spans="1:14" ht="18" x14ac:dyDescent="0.25">
      <c r="A5" s="57"/>
      <c r="B5" s="57"/>
      <c r="C5" s="58"/>
      <c r="D5" s="82" t="s">
        <v>5</v>
      </c>
      <c r="E5" s="82"/>
      <c r="F5" s="58"/>
      <c r="G5" s="58"/>
      <c r="H5" s="57"/>
      <c r="I5" s="1"/>
      <c r="J5" s="1"/>
      <c r="K5" s="88" t="s">
        <v>5</v>
      </c>
      <c r="L5" s="88"/>
      <c r="M5" s="2"/>
      <c r="N5" s="4"/>
    </row>
    <row r="6" spans="1:14" ht="18" x14ac:dyDescent="0.25">
      <c r="A6" s="41"/>
      <c r="B6" s="73">
        <v>1</v>
      </c>
      <c r="C6" s="73" t="s">
        <v>133</v>
      </c>
      <c r="D6" s="66" t="s">
        <v>7</v>
      </c>
      <c r="E6" s="66" t="s">
        <v>8</v>
      </c>
      <c r="F6" s="66">
        <v>23308</v>
      </c>
      <c r="G6" s="73" t="s">
        <v>7</v>
      </c>
      <c r="H6" s="68"/>
      <c r="I6" s="7">
        <v>1</v>
      </c>
      <c r="J6" s="8" t="s">
        <v>9</v>
      </c>
      <c r="K6" s="9" t="s">
        <v>7</v>
      </c>
      <c r="L6" s="10" t="s">
        <v>8</v>
      </c>
      <c r="M6" s="11">
        <v>18615</v>
      </c>
      <c r="N6" s="8" t="s">
        <v>10</v>
      </c>
    </row>
    <row r="7" spans="1:14" ht="18" x14ac:dyDescent="0.25">
      <c r="A7" s="41"/>
      <c r="B7" s="42">
        <f>SUM(B6+1)</f>
        <v>2</v>
      </c>
      <c r="C7" s="43" t="s">
        <v>6</v>
      </c>
      <c r="D7" s="44" t="s">
        <v>7</v>
      </c>
      <c r="E7" s="45" t="s">
        <v>8</v>
      </c>
      <c r="F7" s="46">
        <v>21505</v>
      </c>
      <c r="G7" s="43" t="s">
        <v>7</v>
      </c>
      <c r="H7" s="50"/>
      <c r="I7" s="15">
        <f>SUM(I6+1)</f>
        <v>2</v>
      </c>
      <c r="J7" s="16" t="s">
        <v>12</v>
      </c>
      <c r="K7" s="17" t="s">
        <v>13</v>
      </c>
      <c r="L7" s="18" t="s">
        <v>8</v>
      </c>
      <c r="M7" s="19">
        <v>14493</v>
      </c>
      <c r="N7" s="20" t="s">
        <v>14</v>
      </c>
    </row>
    <row r="8" spans="1:14" ht="18" x14ac:dyDescent="0.25">
      <c r="A8" s="59"/>
      <c r="B8" s="42">
        <f t="shared" ref="B8:B20" si="0">SUM(B7+1)</f>
        <v>3</v>
      </c>
      <c r="C8" s="43" t="s">
        <v>11</v>
      </c>
      <c r="D8" s="44" t="s">
        <v>7</v>
      </c>
      <c r="E8" s="45" t="s">
        <v>8</v>
      </c>
      <c r="F8" s="46">
        <v>22844</v>
      </c>
      <c r="G8" s="43" t="s">
        <v>7</v>
      </c>
      <c r="H8" s="50"/>
      <c r="I8" s="42">
        <f>SUM(I7+1)</f>
        <v>3</v>
      </c>
      <c r="J8" s="43" t="s">
        <v>16</v>
      </c>
      <c r="K8" s="44" t="s">
        <v>7</v>
      </c>
      <c r="L8" s="49" t="s">
        <v>8</v>
      </c>
      <c r="M8" s="46">
        <v>23064</v>
      </c>
      <c r="N8" s="43" t="s">
        <v>7</v>
      </c>
    </row>
    <row r="9" spans="1:14" ht="18" x14ac:dyDescent="0.25">
      <c r="A9" s="41"/>
      <c r="B9" s="42">
        <f t="shared" si="0"/>
        <v>4</v>
      </c>
      <c r="C9" s="43" t="s">
        <v>15</v>
      </c>
      <c r="D9" s="44" t="s">
        <v>7</v>
      </c>
      <c r="E9" s="45" t="s">
        <v>8</v>
      </c>
      <c r="F9" s="46">
        <v>4931</v>
      </c>
      <c r="G9" s="43" t="s">
        <v>7</v>
      </c>
      <c r="H9" s="47"/>
      <c r="I9" s="42">
        <f t="shared" ref="I9:I20" si="1">SUM(I8+1)</f>
        <v>4</v>
      </c>
      <c r="J9" s="48" t="s">
        <v>18</v>
      </c>
      <c r="K9" s="44" t="s">
        <v>13</v>
      </c>
      <c r="L9" s="49" t="s">
        <v>8</v>
      </c>
      <c r="M9" s="46">
        <v>16901</v>
      </c>
      <c r="N9" s="43" t="s">
        <v>13</v>
      </c>
    </row>
    <row r="10" spans="1:14" ht="18" x14ac:dyDescent="0.25">
      <c r="A10" s="41"/>
      <c r="B10" s="42">
        <f t="shared" si="0"/>
        <v>5</v>
      </c>
      <c r="C10" s="43" t="s">
        <v>17</v>
      </c>
      <c r="D10" s="44" t="s">
        <v>7</v>
      </c>
      <c r="E10" s="45" t="s">
        <v>8</v>
      </c>
      <c r="F10" s="46">
        <v>21686</v>
      </c>
      <c r="G10" s="43" t="s">
        <v>7</v>
      </c>
      <c r="H10" s="50"/>
      <c r="I10" s="42">
        <f t="shared" si="1"/>
        <v>5</v>
      </c>
      <c r="J10" s="48" t="s">
        <v>20</v>
      </c>
      <c r="K10" s="44" t="s">
        <v>13</v>
      </c>
      <c r="L10" s="49" t="s">
        <v>8</v>
      </c>
      <c r="M10" s="46">
        <v>17878</v>
      </c>
      <c r="N10" s="43" t="s">
        <v>13</v>
      </c>
    </row>
    <row r="11" spans="1:14" ht="18" x14ac:dyDescent="0.25">
      <c r="A11" s="41"/>
      <c r="B11" s="42">
        <f t="shared" si="0"/>
        <v>6</v>
      </c>
      <c r="C11" s="43" t="s">
        <v>134</v>
      </c>
      <c r="D11" s="44" t="s">
        <v>7</v>
      </c>
      <c r="E11" s="45" t="s">
        <v>8</v>
      </c>
      <c r="F11" s="46">
        <v>23307</v>
      </c>
      <c r="G11" s="43" t="s">
        <v>7</v>
      </c>
      <c r="H11" s="50"/>
      <c r="I11" s="42">
        <f t="shared" si="1"/>
        <v>6</v>
      </c>
      <c r="J11" s="43" t="s">
        <v>22</v>
      </c>
      <c r="K11" s="44" t="s">
        <v>23</v>
      </c>
      <c r="L11" s="49" t="s">
        <v>8</v>
      </c>
      <c r="M11" s="46">
        <v>21994</v>
      </c>
      <c r="N11" s="43" t="s">
        <v>80</v>
      </c>
    </row>
    <row r="12" spans="1:14" ht="18" x14ac:dyDescent="0.25">
      <c r="A12" s="41"/>
      <c r="B12" s="42">
        <f t="shared" si="0"/>
        <v>7</v>
      </c>
      <c r="C12" s="43" t="s">
        <v>19</v>
      </c>
      <c r="D12" s="44" t="s">
        <v>7</v>
      </c>
      <c r="E12" s="45" t="s">
        <v>8</v>
      </c>
      <c r="F12" s="46">
        <v>21076</v>
      </c>
      <c r="G12" s="43" t="s">
        <v>7</v>
      </c>
      <c r="H12" s="50"/>
      <c r="I12" s="42">
        <f t="shared" si="1"/>
        <v>7</v>
      </c>
      <c r="J12" s="53" t="s">
        <v>25</v>
      </c>
      <c r="K12" s="44" t="s">
        <v>7</v>
      </c>
      <c r="L12" s="49" t="s">
        <v>8</v>
      </c>
      <c r="M12" s="46">
        <v>16319</v>
      </c>
      <c r="N12" s="54" t="s">
        <v>14</v>
      </c>
    </row>
    <row r="13" spans="1:14" ht="18" x14ac:dyDescent="0.25">
      <c r="A13" s="41"/>
      <c r="B13" s="42">
        <f t="shared" si="0"/>
        <v>8</v>
      </c>
      <c r="C13" s="48" t="s">
        <v>21</v>
      </c>
      <c r="D13" s="51" t="s">
        <v>7</v>
      </c>
      <c r="E13" s="52" t="s">
        <v>8</v>
      </c>
      <c r="F13" s="46">
        <v>14824</v>
      </c>
      <c r="G13" s="43" t="s">
        <v>7</v>
      </c>
      <c r="H13" s="50"/>
      <c r="I13" s="42">
        <f t="shared" si="1"/>
        <v>8</v>
      </c>
      <c r="J13" s="53" t="s">
        <v>28</v>
      </c>
      <c r="K13" s="44" t="s">
        <v>23</v>
      </c>
      <c r="L13" s="49" t="s">
        <v>8</v>
      </c>
      <c r="M13" s="46">
        <v>12644</v>
      </c>
      <c r="N13" s="54" t="s">
        <v>14</v>
      </c>
    </row>
    <row r="14" spans="1:14" ht="18" x14ac:dyDescent="0.25">
      <c r="A14" s="6"/>
      <c r="B14" s="42">
        <f t="shared" si="0"/>
        <v>9</v>
      </c>
      <c r="C14" s="43" t="s">
        <v>24</v>
      </c>
      <c r="D14" s="44" t="s">
        <v>7</v>
      </c>
      <c r="E14" s="45" t="s">
        <v>8</v>
      </c>
      <c r="F14" s="46">
        <v>13634</v>
      </c>
      <c r="G14" s="43" t="s">
        <v>7</v>
      </c>
      <c r="H14" s="47"/>
      <c r="I14" s="42">
        <f t="shared" si="1"/>
        <v>9</v>
      </c>
      <c r="J14" s="43" t="s">
        <v>30</v>
      </c>
      <c r="K14" s="44" t="s">
        <v>7</v>
      </c>
      <c r="L14" s="49" t="s">
        <v>31</v>
      </c>
      <c r="M14" s="46">
        <v>19588</v>
      </c>
      <c r="N14" s="43" t="s">
        <v>7</v>
      </c>
    </row>
    <row r="15" spans="1:14" ht="18" x14ac:dyDescent="0.25">
      <c r="A15" s="6"/>
      <c r="B15" s="42">
        <f t="shared" si="0"/>
        <v>10</v>
      </c>
      <c r="C15" s="43" t="s">
        <v>26</v>
      </c>
      <c r="D15" s="44" t="s">
        <v>7</v>
      </c>
      <c r="E15" s="45" t="s">
        <v>27</v>
      </c>
      <c r="F15" s="46">
        <v>15934</v>
      </c>
      <c r="G15" s="43" t="s">
        <v>7</v>
      </c>
      <c r="H15" s="50"/>
      <c r="I15" s="42">
        <f t="shared" si="1"/>
        <v>10</v>
      </c>
      <c r="J15" s="53" t="s">
        <v>33</v>
      </c>
      <c r="K15" s="44" t="s">
        <v>23</v>
      </c>
      <c r="L15" s="49" t="s">
        <v>8</v>
      </c>
      <c r="M15" s="46">
        <v>15368</v>
      </c>
      <c r="N15" s="54" t="s">
        <v>14</v>
      </c>
    </row>
    <row r="16" spans="1:14" ht="18" x14ac:dyDescent="0.25">
      <c r="A16" s="6"/>
      <c r="B16" s="15">
        <f t="shared" si="0"/>
        <v>11</v>
      </c>
      <c r="C16" s="27" t="s">
        <v>29</v>
      </c>
      <c r="D16" s="17" t="s">
        <v>7</v>
      </c>
      <c r="E16" s="28" t="s">
        <v>8</v>
      </c>
      <c r="F16" s="19">
        <v>17977</v>
      </c>
      <c r="G16" s="27" t="s">
        <v>7</v>
      </c>
      <c r="H16" s="50"/>
      <c r="I16" s="42">
        <f t="shared" si="1"/>
        <v>11</v>
      </c>
      <c r="J16" s="43" t="s">
        <v>35</v>
      </c>
      <c r="K16" s="44" t="s">
        <v>7</v>
      </c>
      <c r="L16" s="49" t="s">
        <v>8</v>
      </c>
      <c r="M16" s="46">
        <v>10060</v>
      </c>
      <c r="N16" s="43" t="s">
        <v>7</v>
      </c>
    </row>
    <row r="17" spans="1:14" ht="18" x14ac:dyDescent="0.25">
      <c r="A17" s="6"/>
      <c r="B17" s="42">
        <f t="shared" si="0"/>
        <v>12</v>
      </c>
      <c r="C17" s="13" t="s">
        <v>32</v>
      </c>
      <c r="D17" s="21" t="s">
        <v>7</v>
      </c>
      <c r="E17" s="22" t="s">
        <v>27</v>
      </c>
      <c r="F17" s="23">
        <v>12648</v>
      </c>
      <c r="G17" s="13" t="s">
        <v>7</v>
      </c>
      <c r="H17" s="50"/>
      <c r="I17" s="42">
        <f t="shared" si="1"/>
        <v>12</v>
      </c>
      <c r="J17" s="43" t="s">
        <v>37</v>
      </c>
      <c r="K17" s="44" t="s">
        <v>13</v>
      </c>
      <c r="L17" s="49" t="s">
        <v>8</v>
      </c>
      <c r="M17" s="46">
        <v>16615</v>
      </c>
      <c r="N17" s="43" t="s">
        <v>13</v>
      </c>
    </row>
    <row r="18" spans="1:14" ht="18" x14ac:dyDescent="0.25">
      <c r="A18" s="6"/>
      <c r="B18" s="42">
        <f t="shared" si="0"/>
        <v>13</v>
      </c>
      <c r="C18" s="13" t="s">
        <v>34</v>
      </c>
      <c r="D18" s="21" t="s">
        <v>7</v>
      </c>
      <c r="E18" s="22" t="s">
        <v>31</v>
      </c>
      <c r="F18" s="23">
        <v>19266</v>
      </c>
      <c r="G18" s="13" t="s">
        <v>7</v>
      </c>
      <c r="H18" s="50"/>
      <c r="I18" s="42">
        <f t="shared" si="1"/>
        <v>13</v>
      </c>
      <c r="J18" s="53" t="s">
        <v>38</v>
      </c>
      <c r="K18" s="44" t="s">
        <v>23</v>
      </c>
      <c r="L18" s="49" t="s">
        <v>8</v>
      </c>
      <c r="M18" s="46">
        <v>18544</v>
      </c>
      <c r="N18" s="54" t="s">
        <v>14</v>
      </c>
    </row>
    <row r="19" spans="1:14" ht="18" x14ac:dyDescent="0.25">
      <c r="A19" s="6"/>
      <c r="B19" s="42">
        <f t="shared" si="0"/>
        <v>14</v>
      </c>
      <c r="C19" s="13" t="s">
        <v>36</v>
      </c>
      <c r="D19" s="21" t="s">
        <v>7</v>
      </c>
      <c r="E19" s="22" t="s">
        <v>8</v>
      </c>
      <c r="F19" s="23">
        <v>17215</v>
      </c>
      <c r="G19" s="13" t="s">
        <v>7</v>
      </c>
      <c r="H19" s="14"/>
      <c r="I19" s="42">
        <f t="shared" si="1"/>
        <v>14</v>
      </c>
      <c r="J19" s="43" t="s">
        <v>137</v>
      </c>
      <c r="K19" s="44" t="s">
        <v>7</v>
      </c>
      <c r="L19" s="49" t="s">
        <v>8</v>
      </c>
      <c r="M19" s="46"/>
      <c r="N19" s="43" t="s">
        <v>7</v>
      </c>
    </row>
    <row r="20" spans="1:14" ht="18" x14ac:dyDescent="0.25">
      <c r="A20" s="6"/>
      <c r="B20" s="42">
        <f t="shared" si="0"/>
        <v>15</v>
      </c>
      <c r="C20" s="13"/>
      <c r="D20" s="21"/>
      <c r="E20" s="22"/>
      <c r="F20" s="23"/>
      <c r="G20" s="13"/>
      <c r="H20" s="14"/>
      <c r="I20" s="12">
        <f t="shared" si="1"/>
        <v>15</v>
      </c>
      <c r="J20" s="25"/>
      <c r="K20" s="21"/>
      <c r="L20" s="24"/>
      <c r="M20" s="23"/>
      <c r="N20" s="26"/>
    </row>
    <row r="21" spans="1:14" ht="18" x14ac:dyDescent="0.25">
      <c r="A21" s="6"/>
      <c r="B21" s="29"/>
      <c r="C21" s="30"/>
      <c r="D21" s="30"/>
      <c r="E21" s="30"/>
      <c r="F21" s="31"/>
      <c r="G21" s="30"/>
      <c r="H21" s="14"/>
      <c r="I21" s="32"/>
      <c r="J21" s="30"/>
      <c r="K21" s="30"/>
      <c r="L21" s="30"/>
      <c r="M21" s="31"/>
      <c r="N21" s="30"/>
    </row>
    <row r="22" spans="1:14" ht="18" x14ac:dyDescent="0.25">
      <c r="A22" s="6"/>
      <c r="B22" s="33" t="s">
        <v>39</v>
      </c>
      <c r="C22" s="34" t="s">
        <v>40</v>
      </c>
      <c r="D22" s="34"/>
      <c r="E22" s="34"/>
      <c r="F22" s="35"/>
      <c r="G22" s="36" t="s">
        <v>41</v>
      </c>
      <c r="H22" s="14"/>
      <c r="I22" s="33" t="s">
        <v>39</v>
      </c>
      <c r="J22" s="34" t="s">
        <v>42</v>
      </c>
      <c r="K22" s="34"/>
      <c r="L22" s="34"/>
      <c r="M22" s="35"/>
      <c r="N22" s="34" t="s">
        <v>7</v>
      </c>
    </row>
    <row r="23" spans="1:14" ht="18" x14ac:dyDescent="0.25">
      <c r="A23" s="6"/>
      <c r="B23" s="83" t="s">
        <v>43</v>
      </c>
      <c r="C23" s="83"/>
      <c r="D23" s="83"/>
      <c r="E23" s="33"/>
      <c r="F23" s="35"/>
      <c r="G23" s="35"/>
      <c r="H23" s="14"/>
      <c r="I23" s="83" t="s">
        <v>126</v>
      </c>
      <c r="J23" s="83"/>
      <c r="K23" s="83"/>
      <c r="L23" s="33"/>
      <c r="M23" s="35"/>
      <c r="N23" s="35"/>
    </row>
    <row r="24" spans="1:14" ht="18" x14ac:dyDescent="0.25">
      <c r="A24" s="55"/>
      <c r="B24" s="56"/>
      <c r="C24" s="57"/>
      <c r="D24" s="47"/>
      <c r="E24" s="47"/>
      <c r="F24" s="58"/>
      <c r="G24" s="47"/>
      <c r="H24" s="59"/>
      <c r="I24" s="50"/>
      <c r="J24" s="47"/>
      <c r="K24" s="47"/>
      <c r="L24" s="47"/>
      <c r="M24" s="58"/>
      <c r="N24" s="47"/>
    </row>
    <row r="25" spans="1:14" ht="18" x14ac:dyDescent="0.25">
      <c r="A25" s="77" t="s">
        <v>131</v>
      </c>
      <c r="B25" s="77"/>
      <c r="C25" s="57" t="s">
        <v>44</v>
      </c>
      <c r="D25" s="58"/>
      <c r="E25" s="58"/>
      <c r="F25" s="58">
        <v>18348</v>
      </c>
      <c r="G25" s="58"/>
      <c r="H25" s="58"/>
      <c r="I25" s="57"/>
      <c r="J25" s="57" t="s">
        <v>45</v>
      </c>
      <c r="K25" s="58"/>
      <c r="L25" s="58"/>
      <c r="M25" s="58">
        <v>19273</v>
      </c>
      <c r="N25" s="58"/>
    </row>
    <row r="26" spans="1:14" ht="18" x14ac:dyDescent="0.25">
      <c r="A26" s="59"/>
      <c r="B26" s="56"/>
      <c r="C26" s="57"/>
      <c r="D26" s="82" t="s">
        <v>5</v>
      </c>
      <c r="E26" s="82"/>
      <c r="F26" s="58"/>
      <c r="G26" s="58"/>
      <c r="H26" s="58"/>
      <c r="I26" s="57"/>
      <c r="J26" s="59"/>
      <c r="K26" s="82" t="s">
        <v>5</v>
      </c>
      <c r="L26" s="82"/>
      <c r="M26" s="58"/>
      <c r="N26" s="58"/>
    </row>
    <row r="27" spans="1:14" ht="18" x14ac:dyDescent="0.25">
      <c r="A27" s="59"/>
      <c r="B27" s="56">
        <v>1</v>
      </c>
      <c r="C27" s="59" t="s">
        <v>46</v>
      </c>
      <c r="D27" s="60" t="s">
        <v>7</v>
      </c>
      <c r="E27" s="61" t="s">
        <v>31</v>
      </c>
      <c r="F27" s="58">
        <v>15911</v>
      </c>
      <c r="G27" s="50" t="s">
        <v>7</v>
      </c>
      <c r="H27" s="58"/>
      <c r="I27" s="62">
        <v>1</v>
      </c>
      <c r="J27" s="63" t="s">
        <v>47</v>
      </c>
      <c r="K27" s="64" t="s">
        <v>7</v>
      </c>
      <c r="L27" s="65" t="s">
        <v>27</v>
      </c>
      <c r="M27" s="66">
        <v>20743</v>
      </c>
      <c r="N27" s="63" t="s">
        <v>7</v>
      </c>
    </row>
    <row r="28" spans="1:14" ht="18" x14ac:dyDescent="0.25">
      <c r="A28" s="41"/>
      <c r="B28" s="42">
        <f>B27+1</f>
        <v>2</v>
      </c>
      <c r="C28" s="43" t="s">
        <v>48</v>
      </c>
      <c r="D28" s="44" t="s">
        <v>23</v>
      </c>
      <c r="E28" s="49" t="s">
        <v>8</v>
      </c>
      <c r="F28" s="46">
        <v>17427</v>
      </c>
      <c r="G28" s="67" t="s">
        <v>49</v>
      </c>
      <c r="H28" s="68"/>
      <c r="I28" s="42">
        <f>I27+1</f>
        <v>2</v>
      </c>
      <c r="J28" s="43" t="s">
        <v>50</v>
      </c>
      <c r="K28" s="44" t="s">
        <v>7</v>
      </c>
      <c r="L28" s="45" t="s">
        <v>31</v>
      </c>
      <c r="M28" s="46">
        <v>22209</v>
      </c>
      <c r="N28" s="43" t="s">
        <v>7</v>
      </c>
    </row>
    <row r="29" spans="1:14" ht="18" x14ac:dyDescent="0.25">
      <c r="A29" s="41"/>
      <c r="B29" s="42">
        <f t="shared" ref="B29:B41" si="2">B28+1</f>
        <v>3</v>
      </c>
      <c r="C29" s="43" t="s">
        <v>51</v>
      </c>
      <c r="D29" s="44" t="s">
        <v>7</v>
      </c>
      <c r="E29" s="49" t="s">
        <v>31</v>
      </c>
      <c r="F29" s="46">
        <v>10890</v>
      </c>
      <c r="G29" s="67" t="s">
        <v>7</v>
      </c>
      <c r="H29" s="50"/>
      <c r="I29" s="42">
        <f t="shared" ref="I29:I41" si="3">I28+1</f>
        <v>3</v>
      </c>
      <c r="J29" s="43" t="s">
        <v>52</v>
      </c>
      <c r="K29" s="44" t="s">
        <v>7</v>
      </c>
      <c r="L29" s="45" t="s">
        <v>31</v>
      </c>
      <c r="M29" s="46">
        <v>22211</v>
      </c>
      <c r="N29" s="43" t="s">
        <v>7</v>
      </c>
    </row>
    <row r="30" spans="1:14" ht="18" x14ac:dyDescent="0.25">
      <c r="A30" s="41"/>
      <c r="B30" s="42">
        <v>4</v>
      </c>
      <c r="C30" s="43" t="s">
        <v>53</v>
      </c>
      <c r="D30" s="44" t="s">
        <v>7</v>
      </c>
      <c r="E30" s="49" t="s">
        <v>31</v>
      </c>
      <c r="F30" s="46">
        <v>22524</v>
      </c>
      <c r="G30" s="43" t="s">
        <v>54</v>
      </c>
      <c r="H30" s="47"/>
      <c r="I30" s="42">
        <f t="shared" si="3"/>
        <v>4</v>
      </c>
      <c r="J30" s="43" t="s">
        <v>55</v>
      </c>
      <c r="K30" s="44" t="s">
        <v>7</v>
      </c>
      <c r="L30" s="45" t="s">
        <v>8</v>
      </c>
      <c r="M30" s="46">
        <v>10860</v>
      </c>
      <c r="N30" s="43" t="s">
        <v>7</v>
      </c>
    </row>
    <row r="31" spans="1:14" ht="18" x14ac:dyDescent="0.25">
      <c r="A31" s="41"/>
      <c r="B31" s="42">
        <v>5</v>
      </c>
      <c r="C31" s="43" t="s">
        <v>56</v>
      </c>
      <c r="D31" s="44" t="s">
        <v>13</v>
      </c>
      <c r="E31" s="49" t="s">
        <v>8</v>
      </c>
      <c r="F31" s="46">
        <v>13938</v>
      </c>
      <c r="G31" s="43" t="s">
        <v>57</v>
      </c>
      <c r="H31" s="50"/>
      <c r="I31" s="42">
        <f t="shared" si="3"/>
        <v>5</v>
      </c>
      <c r="J31" s="43" t="s">
        <v>58</v>
      </c>
      <c r="K31" s="44" t="s">
        <v>7</v>
      </c>
      <c r="L31" s="45" t="s">
        <v>31</v>
      </c>
      <c r="M31" s="46">
        <v>16727</v>
      </c>
      <c r="N31" s="43" t="s">
        <v>7</v>
      </c>
    </row>
    <row r="32" spans="1:14" ht="18" x14ac:dyDescent="0.25">
      <c r="A32" s="5"/>
      <c r="B32" s="15">
        <f t="shared" si="2"/>
        <v>6</v>
      </c>
      <c r="C32" s="16" t="s">
        <v>59</v>
      </c>
      <c r="D32" s="17" t="s">
        <v>7</v>
      </c>
      <c r="E32" s="18" t="s">
        <v>8</v>
      </c>
      <c r="F32" s="19">
        <v>18022</v>
      </c>
      <c r="G32" s="20" t="s">
        <v>14</v>
      </c>
      <c r="H32" s="50"/>
      <c r="I32" s="42">
        <f t="shared" si="3"/>
        <v>6</v>
      </c>
      <c r="J32" s="43" t="s">
        <v>60</v>
      </c>
      <c r="K32" s="44" t="s">
        <v>7</v>
      </c>
      <c r="L32" s="45" t="s">
        <v>8</v>
      </c>
      <c r="M32" s="46">
        <v>20679</v>
      </c>
      <c r="N32" s="43" t="s">
        <v>61</v>
      </c>
    </row>
    <row r="33" spans="1:14" ht="18" x14ac:dyDescent="0.25">
      <c r="A33" s="41"/>
      <c r="B33" s="42">
        <f t="shared" si="2"/>
        <v>7</v>
      </c>
      <c r="C33" s="43" t="s">
        <v>62</v>
      </c>
      <c r="D33" s="44" t="s">
        <v>7</v>
      </c>
      <c r="E33" s="49" t="s">
        <v>31</v>
      </c>
      <c r="F33" s="46">
        <v>22805</v>
      </c>
      <c r="G33" s="43" t="s">
        <v>7</v>
      </c>
      <c r="H33" s="50"/>
      <c r="I33" s="42">
        <f t="shared" si="3"/>
        <v>7</v>
      </c>
      <c r="J33" s="43" t="s">
        <v>63</v>
      </c>
      <c r="K33" s="44" t="s">
        <v>7</v>
      </c>
      <c r="L33" s="45" t="s">
        <v>8</v>
      </c>
      <c r="M33" s="46">
        <v>22246</v>
      </c>
      <c r="N33" s="43" t="s">
        <v>7</v>
      </c>
    </row>
    <row r="34" spans="1:14" ht="18" x14ac:dyDescent="0.25">
      <c r="A34" s="41"/>
      <c r="B34" s="42">
        <f t="shared" si="2"/>
        <v>8</v>
      </c>
      <c r="C34" s="43" t="s">
        <v>64</v>
      </c>
      <c r="D34" s="44" t="s">
        <v>7</v>
      </c>
      <c r="E34" s="49" t="s">
        <v>8</v>
      </c>
      <c r="F34" s="46">
        <v>15249</v>
      </c>
      <c r="G34" s="43" t="s">
        <v>7</v>
      </c>
      <c r="H34" s="50"/>
      <c r="I34" s="42">
        <f t="shared" si="3"/>
        <v>8</v>
      </c>
      <c r="J34" s="53" t="s">
        <v>65</v>
      </c>
      <c r="K34" s="44" t="s">
        <v>13</v>
      </c>
      <c r="L34" s="45" t="s">
        <v>8</v>
      </c>
      <c r="M34" s="46">
        <v>12429</v>
      </c>
      <c r="N34" s="54" t="s">
        <v>14</v>
      </c>
    </row>
    <row r="35" spans="1:14" ht="18" x14ac:dyDescent="0.25">
      <c r="A35" s="55"/>
      <c r="B35" s="42">
        <f t="shared" si="2"/>
        <v>9</v>
      </c>
      <c r="C35" s="43" t="s">
        <v>66</v>
      </c>
      <c r="D35" s="44" t="s">
        <v>7</v>
      </c>
      <c r="E35" s="49" t="s">
        <v>31</v>
      </c>
      <c r="F35" s="46">
        <v>16614</v>
      </c>
      <c r="G35" s="43" t="s">
        <v>7</v>
      </c>
      <c r="H35" s="50"/>
      <c r="I35" s="42">
        <f t="shared" si="3"/>
        <v>9</v>
      </c>
      <c r="J35" s="43" t="s">
        <v>67</v>
      </c>
      <c r="K35" s="44" t="s">
        <v>7</v>
      </c>
      <c r="L35" s="45" t="s">
        <v>8</v>
      </c>
      <c r="M35" s="46">
        <v>19601</v>
      </c>
      <c r="N35" s="43" t="s">
        <v>7</v>
      </c>
    </row>
    <row r="36" spans="1:14" ht="18" x14ac:dyDescent="0.25">
      <c r="A36" s="55"/>
      <c r="B36" s="42">
        <f t="shared" si="2"/>
        <v>10</v>
      </c>
      <c r="C36" s="43" t="s">
        <v>68</v>
      </c>
      <c r="D36" s="44" t="s">
        <v>7</v>
      </c>
      <c r="E36" s="49" t="s">
        <v>31</v>
      </c>
      <c r="F36" s="46">
        <v>22808</v>
      </c>
      <c r="G36" s="43" t="s">
        <v>7</v>
      </c>
      <c r="H36" s="50"/>
      <c r="I36" s="42">
        <f t="shared" si="3"/>
        <v>10</v>
      </c>
      <c r="J36" s="43" t="s">
        <v>69</v>
      </c>
      <c r="K36" s="44" t="s">
        <v>13</v>
      </c>
      <c r="L36" s="45" t="s">
        <v>8</v>
      </c>
      <c r="M36" s="46">
        <v>20067</v>
      </c>
      <c r="N36" s="43" t="s">
        <v>49</v>
      </c>
    </row>
    <row r="37" spans="1:14" ht="18" x14ac:dyDescent="0.25">
      <c r="A37" s="55"/>
      <c r="B37" s="42">
        <f t="shared" si="2"/>
        <v>11</v>
      </c>
      <c r="C37" s="43" t="s">
        <v>70</v>
      </c>
      <c r="D37" s="44" t="s">
        <v>7</v>
      </c>
      <c r="E37" s="49" t="s">
        <v>27</v>
      </c>
      <c r="F37" s="46">
        <v>6401</v>
      </c>
      <c r="G37" s="43" t="s">
        <v>7</v>
      </c>
      <c r="H37" s="50"/>
      <c r="I37" s="42">
        <f t="shared" si="3"/>
        <v>11</v>
      </c>
      <c r="J37" s="43" t="s">
        <v>71</v>
      </c>
      <c r="K37" s="44" t="s">
        <v>13</v>
      </c>
      <c r="L37" s="45" t="s">
        <v>8</v>
      </c>
      <c r="M37" s="46">
        <v>19399</v>
      </c>
      <c r="N37" s="43" t="s">
        <v>13</v>
      </c>
    </row>
    <row r="38" spans="1:14" ht="18" x14ac:dyDescent="0.25">
      <c r="A38" s="59"/>
      <c r="B38" s="42">
        <f t="shared" si="2"/>
        <v>12</v>
      </c>
      <c r="C38" s="43" t="s">
        <v>72</v>
      </c>
      <c r="D38" s="44" t="s">
        <v>13</v>
      </c>
      <c r="E38" s="49" t="s">
        <v>8</v>
      </c>
      <c r="F38" s="46">
        <v>18159</v>
      </c>
      <c r="G38" s="43" t="s">
        <v>57</v>
      </c>
      <c r="H38" s="50"/>
      <c r="I38" s="42">
        <f t="shared" si="3"/>
        <v>12</v>
      </c>
      <c r="J38" s="43" t="s">
        <v>73</v>
      </c>
      <c r="K38" s="44" t="s">
        <v>13</v>
      </c>
      <c r="L38" s="45" t="s">
        <v>8</v>
      </c>
      <c r="M38" s="46">
        <v>19592</v>
      </c>
      <c r="N38" s="43" t="s">
        <v>13</v>
      </c>
    </row>
    <row r="39" spans="1:14" ht="18" x14ac:dyDescent="0.25">
      <c r="A39" s="59"/>
      <c r="B39" s="42">
        <f t="shared" si="2"/>
        <v>13</v>
      </c>
      <c r="C39" s="43" t="s">
        <v>74</v>
      </c>
      <c r="D39" s="44" t="s">
        <v>7</v>
      </c>
      <c r="E39" s="49" t="s">
        <v>31</v>
      </c>
      <c r="F39" s="46">
        <v>17259</v>
      </c>
      <c r="G39" s="43" t="s">
        <v>7</v>
      </c>
      <c r="H39" s="50"/>
      <c r="I39" s="15">
        <f t="shared" si="3"/>
        <v>13</v>
      </c>
      <c r="J39" s="27" t="s">
        <v>75</v>
      </c>
      <c r="K39" s="17" t="s">
        <v>7</v>
      </c>
      <c r="L39" s="28" t="s">
        <v>31</v>
      </c>
      <c r="M39" s="19">
        <v>21524</v>
      </c>
      <c r="N39" s="27" t="s">
        <v>7</v>
      </c>
    </row>
    <row r="40" spans="1:14" ht="18" x14ac:dyDescent="0.25">
      <c r="A40" s="59"/>
      <c r="B40" s="42">
        <f t="shared" si="2"/>
        <v>14</v>
      </c>
      <c r="C40" s="43" t="s">
        <v>76</v>
      </c>
      <c r="D40" s="44" t="s">
        <v>13</v>
      </c>
      <c r="E40" s="49" t="s">
        <v>8</v>
      </c>
      <c r="F40" s="46">
        <v>21979</v>
      </c>
      <c r="G40" s="43" t="s">
        <v>57</v>
      </c>
      <c r="H40" s="50"/>
      <c r="I40" s="42">
        <v>14</v>
      </c>
      <c r="J40" s="43" t="s">
        <v>77</v>
      </c>
      <c r="K40" s="44" t="s">
        <v>7</v>
      </c>
      <c r="L40" s="45" t="s">
        <v>31</v>
      </c>
      <c r="M40" s="46">
        <v>22495</v>
      </c>
      <c r="N40" s="43" t="s">
        <v>54</v>
      </c>
    </row>
    <row r="41" spans="1:14" ht="18" x14ac:dyDescent="0.25">
      <c r="A41" s="59"/>
      <c r="B41" s="42">
        <f t="shared" si="2"/>
        <v>15</v>
      </c>
      <c r="C41" s="43"/>
      <c r="D41" s="44"/>
      <c r="E41" s="49"/>
      <c r="F41" s="46"/>
      <c r="G41" s="43"/>
      <c r="H41" s="50"/>
      <c r="I41" s="42">
        <f t="shared" si="3"/>
        <v>15</v>
      </c>
      <c r="J41" s="43" t="s">
        <v>78</v>
      </c>
      <c r="K41" s="44" t="s">
        <v>7</v>
      </c>
      <c r="L41" s="45" t="s">
        <v>27</v>
      </c>
      <c r="M41" s="46">
        <v>19395</v>
      </c>
      <c r="N41" s="43" t="s">
        <v>7</v>
      </c>
    </row>
    <row r="42" spans="1:14" ht="18" x14ac:dyDescent="0.25">
      <c r="A42" s="59"/>
      <c r="B42" s="56"/>
      <c r="C42" s="59"/>
      <c r="D42" s="59"/>
      <c r="E42" s="59"/>
      <c r="F42" s="58"/>
      <c r="G42" s="59"/>
      <c r="H42" s="50"/>
      <c r="I42" s="56"/>
      <c r="J42" s="59"/>
      <c r="K42" s="59"/>
      <c r="L42" s="59"/>
      <c r="M42" s="58"/>
      <c r="N42" s="59"/>
    </row>
    <row r="43" spans="1:14" ht="18" x14ac:dyDescent="0.25">
      <c r="A43" s="6"/>
      <c r="B43" s="33" t="s">
        <v>39</v>
      </c>
      <c r="C43" s="34" t="s">
        <v>79</v>
      </c>
      <c r="D43" s="34"/>
      <c r="E43" s="34"/>
      <c r="F43" s="35"/>
      <c r="G43" s="36" t="s">
        <v>80</v>
      </c>
      <c r="H43" s="50"/>
      <c r="I43" s="50" t="s">
        <v>81</v>
      </c>
      <c r="J43" s="76"/>
      <c r="K43" s="76"/>
      <c r="L43" s="76"/>
      <c r="M43" s="58">
        <v>21020</v>
      </c>
      <c r="N43" s="76" t="s">
        <v>82</v>
      </c>
    </row>
    <row r="44" spans="1:14" ht="18" x14ac:dyDescent="0.25">
      <c r="A44" s="6"/>
      <c r="B44" s="33" t="s">
        <v>83</v>
      </c>
      <c r="C44" s="33"/>
      <c r="D44" s="33"/>
      <c r="E44" s="33"/>
      <c r="F44" s="35"/>
      <c r="G44" s="35"/>
      <c r="H44" s="50"/>
      <c r="I44" s="50" t="s">
        <v>84</v>
      </c>
      <c r="J44" s="50"/>
      <c r="K44" s="50"/>
      <c r="L44" s="50"/>
      <c r="M44" s="58">
        <v>23246</v>
      </c>
      <c r="N44" s="58" t="s">
        <v>82</v>
      </c>
    </row>
    <row r="45" spans="1:14" ht="18" x14ac:dyDescent="0.25">
      <c r="A45" s="59"/>
      <c r="B45" s="56"/>
      <c r="C45" s="47"/>
      <c r="D45" s="47"/>
      <c r="E45" s="47"/>
      <c r="F45" s="58"/>
      <c r="G45" s="47"/>
      <c r="H45" s="57"/>
      <c r="I45" s="50"/>
      <c r="J45" s="47"/>
      <c r="K45" s="47"/>
      <c r="L45" s="47"/>
      <c r="M45" s="58"/>
      <c r="N45" s="47"/>
    </row>
    <row r="46" spans="1:14" ht="18" x14ac:dyDescent="0.25">
      <c r="A46" s="77" t="s">
        <v>132</v>
      </c>
      <c r="B46" s="77"/>
      <c r="C46" s="57" t="s">
        <v>85</v>
      </c>
      <c r="D46" s="58"/>
      <c r="E46" s="58"/>
      <c r="F46" s="58">
        <v>14255</v>
      </c>
      <c r="G46" s="58"/>
      <c r="H46" s="57"/>
      <c r="I46" s="57"/>
      <c r="J46" s="57" t="s">
        <v>86</v>
      </c>
      <c r="K46" s="58"/>
      <c r="L46" s="58"/>
      <c r="M46" s="58">
        <v>16903</v>
      </c>
      <c r="N46" s="58"/>
    </row>
    <row r="47" spans="1:14" ht="18" x14ac:dyDescent="0.25">
      <c r="A47" s="59"/>
      <c r="B47" s="56"/>
      <c r="C47" s="57"/>
      <c r="D47" s="82" t="s">
        <v>5</v>
      </c>
      <c r="E47" s="82"/>
      <c r="F47" s="58"/>
      <c r="G47" s="58"/>
      <c r="H47" s="57"/>
      <c r="I47" s="57"/>
      <c r="J47" s="57"/>
      <c r="K47" s="82" t="s">
        <v>5</v>
      </c>
      <c r="L47" s="82"/>
      <c r="M47" s="58"/>
      <c r="N47" s="58"/>
    </row>
    <row r="48" spans="1:14" ht="18" x14ac:dyDescent="0.25">
      <c r="A48" s="59"/>
      <c r="B48" s="56">
        <v>1</v>
      </c>
      <c r="C48" s="69" t="s">
        <v>87</v>
      </c>
      <c r="D48" s="70" t="s">
        <v>23</v>
      </c>
      <c r="E48" s="71" t="s">
        <v>8</v>
      </c>
      <c r="F48" s="58">
        <v>16424</v>
      </c>
      <c r="G48" s="55" t="s">
        <v>14</v>
      </c>
      <c r="H48" s="59"/>
      <c r="I48" s="62">
        <v>1</v>
      </c>
      <c r="J48" s="63" t="s">
        <v>88</v>
      </c>
      <c r="K48" s="74" t="s">
        <v>7</v>
      </c>
      <c r="L48" s="75" t="s">
        <v>27</v>
      </c>
      <c r="M48" s="66">
        <v>12283</v>
      </c>
      <c r="N48" s="63" t="s">
        <v>7</v>
      </c>
    </row>
    <row r="49" spans="1:14" ht="18" x14ac:dyDescent="0.25">
      <c r="A49" s="41"/>
      <c r="B49" s="42">
        <f>B48+1</f>
        <v>2</v>
      </c>
      <c r="C49" s="43" t="s">
        <v>89</v>
      </c>
      <c r="D49" s="72" t="s">
        <v>7</v>
      </c>
      <c r="E49" s="49" t="s">
        <v>8</v>
      </c>
      <c r="F49" s="46">
        <v>15921</v>
      </c>
      <c r="G49" s="43" t="s">
        <v>7</v>
      </c>
      <c r="H49" s="68"/>
      <c r="I49" s="42">
        <f>SUM(I48+1)</f>
        <v>2</v>
      </c>
      <c r="J49" s="43" t="s">
        <v>123</v>
      </c>
      <c r="K49" s="44" t="s">
        <v>7</v>
      </c>
      <c r="L49" s="49" t="s">
        <v>8</v>
      </c>
      <c r="M49" s="46">
        <v>23302</v>
      </c>
      <c r="N49" s="43" t="s">
        <v>7</v>
      </c>
    </row>
    <row r="50" spans="1:14" ht="18" x14ac:dyDescent="0.25">
      <c r="A50" s="41"/>
      <c r="B50" s="42">
        <f t="shared" ref="B50:B62" si="4">B49+1</f>
        <v>3</v>
      </c>
      <c r="C50" s="43" t="s">
        <v>91</v>
      </c>
      <c r="D50" s="72" t="s">
        <v>7</v>
      </c>
      <c r="E50" s="49" t="s">
        <v>8</v>
      </c>
      <c r="F50" s="46">
        <v>22804</v>
      </c>
      <c r="G50" s="43" t="s">
        <v>7</v>
      </c>
      <c r="H50" s="50"/>
      <c r="I50" s="42">
        <f t="shared" ref="I50:I62" si="5">SUM(I49+1)</f>
        <v>3</v>
      </c>
      <c r="J50" s="43" t="s">
        <v>90</v>
      </c>
      <c r="K50" s="44" t="s">
        <v>7</v>
      </c>
      <c r="L50" s="49" t="s">
        <v>8</v>
      </c>
      <c r="M50" s="46">
        <v>21181</v>
      </c>
      <c r="N50" s="43" t="s">
        <v>7</v>
      </c>
    </row>
    <row r="51" spans="1:14" ht="18" x14ac:dyDescent="0.25">
      <c r="A51" s="41"/>
      <c r="B51" s="42">
        <f t="shared" si="4"/>
        <v>4</v>
      </c>
      <c r="C51" s="43" t="s">
        <v>93</v>
      </c>
      <c r="D51" s="72" t="s">
        <v>7</v>
      </c>
      <c r="E51" s="49" t="s">
        <v>8</v>
      </c>
      <c r="F51" s="46">
        <v>22807</v>
      </c>
      <c r="G51" s="43" t="s">
        <v>7</v>
      </c>
      <c r="H51" s="50"/>
      <c r="I51" s="42">
        <f t="shared" si="5"/>
        <v>4</v>
      </c>
      <c r="J51" s="67" t="s">
        <v>92</v>
      </c>
      <c r="K51" s="44" t="s">
        <v>7</v>
      </c>
      <c r="L51" s="49" t="s">
        <v>8</v>
      </c>
      <c r="M51" s="46">
        <v>20234</v>
      </c>
      <c r="N51" s="43" t="s">
        <v>10</v>
      </c>
    </row>
    <row r="52" spans="1:14" ht="18" x14ac:dyDescent="0.25">
      <c r="A52" s="41"/>
      <c r="B52" s="42">
        <f t="shared" si="4"/>
        <v>5</v>
      </c>
      <c r="C52" s="43" t="s">
        <v>95</v>
      </c>
      <c r="D52" s="72" t="s">
        <v>13</v>
      </c>
      <c r="E52" s="49" t="s">
        <v>8</v>
      </c>
      <c r="F52" s="46">
        <v>22160</v>
      </c>
      <c r="G52" s="43" t="s">
        <v>7</v>
      </c>
      <c r="H52" s="50"/>
      <c r="I52" s="42">
        <f t="shared" si="5"/>
        <v>5</v>
      </c>
      <c r="J52" s="43" t="s">
        <v>94</v>
      </c>
      <c r="K52" s="44" t="s">
        <v>7</v>
      </c>
      <c r="L52" s="49" t="s">
        <v>8</v>
      </c>
      <c r="M52" s="46">
        <v>13943</v>
      </c>
      <c r="N52" s="43" t="s">
        <v>7</v>
      </c>
    </row>
    <row r="53" spans="1:14" ht="18" x14ac:dyDescent="0.25">
      <c r="A53" s="41"/>
      <c r="B53" s="42">
        <f t="shared" si="4"/>
        <v>6</v>
      </c>
      <c r="C53" s="43" t="s">
        <v>97</v>
      </c>
      <c r="D53" s="72" t="s">
        <v>13</v>
      </c>
      <c r="E53" s="49" t="s">
        <v>8</v>
      </c>
      <c r="F53" s="46">
        <v>15364</v>
      </c>
      <c r="G53" s="43" t="s">
        <v>13</v>
      </c>
      <c r="H53" s="50"/>
      <c r="I53" s="42">
        <f t="shared" si="5"/>
        <v>6</v>
      </c>
      <c r="J53" s="43" t="s">
        <v>96</v>
      </c>
      <c r="K53" s="44" t="s">
        <v>7</v>
      </c>
      <c r="L53" s="49" t="s">
        <v>8</v>
      </c>
      <c r="M53" s="46">
        <v>22071</v>
      </c>
      <c r="N53" s="43" t="s">
        <v>7</v>
      </c>
    </row>
    <row r="54" spans="1:14" ht="18" x14ac:dyDescent="0.25">
      <c r="A54" s="41"/>
      <c r="B54" s="42">
        <v>7</v>
      </c>
      <c r="C54" s="43" t="s">
        <v>99</v>
      </c>
      <c r="D54" s="72" t="s">
        <v>7</v>
      </c>
      <c r="E54" s="49" t="s">
        <v>8</v>
      </c>
      <c r="F54" s="46">
        <v>21948</v>
      </c>
      <c r="G54" s="43" t="s">
        <v>7</v>
      </c>
      <c r="H54" s="50"/>
      <c r="I54" s="15">
        <f t="shared" si="5"/>
        <v>7</v>
      </c>
      <c r="J54" s="27" t="s">
        <v>98</v>
      </c>
      <c r="K54" s="17" t="s">
        <v>7</v>
      </c>
      <c r="L54" s="18" t="s">
        <v>8</v>
      </c>
      <c r="M54" s="19">
        <v>21602</v>
      </c>
      <c r="N54" s="27" t="s">
        <v>7</v>
      </c>
    </row>
    <row r="55" spans="1:14" ht="18" x14ac:dyDescent="0.25">
      <c r="A55" s="41"/>
      <c r="B55" s="42">
        <v>8</v>
      </c>
      <c r="C55" s="43" t="s">
        <v>101</v>
      </c>
      <c r="D55" s="72" t="s">
        <v>7</v>
      </c>
      <c r="E55" s="49" t="s">
        <v>31</v>
      </c>
      <c r="F55" s="46">
        <v>12915</v>
      </c>
      <c r="G55" s="43" t="s">
        <v>7</v>
      </c>
      <c r="H55" s="50"/>
      <c r="I55" s="42">
        <f t="shared" si="5"/>
        <v>8</v>
      </c>
      <c r="J55" s="43" t="s">
        <v>100</v>
      </c>
      <c r="K55" s="44" t="s">
        <v>7</v>
      </c>
      <c r="L55" s="49" t="s">
        <v>8</v>
      </c>
      <c r="M55" s="46">
        <v>19794</v>
      </c>
      <c r="N55" s="43" t="s">
        <v>7</v>
      </c>
    </row>
    <row r="56" spans="1:14" ht="18" x14ac:dyDescent="0.25">
      <c r="A56" s="55"/>
      <c r="B56" s="42">
        <f t="shared" si="4"/>
        <v>9</v>
      </c>
      <c r="C56" s="43" t="s">
        <v>103</v>
      </c>
      <c r="D56" s="72" t="s">
        <v>23</v>
      </c>
      <c r="E56" s="49" t="s">
        <v>8</v>
      </c>
      <c r="F56" s="46">
        <v>22486</v>
      </c>
      <c r="G56" s="43" t="s">
        <v>23</v>
      </c>
      <c r="H56" s="50"/>
      <c r="I56" s="42">
        <f t="shared" si="5"/>
        <v>9</v>
      </c>
      <c r="J56" s="43" t="s">
        <v>102</v>
      </c>
      <c r="K56" s="44" t="s">
        <v>7</v>
      </c>
      <c r="L56" s="49" t="s">
        <v>8</v>
      </c>
      <c r="M56" s="46">
        <v>16309</v>
      </c>
      <c r="N56" s="43" t="s">
        <v>7</v>
      </c>
    </row>
    <row r="57" spans="1:14" ht="18" x14ac:dyDescent="0.25">
      <c r="A57" s="59"/>
      <c r="B57" s="42">
        <f t="shared" si="4"/>
        <v>10</v>
      </c>
      <c r="C57" s="43" t="s">
        <v>105</v>
      </c>
      <c r="D57" s="72" t="s">
        <v>13</v>
      </c>
      <c r="E57" s="49" t="s">
        <v>8</v>
      </c>
      <c r="F57" s="46">
        <v>14654</v>
      </c>
      <c r="G57" s="43" t="s">
        <v>13</v>
      </c>
      <c r="H57" s="59"/>
      <c r="I57" s="42">
        <f t="shared" si="5"/>
        <v>10</v>
      </c>
      <c r="J57" s="43" t="s">
        <v>104</v>
      </c>
      <c r="K57" s="44" t="s">
        <v>7</v>
      </c>
      <c r="L57" s="49" t="s">
        <v>27</v>
      </c>
      <c r="M57" s="46">
        <v>18024</v>
      </c>
      <c r="N57" s="43" t="s">
        <v>7</v>
      </c>
    </row>
    <row r="58" spans="1:14" ht="18" x14ac:dyDescent="0.25">
      <c r="A58" s="57"/>
      <c r="B58" s="42">
        <f t="shared" si="4"/>
        <v>11</v>
      </c>
      <c r="C58" s="43" t="s">
        <v>107</v>
      </c>
      <c r="D58" s="72" t="s">
        <v>7</v>
      </c>
      <c r="E58" s="49" t="s">
        <v>8</v>
      </c>
      <c r="F58" s="46">
        <v>22186</v>
      </c>
      <c r="G58" s="43" t="s">
        <v>7</v>
      </c>
      <c r="H58" s="47"/>
      <c r="I58" s="42">
        <f t="shared" si="5"/>
        <v>11</v>
      </c>
      <c r="J58" s="43" t="s">
        <v>106</v>
      </c>
      <c r="K58" s="44" t="s">
        <v>13</v>
      </c>
      <c r="L58" s="49" t="s">
        <v>8</v>
      </c>
      <c r="M58" s="46">
        <v>3922</v>
      </c>
      <c r="N58" s="43" t="s">
        <v>13</v>
      </c>
    </row>
    <row r="59" spans="1:14" ht="18" x14ac:dyDescent="0.25">
      <c r="A59" s="57"/>
      <c r="B59" s="42">
        <f t="shared" si="4"/>
        <v>12</v>
      </c>
      <c r="C59" s="43" t="s">
        <v>110</v>
      </c>
      <c r="D59" s="72" t="s">
        <v>7</v>
      </c>
      <c r="E59" s="49" t="s">
        <v>8</v>
      </c>
      <c r="F59" s="46">
        <v>19133</v>
      </c>
      <c r="G59" s="43" t="s">
        <v>7</v>
      </c>
      <c r="H59" s="59"/>
      <c r="I59" s="42">
        <f t="shared" si="5"/>
        <v>12</v>
      </c>
      <c r="J59" s="43" t="s">
        <v>108</v>
      </c>
      <c r="K59" s="44" t="s">
        <v>13</v>
      </c>
      <c r="L59" s="49" t="s">
        <v>8</v>
      </c>
      <c r="M59" s="46">
        <v>22632</v>
      </c>
      <c r="N59" s="43" t="s">
        <v>109</v>
      </c>
    </row>
    <row r="60" spans="1:14" ht="18" x14ac:dyDescent="0.25">
      <c r="A60" s="4"/>
      <c r="B60" s="15">
        <f t="shared" si="4"/>
        <v>13</v>
      </c>
      <c r="C60" s="27" t="s">
        <v>112</v>
      </c>
      <c r="D60" s="37" t="s">
        <v>7</v>
      </c>
      <c r="E60" s="18" t="s">
        <v>8</v>
      </c>
      <c r="F60" s="19">
        <v>22224</v>
      </c>
      <c r="G60" s="27" t="s">
        <v>7</v>
      </c>
      <c r="H60" s="59"/>
      <c r="I60" s="42">
        <f t="shared" si="5"/>
        <v>13</v>
      </c>
      <c r="J60" s="43" t="s">
        <v>111</v>
      </c>
      <c r="K60" s="44" t="s">
        <v>7</v>
      </c>
      <c r="L60" s="49" t="s">
        <v>8</v>
      </c>
      <c r="M60" s="46">
        <v>17415</v>
      </c>
      <c r="N60" s="43" t="s">
        <v>7</v>
      </c>
    </row>
    <row r="61" spans="1:14" ht="18" x14ac:dyDescent="0.25">
      <c r="A61" s="55"/>
      <c r="B61" s="42">
        <f t="shared" si="4"/>
        <v>14</v>
      </c>
      <c r="C61" s="43" t="s">
        <v>113</v>
      </c>
      <c r="D61" s="72" t="s">
        <v>7</v>
      </c>
      <c r="E61" s="49" t="s">
        <v>8</v>
      </c>
      <c r="F61" s="46">
        <v>16705</v>
      </c>
      <c r="G61" s="43" t="s">
        <v>7</v>
      </c>
      <c r="H61" s="47"/>
      <c r="I61" s="42">
        <f t="shared" si="5"/>
        <v>14</v>
      </c>
      <c r="J61" s="67" t="s">
        <v>114</v>
      </c>
      <c r="K61" s="44" t="s">
        <v>7</v>
      </c>
      <c r="L61" s="49" t="s">
        <v>8</v>
      </c>
      <c r="M61" s="46">
        <v>20260</v>
      </c>
      <c r="N61" s="43" t="s">
        <v>7</v>
      </c>
    </row>
    <row r="62" spans="1:14" ht="18" x14ac:dyDescent="0.25">
      <c r="A62" s="59"/>
      <c r="B62" s="42">
        <f t="shared" si="4"/>
        <v>15</v>
      </c>
      <c r="C62" s="43" t="s">
        <v>115</v>
      </c>
      <c r="D62" s="72" t="s">
        <v>7</v>
      </c>
      <c r="E62" s="49" t="s">
        <v>8</v>
      </c>
      <c r="F62" s="46">
        <v>21823</v>
      </c>
      <c r="G62" s="43" t="s">
        <v>7</v>
      </c>
      <c r="H62" s="47"/>
      <c r="I62" s="42">
        <f t="shared" si="5"/>
        <v>15</v>
      </c>
      <c r="J62" s="53" t="s">
        <v>116</v>
      </c>
      <c r="K62" s="44" t="s">
        <v>7</v>
      </c>
      <c r="L62" s="49" t="s">
        <v>8</v>
      </c>
      <c r="M62" s="46">
        <v>18440</v>
      </c>
      <c r="N62" s="54" t="s">
        <v>14</v>
      </c>
    </row>
    <row r="63" spans="1:14" ht="18" x14ac:dyDescent="0.25">
      <c r="A63" s="59"/>
      <c r="B63" s="56"/>
      <c r="C63" s="59"/>
      <c r="D63" s="59"/>
      <c r="E63" s="59"/>
      <c r="F63" s="58"/>
      <c r="G63" s="59"/>
      <c r="H63" s="59"/>
      <c r="I63" s="56"/>
      <c r="J63" s="69"/>
      <c r="K63" s="58"/>
      <c r="L63" s="50"/>
      <c r="M63" s="58"/>
      <c r="N63" s="55"/>
    </row>
    <row r="64" spans="1:14" ht="18" x14ac:dyDescent="0.25">
      <c r="B64" s="38" t="s">
        <v>39</v>
      </c>
      <c r="C64" s="39" t="s">
        <v>127</v>
      </c>
      <c r="D64" s="39"/>
      <c r="E64" s="39"/>
      <c r="F64" s="35"/>
      <c r="G64" s="39" t="s">
        <v>7</v>
      </c>
      <c r="I64" s="38" t="s">
        <v>39</v>
      </c>
      <c r="J64" s="39" t="s">
        <v>128</v>
      </c>
      <c r="K64" s="39"/>
      <c r="L64" s="39"/>
      <c r="M64" s="35"/>
      <c r="N64" s="39" t="s">
        <v>7</v>
      </c>
    </row>
    <row r="65" spans="1:14" ht="18" x14ac:dyDescent="0.25">
      <c r="B65" s="83" t="s">
        <v>118</v>
      </c>
      <c r="C65" s="83"/>
      <c r="D65" s="83"/>
      <c r="E65" s="33"/>
      <c r="F65" s="35"/>
      <c r="G65" s="35"/>
      <c r="I65" s="83" t="s">
        <v>129</v>
      </c>
      <c r="J65" s="83"/>
      <c r="K65" s="83"/>
      <c r="L65" s="33"/>
      <c r="M65" s="35"/>
      <c r="N65" s="35"/>
    </row>
    <row r="66" spans="1:14" ht="18" x14ac:dyDescent="0.25">
      <c r="A66" s="47"/>
      <c r="B66" s="50"/>
      <c r="C66" s="50"/>
      <c r="D66" s="50"/>
      <c r="E66" s="50"/>
      <c r="F66" s="58"/>
      <c r="G66" s="58"/>
      <c r="H66" s="47"/>
      <c r="I66" s="50"/>
      <c r="J66" s="50"/>
      <c r="K66" s="50"/>
      <c r="L66" s="50"/>
      <c r="M66" s="58"/>
      <c r="N66" s="58"/>
    </row>
    <row r="67" spans="1:14" ht="18" x14ac:dyDescent="0.25">
      <c r="I67" s="84" t="s">
        <v>117</v>
      </c>
      <c r="J67" s="84"/>
      <c r="K67" s="84"/>
      <c r="L67" s="84"/>
      <c r="M67" s="84"/>
      <c r="N67" s="84"/>
    </row>
  </sheetData>
  <mergeCells count="14">
    <mergeCell ref="B23:D23"/>
    <mergeCell ref="I23:K23"/>
    <mergeCell ref="D26:E26"/>
    <mergeCell ref="K26:L26"/>
    <mergeCell ref="A1:N1"/>
    <mergeCell ref="B2:G2"/>
    <mergeCell ref="I2:N2"/>
    <mergeCell ref="D5:E5"/>
    <mergeCell ref="K5:L5"/>
    <mergeCell ref="D47:E47"/>
    <mergeCell ref="K47:L47"/>
    <mergeCell ref="B65:D65"/>
    <mergeCell ref="I65:K65"/>
    <mergeCell ref="I67:N67"/>
  </mergeCells>
  <pageMargins left="0" right="0" top="0" bottom="0.25" header="0" footer="0.3"/>
  <pageSetup scale="64" orientation="portrait" r:id="rId1"/>
  <headerFooter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ADEC-3C1A-46E2-90EB-E8695062CE84}">
  <dimension ref="A1:K5"/>
  <sheetViews>
    <sheetView workbookViewId="0">
      <selection activeCell="J15" sqref="J15"/>
    </sheetView>
  </sheetViews>
  <sheetFormatPr defaultRowHeight="15" x14ac:dyDescent="0.25"/>
  <cols>
    <col min="1" max="2" width="10.85546875" customWidth="1"/>
    <col min="3" max="3" width="2.7109375" customWidth="1"/>
    <col min="4" max="5" width="10.7109375" customWidth="1"/>
    <col min="6" max="6" width="2.85546875" customWidth="1"/>
    <col min="7" max="8" width="10.7109375" customWidth="1"/>
    <col min="9" max="9" width="2.85546875" customWidth="1"/>
    <col min="10" max="11" width="10.85546875" customWidth="1"/>
  </cols>
  <sheetData>
    <row r="1" spans="1:11" x14ac:dyDescent="0.25">
      <c r="A1" s="89" t="s">
        <v>122</v>
      </c>
      <c r="B1" s="89"/>
      <c r="C1" s="78"/>
      <c r="D1" s="89" t="s">
        <v>124</v>
      </c>
      <c r="E1" s="89"/>
      <c r="F1" s="78"/>
      <c r="G1" s="89" t="s">
        <v>135</v>
      </c>
      <c r="H1" s="89"/>
      <c r="I1" s="78"/>
      <c r="J1" s="89" t="s">
        <v>136</v>
      </c>
      <c r="K1" s="89"/>
    </row>
    <row r="2" spans="1:11" x14ac:dyDescent="0.25">
      <c r="A2" s="79" t="s">
        <v>119</v>
      </c>
      <c r="B2" s="79">
        <v>9</v>
      </c>
      <c r="C2" s="79"/>
      <c r="D2" s="79" t="s">
        <v>119</v>
      </c>
      <c r="E2" s="79">
        <v>5</v>
      </c>
      <c r="F2" s="80"/>
      <c r="G2" s="79" t="s">
        <v>119</v>
      </c>
      <c r="H2" s="79">
        <v>4</v>
      </c>
      <c r="I2" s="80"/>
      <c r="J2" s="79" t="s">
        <v>119</v>
      </c>
      <c r="K2" s="79">
        <v>2</v>
      </c>
    </row>
    <row r="3" spans="1:11" x14ac:dyDescent="0.25">
      <c r="A3" s="79" t="s">
        <v>120</v>
      </c>
      <c r="B3" s="79">
        <v>10</v>
      </c>
      <c r="C3" s="79"/>
      <c r="D3" s="79" t="s">
        <v>120</v>
      </c>
      <c r="E3" s="79">
        <v>2</v>
      </c>
      <c r="F3" s="80"/>
      <c r="G3" s="79" t="s">
        <v>120</v>
      </c>
      <c r="H3" s="79">
        <v>8</v>
      </c>
      <c r="I3" s="80"/>
      <c r="J3" s="79" t="s">
        <v>120</v>
      </c>
      <c r="K3" s="79">
        <v>5</v>
      </c>
    </row>
    <row r="4" spans="1:11" x14ac:dyDescent="0.25">
      <c r="A4" s="79" t="s">
        <v>121</v>
      </c>
      <c r="B4" s="79">
        <v>6</v>
      </c>
      <c r="C4" s="79"/>
      <c r="D4" s="79" t="s">
        <v>121</v>
      </c>
      <c r="E4" s="79">
        <v>2</v>
      </c>
      <c r="F4" s="80"/>
      <c r="G4" s="79" t="s">
        <v>121</v>
      </c>
      <c r="H4" s="79">
        <v>4</v>
      </c>
      <c r="I4" s="80"/>
      <c r="J4" s="79" t="s">
        <v>121</v>
      </c>
      <c r="K4" s="79">
        <v>2</v>
      </c>
    </row>
    <row r="5" spans="1:11" x14ac:dyDescent="0.25">
      <c r="A5" s="81" t="s">
        <v>125</v>
      </c>
      <c r="B5" s="81">
        <f>SUM(B2:B4)</f>
        <v>25</v>
      </c>
      <c r="C5" s="40"/>
      <c r="D5" s="81" t="s">
        <v>125</v>
      </c>
      <c r="E5" s="81">
        <f>SUM(E2:E4)</f>
        <v>9</v>
      </c>
      <c r="G5" s="81" t="s">
        <v>125</v>
      </c>
      <c r="H5" s="81">
        <f>SUM(H2:H4)</f>
        <v>16</v>
      </c>
      <c r="J5" s="81" t="s">
        <v>125</v>
      </c>
      <c r="K5" s="81">
        <f>SUM(K2:K4)</f>
        <v>9</v>
      </c>
    </row>
  </sheetData>
  <mergeCells count="4">
    <mergeCell ref="J1:K1"/>
    <mergeCell ref="A1:B1"/>
    <mergeCell ref="D1:E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Lloyd</dc:creator>
  <cp:lastModifiedBy>William Richman</cp:lastModifiedBy>
  <cp:lastPrinted>2019-12-12T22:34:11Z</cp:lastPrinted>
  <dcterms:created xsi:type="dcterms:W3CDTF">2019-12-04T18:53:38Z</dcterms:created>
  <dcterms:modified xsi:type="dcterms:W3CDTF">2019-12-19T15:29:36Z</dcterms:modified>
</cp:coreProperties>
</file>