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lujan/Documents/Jobs/AZ/"/>
    </mc:Choice>
  </mc:AlternateContent>
  <xr:revisionPtr revIDLastSave="0" documentId="13_ncr:1_{289CF215-0B79-6541-84C8-492B0D9109D9}" xr6:coauthVersionLast="45" xr6:coauthVersionMax="45" xr10:uidLastSave="{00000000-0000-0000-0000-000000000000}"/>
  <bookViews>
    <workbookView xWindow="380" yWindow="460" windowWidth="28040" windowHeight="16100" activeTab="2" xr2:uid="{BAB9CB5E-8528-7C40-8BD0-27BC2559808B}"/>
  </bookViews>
  <sheets>
    <sheet name="Production" sheetId="7" r:id="rId1"/>
    <sheet name="Consumption" sheetId="12" r:id="rId2"/>
    <sheet name="Economic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3" l="1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3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4" i="13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4" i="12"/>
  <c r="AB46" i="7"/>
  <c r="AB47" i="7"/>
  <c r="AB48" i="7"/>
  <c r="AB49" i="7"/>
  <c r="AB50" i="7"/>
  <c r="AB51" i="7"/>
  <c r="AB52" i="7"/>
  <c r="AB45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29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F52" i="7"/>
  <c r="AG52" i="7"/>
  <c r="AG3" i="7"/>
  <c r="AF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3" i="7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3" i="12"/>
</calcChain>
</file>

<file path=xl/sharedStrings.xml><?xml version="1.0" encoding="utf-8"?>
<sst xmlns="http://schemas.openxmlformats.org/spreadsheetml/2006/main" count="62" uniqueCount="24">
  <si>
    <t>Year</t>
  </si>
  <si>
    <t>Total</t>
  </si>
  <si>
    <t>(Billion BTU)</t>
  </si>
  <si>
    <t>Renewable</t>
  </si>
  <si>
    <t>%</t>
  </si>
  <si>
    <t>% total</t>
  </si>
  <si>
    <t>% renewable</t>
  </si>
  <si>
    <t>Geothermal</t>
  </si>
  <si>
    <t>Hydroelectric</t>
  </si>
  <si>
    <t>Nuclear</t>
  </si>
  <si>
    <t>Solar</t>
  </si>
  <si>
    <t>Wind</t>
  </si>
  <si>
    <t>Growth Rate %</t>
  </si>
  <si>
    <t>Consumption / Capita</t>
  </si>
  <si>
    <t>(Million BTU)</t>
  </si>
  <si>
    <t xml:space="preserve"> Growth Rate %</t>
  </si>
  <si>
    <t>Expenditure / Capita</t>
  </si>
  <si>
    <t>Dollars</t>
  </si>
  <si>
    <t>Consumption / GDP</t>
  </si>
  <si>
    <t>Thousand BTU/chained 2000 dollar</t>
  </si>
  <si>
    <t>Expense / GDP</t>
  </si>
  <si>
    <t>Percent</t>
  </si>
  <si>
    <t>Average Price</t>
  </si>
  <si>
    <t>Dollars / million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</si>
</sst>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Arizona Energy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 Energy (Billion BTU)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Production!$B$3:$B$52</c:f>
              <c:numCache>
                <c:formatCode>General</c:formatCode>
                <c:ptCount val="50"/>
                <c:pt idx="0">
                  <c:v>36737.339999999997</c:v>
                </c:pt>
                <c:pt idx="1">
                  <c:v>35506.11</c:v>
                </c:pt>
                <c:pt idx="2">
                  <c:v>35003.14</c:v>
                </c:pt>
                <c:pt idx="3">
                  <c:v>36668.31</c:v>
                </c:pt>
                <c:pt idx="4">
                  <c:v>36786.5</c:v>
                </c:pt>
                <c:pt idx="5">
                  <c:v>53946.879999999997</c:v>
                </c:pt>
                <c:pt idx="6">
                  <c:v>62172.92</c:v>
                </c:pt>
                <c:pt idx="7">
                  <c:v>74733</c:v>
                </c:pt>
                <c:pt idx="8">
                  <c:v>83935.33</c:v>
                </c:pt>
                <c:pt idx="9">
                  <c:v>83154.490000000005</c:v>
                </c:pt>
                <c:pt idx="10">
                  <c:v>83347.03</c:v>
                </c:pt>
                <c:pt idx="11">
                  <c:v>107529.24</c:v>
                </c:pt>
                <c:pt idx="12">
                  <c:v>146643.88</c:v>
                </c:pt>
                <c:pt idx="13">
                  <c:v>155841.07999999999</c:v>
                </c:pt>
                <c:pt idx="14">
                  <c:v>228967.77</c:v>
                </c:pt>
                <c:pt idx="15">
                  <c:v>239057.93</c:v>
                </c:pt>
                <c:pt idx="16">
                  <c:v>317799.67999999999</c:v>
                </c:pt>
                <c:pt idx="17">
                  <c:v>322606.13</c:v>
                </c:pt>
                <c:pt idx="18">
                  <c:v>282521.17</c:v>
                </c:pt>
                <c:pt idx="19">
                  <c:v>337891.57</c:v>
                </c:pt>
                <c:pt idx="20">
                  <c:v>363380.44</c:v>
                </c:pt>
                <c:pt idx="21">
                  <c:v>351172.65</c:v>
                </c:pt>
                <c:pt idx="22">
                  <c:v>369984.76</c:v>
                </c:pt>
                <c:pt idx="23">
                  <c:v>429318.55</c:v>
                </c:pt>
                <c:pt idx="24">
                  <c:v>444544.24</c:v>
                </c:pt>
                <c:pt idx="25">
                  <c:v>397320.21</c:v>
                </c:pt>
                <c:pt idx="26">
                  <c:v>536811.93000000005</c:v>
                </c:pt>
                <c:pt idx="27">
                  <c:v>515722.64</c:v>
                </c:pt>
                <c:pt idx="28">
                  <c:v>616445.30000000005</c:v>
                </c:pt>
                <c:pt idx="29">
                  <c:v>450381.08</c:v>
                </c:pt>
                <c:pt idx="30">
                  <c:v>564694.32999999996</c:v>
                </c:pt>
                <c:pt idx="31">
                  <c:v>644098.67000000004</c:v>
                </c:pt>
                <c:pt idx="32">
                  <c:v>632379.56000000006</c:v>
                </c:pt>
                <c:pt idx="33">
                  <c:v>586911.81999999995</c:v>
                </c:pt>
                <c:pt idx="34">
                  <c:v>624945.97</c:v>
                </c:pt>
                <c:pt idx="35">
                  <c:v>651060.63</c:v>
                </c:pt>
                <c:pt idx="36">
                  <c:v>644756.49</c:v>
                </c:pt>
                <c:pt idx="37">
                  <c:v>706794.87</c:v>
                </c:pt>
                <c:pt idx="38">
                  <c:v>693323.96</c:v>
                </c:pt>
                <c:pt idx="39">
                  <c:v>692119.91</c:v>
                </c:pt>
                <c:pt idx="40">
                  <c:v>705499.63</c:v>
                </c:pt>
                <c:pt idx="41">
                  <c:v>684648.25</c:v>
                </c:pt>
                <c:pt idx="42">
                  <c:v>690114.98</c:v>
                </c:pt>
                <c:pt idx="43">
                  <c:v>644988.81999999995</c:v>
                </c:pt>
                <c:pt idx="44">
                  <c:v>653736.23</c:v>
                </c:pt>
                <c:pt idx="45">
                  <c:v>612025.59</c:v>
                </c:pt>
                <c:pt idx="46">
                  <c:v>512423.47</c:v>
                </c:pt>
                <c:pt idx="47">
                  <c:v>539833.93999999994</c:v>
                </c:pt>
                <c:pt idx="48">
                  <c:v>577726.71999999997</c:v>
                </c:pt>
                <c:pt idx="49">
                  <c:v>570994.05000000005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3-0C42-AD47-B494F42C385A}"/>
            </c:ext>
          </c:extLst>
        </c:ser>
        <c:ser>
          <c:idx val="1"/>
          <c:order val="1"/>
          <c:tx>
            <c:v>Renewable Energy (Billion BTU)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36181.449999999997</c:v>
                </c:pt>
                <c:pt idx="1">
                  <c:v>35082.71</c:v>
                </c:pt>
                <c:pt idx="2">
                  <c:v>34533.370000000003</c:v>
                </c:pt>
                <c:pt idx="3">
                  <c:v>34861.199999999997</c:v>
                </c:pt>
                <c:pt idx="4">
                  <c:v>34270.82</c:v>
                </c:pt>
                <c:pt idx="5">
                  <c:v>50095.03</c:v>
                </c:pt>
                <c:pt idx="6">
                  <c:v>58059.82</c:v>
                </c:pt>
                <c:pt idx="7">
                  <c:v>56422.67</c:v>
                </c:pt>
                <c:pt idx="8">
                  <c:v>63456.35</c:v>
                </c:pt>
                <c:pt idx="9">
                  <c:v>67840.06</c:v>
                </c:pt>
                <c:pt idx="10">
                  <c:v>68919.16</c:v>
                </c:pt>
                <c:pt idx="11">
                  <c:v>74136.25</c:v>
                </c:pt>
                <c:pt idx="12">
                  <c:v>75188.740000000005</c:v>
                </c:pt>
                <c:pt idx="13">
                  <c:v>79348.45</c:v>
                </c:pt>
                <c:pt idx="14">
                  <c:v>82058.09</c:v>
                </c:pt>
                <c:pt idx="15">
                  <c:v>80897.34</c:v>
                </c:pt>
                <c:pt idx="16">
                  <c:v>84428.479999999996</c:v>
                </c:pt>
                <c:pt idx="17">
                  <c:v>75680.87</c:v>
                </c:pt>
                <c:pt idx="18">
                  <c:v>79869.72</c:v>
                </c:pt>
                <c:pt idx="19">
                  <c:v>83413.77</c:v>
                </c:pt>
                <c:pt idx="20">
                  <c:v>120006.43</c:v>
                </c:pt>
                <c:pt idx="21">
                  <c:v>92565.3</c:v>
                </c:pt>
                <c:pt idx="22">
                  <c:v>94926.32</c:v>
                </c:pt>
                <c:pt idx="23">
                  <c:v>175992.8</c:v>
                </c:pt>
                <c:pt idx="24">
                  <c:v>188831.35</c:v>
                </c:pt>
                <c:pt idx="25">
                  <c:v>171680.42</c:v>
                </c:pt>
                <c:pt idx="26">
                  <c:v>175102.78</c:v>
                </c:pt>
                <c:pt idx="27">
                  <c:v>123113.58</c:v>
                </c:pt>
                <c:pt idx="28">
                  <c:v>98749.31</c:v>
                </c:pt>
                <c:pt idx="29">
                  <c:v>101553.82</c:v>
                </c:pt>
                <c:pt idx="30">
                  <c:v>94816.37</c:v>
                </c:pt>
                <c:pt idx="31">
                  <c:v>88844.18</c:v>
                </c:pt>
                <c:pt idx="32">
                  <c:v>87592.99</c:v>
                </c:pt>
                <c:pt idx="33">
                  <c:v>86746.39</c:v>
                </c:pt>
                <c:pt idx="34">
                  <c:v>93601.97</c:v>
                </c:pt>
                <c:pt idx="35">
                  <c:v>104031.32</c:v>
                </c:pt>
                <c:pt idx="36">
                  <c:v>112268.78</c:v>
                </c:pt>
                <c:pt idx="37">
                  <c:v>141734.15</c:v>
                </c:pt>
                <c:pt idx="38">
                  <c:v>126789.63</c:v>
                </c:pt>
                <c:pt idx="39">
                  <c:v>115266.01</c:v>
                </c:pt>
                <c:pt idx="40">
                  <c:v>101173.03</c:v>
                </c:pt>
                <c:pt idx="41">
                  <c:v>90726.1</c:v>
                </c:pt>
                <c:pt idx="42">
                  <c:v>87119.08</c:v>
                </c:pt>
                <c:pt idx="43">
                  <c:v>84174.63</c:v>
                </c:pt>
                <c:pt idx="44">
                  <c:v>81735.55</c:v>
                </c:pt>
                <c:pt idx="45">
                  <c:v>78743.839999999997</c:v>
                </c:pt>
                <c:pt idx="46">
                  <c:v>81533.37</c:v>
                </c:pt>
                <c:pt idx="47">
                  <c:v>84167.98</c:v>
                </c:pt>
                <c:pt idx="48">
                  <c:v>97134.52</c:v>
                </c:pt>
                <c:pt idx="49">
                  <c:v>88571.38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3-0C42-AD47-B494F42C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774832"/>
        <c:axId val="1503776464"/>
      </c:areaChart>
      <c:catAx>
        <c:axId val="150377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76464"/>
        <c:crosses val="autoZero"/>
        <c:auto val="1"/>
        <c:lblAlgn val="ctr"/>
        <c:lblOffset val="100"/>
        <c:noMultiLvlLbl val="0"/>
      </c:catAx>
      <c:valAx>
        <c:axId val="1503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 Energy Production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Production!$X$3:$X$52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36181.449999999997</c:v>
                </c:pt>
                <c:pt idx="1">
                  <c:v>35082.71</c:v>
                </c:pt>
                <c:pt idx="2">
                  <c:v>34533.370000000003</c:v>
                </c:pt>
                <c:pt idx="3">
                  <c:v>34861.199999999997</c:v>
                </c:pt>
                <c:pt idx="4">
                  <c:v>34270.82</c:v>
                </c:pt>
                <c:pt idx="5">
                  <c:v>50095.03</c:v>
                </c:pt>
                <c:pt idx="6">
                  <c:v>58059.82</c:v>
                </c:pt>
                <c:pt idx="7">
                  <c:v>56422.67</c:v>
                </c:pt>
                <c:pt idx="8">
                  <c:v>63456.35</c:v>
                </c:pt>
                <c:pt idx="9">
                  <c:v>67840.06</c:v>
                </c:pt>
                <c:pt idx="10">
                  <c:v>68919.16</c:v>
                </c:pt>
                <c:pt idx="11">
                  <c:v>74136.25</c:v>
                </c:pt>
                <c:pt idx="12">
                  <c:v>75188.740000000005</c:v>
                </c:pt>
                <c:pt idx="13">
                  <c:v>79348.45</c:v>
                </c:pt>
                <c:pt idx="14">
                  <c:v>82058.09</c:v>
                </c:pt>
                <c:pt idx="15">
                  <c:v>80897.34</c:v>
                </c:pt>
                <c:pt idx="16">
                  <c:v>84428.479999999996</c:v>
                </c:pt>
                <c:pt idx="17">
                  <c:v>75680.87</c:v>
                </c:pt>
                <c:pt idx="18">
                  <c:v>79869.72</c:v>
                </c:pt>
                <c:pt idx="19">
                  <c:v>83413.77</c:v>
                </c:pt>
                <c:pt idx="20">
                  <c:v>120006.43</c:v>
                </c:pt>
                <c:pt idx="21">
                  <c:v>92565.3</c:v>
                </c:pt>
                <c:pt idx="22">
                  <c:v>94926.32</c:v>
                </c:pt>
                <c:pt idx="23">
                  <c:v>175992.8</c:v>
                </c:pt>
                <c:pt idx="24">
                  <c:v>188831.35</c:v>
                </c:pt>
                <c:pt idx="25">
                  <c:v>171680.42</c:v>
                </c:pt>
                <c:pt idx="26">
                  <c:v>175102.78</c:v>
                </c:pt>
                <c:pt idx="27">
                  <c:v>123113.58</c:v>
                </c:pt>
                <c:pt idx="28">
                  <c:v>98749.31</c:v>
                </c:pt>
                <c:pt idx="29">
                  <c:v>101553.82</c:v>
                </c:pt>
                <c:pt idx="30">
                  <c:v>94816.37</c:v>
                </c:pt>
                <c:pt idx="31">
                  <c:v>88844.18</c:v>
                </c:pt>
                <c:pt idx="32">
                  <c:v>87592.99</c:v>
                </c:pt>
                <c:pt idx="33">
                  <c:v>86746.39</c:v>
                </c:pt>
                <c:pt idx="34">
                  <c:v>93601.97</c:v>
                </c:pt>
                <c:pt idx="35">
                  <c:v>104031.32</c:v>
                </c:pt>
                <c:pt idx="36">
                  <c:v>112268.78</c:v>
                </c:pt>
                <c:pt idx="37">
                  <c:v>141734.15</c:v>
                </c:pt>
                <c:pt idx="38">
                  <c:v>126789.63</c:v>
                </c:pt>
                <c:pt idx="39">
                  <c:v>115266.01</c:v>
                </c:pt>
                <c:pt idx="40">
                  <c:v>101173.03</c:v>
                </c:pt>
                <c:pt idx="41">
                  <c:v>90726.1</c:v>
                </c:pt>
                <c:pt idx="42">
                  <c:v>87119.08</c:v>
                </c:pt>
                <c:pt idx="43">
                  <c:v>84174.63</c:v>
                </c:pt>
                <c:pt idx="44">
                  <c:v>81735.55</c:v>
                </c:pt>
                <c:pt idx="45">
                  <c:v>78743.839999999997</c:v>
                </c:pt>
                <c:pt idx="46">
                  <c:v>81533.37</c:v>
                </c:pt>
                <c:pt idx="47">
                  <c:v>84167.98</c:v>
                </c:pt>
                <c:pt idx="48">
                  <c:v>97134.52</c:v>
                </c:pt>
                <c:pt idx="49">
                  <c:v>88571.38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C-C14F-AB2A-E00C7B3E7BCB}"/>
            </c:ext>
          </c:extLst>
        </c:ser>
        <c:ser>
          <c:idx val="0"/>
          <c:order val="1"/>
          <c:tx>
            <c:v>Hydroelectric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Production!$X$3:$X$52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Production!$N$3:$N$52</c:f>
              <c:numCache>
                <c:formatCode>General</c:formatCode>
                <c:ptCount val="50"/>
                <c:pt idx="0">
                  <c:v>32168.5</c:v>
                </c:pt>
                <c:pt idx="1">
                  <c:v>31245.75</c:v>
                </c:pt>
                <c:pt idx="2">
                  <c:v>30861.25</c:v>
                </c:pt>
                <c:pt idx="3">
                  <c:v>30833.67</c:v>
                </c:pt>
                <c:pt idx="4">
                  <c:v>30181.72</c:v>
                </c:pt>
                <c:pt idx="5">
                  <c:v>46399.81</c:v>
                </c:pt>
                <c:pt idx="6">
                  <c:v>54380.45</c:v>
                </c:pt>
                <c:pt idx="7">
                  <c:v>52242.54</c:v>
                </c:pt>
                <c:pt idx="8">
                  <c:v>59309.15</c:v>
                </c:pt>
                <c:pt idx="9">
                  <c:v>63450.94</c:v>
                </c:pt>
                <c:pt idx="10">
                  <c:v>64579.78</c:v>
                </c:pt>
                <c:pt idx="11">
                  <c:v>69609.850000000006</c:v>
                </c:pt>
                <c:pt idx="12">
                  <c:v>70406.320000000007</c:v>
                </c:pt>
                <c:pt idx="13">
                  <c:v>74774.350000000006</c:v>
                </c:pt>
                <c:pt idx="14">
                  <c:v>77275.37</c:v>
                </c:pt>
                <c:pt idx="15">
                  <c:v>75483.56</c:v>
                </c:pt>
                <c:pt idx="16">
                  <c:v>78612.2</c:v>
                </c:pt>
                <c:pt idx="17">
                  <c:v>68842.58</c:v>
                </c:pt>
                <c:pt idx="18">
                  <c:v>72740.800000000003</c:v>
                </c:pt>
                <c:pt idx="19">
                  <c:v>75122.58</c:v>
                </c:pt>
                <c:pt idx="20">
                  <c:v>102171.42</c:v>
                </c:pt>
                <c:pt idx="21">
                  <c:v>71114.17</c:v>
                </c:pt>
                <c:pt idx="22">
                  <c:v>73333.61</c:v>
                </c:pt>
                <c:pt idx="23">
                  <c:v>152355.32999999999</c:v>
                </c:pt>
                <c:pt idx="24">
                  <c:v>163692.01</c:v>
                </c:pt>
                <c:pt idx="25">
                  <c:v>146122.63</c:v>
                </c:pt>
                <c:pt idx="26">
                  <c:v>151060.25</c:v>
                </c:pt>
                <c:pt idx="27">
                  <c:v>105592.33</c:v>
                </c:pt>
                <c:pt idx="28">
                  <c:v>80384.69</c:v>
                </c:pt>
                <c:pt idx="29">
                  <c:v>82170.820000000007</c:v>
                </c:pt>
                <c:pt idx="30">
                  <c:v>77157.63</c:v>
                </c:pt>
                <c:pt idx="31">
                  <c:v>70292.100000000006</c:v>
                </c:pt>
                <c:pt idx="32">
                  <c:v>68471.87</c:v>
                </c:pt>
                <c:pt idx="33">
                  <c:v>69040.28</c:v>
                </c:pt>
                <c:pt idx="34">
                  <c:v>75981.72</c:v>
                </c:pt>
                <c:pt idx="35">
                  <c:v>85470.18</c:v>
                </c:pt>
                <c:pt idx="36">
                  <c:v>95276.44</c:v>
                </c:pt>
                <c:pt idx="37">
                  <c:v>123060.45</c:v>
                </c:pt>
                <c:pt idx="38">
                  <c:v>111863.02</c:v>
                </c:pt>
                <c:pt idx="39">
                  <c:v>99793.66</c:v>
                </c:pt>
                <c:pt idx="40">
                  <c:v>85221.36</c:v>
                </c:pt>
                <c:pt idx="41">
                  <c:v>78774.3</c:v>
                </c:pt>
                <c:pt idx="42">
                  <c:v>75556.7</c:v>
                </c:pt>
                <c:pt idx="43">
                  <c:v>72454.91</c:v>
                </c:pt>
                <c:pt idx="44">
                  <c:v>69884.88</c:v>
                </c:pt>
                <c:pt idx="45">
                  <c:v>64094.23</c:v>
                </c:pt>
                <c:pt idx="46">
                  <c:v>67378.81</c:v>
                </c:pt>
                <c:pt idx="47">
                  <c:v>65211.38</c:v>
                </c:pt>
                <c:pt idx="48">
                  <c:v>71795.28</c:v>
                </c:pt>
                <c:pt idx="49">
                  <c:v>62730.89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C-C14F-AB2A-E00C7B3E7BCB}"/>
            </c:ext>
          </c:extLst>
        </c:ser>
        <c:ser>
          <c:idx val="2"/>
          <c:order val="2"/>
          <c:tx>
            <c:v>Solar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numRef>
              <c:f>Production!$X$3:$X$52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Production!$Y$3:$Y$52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5.0528399999999998</c:v>
                </c:pt>
                <c:pt idx="42">
                  <c:v>4.6694100000000001</c:v>
                </c:pt>
                <c:pt idx="43">
                  <c:v>4.0452000000000004</c:v>
                </c:pt>
                <c:pt idx="44">
                  <c:v>42.743830000000003</c:v>
                </c:pt>
                <c:pt idx="45">
                  <c:v>135.79642000000001</c:v>
                </c:pt>
                <c:pt idx="46">
                  <c:v>130.27615</c:v>
                </c:pt>
                <c:pt idx="47">
                  <c:v>85.486720000000005</c:v>
                </c:pt>
                <c:pt idx="48">
                  <c:v>145.09030000000001</c:v>
                </c:pt>
                <c:pt idx="49">
                  <c:v>138.05520000000001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C-C14F-AB2A-E00C7B3E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96944"/>
        <c:axId val="1469080496"/>
      </c:areaChart>
      <c:catAx>
        <c:axId val="14383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80496"/>
        <c:crosses val="autoZero"/>
        <c:auto val="1"/>
        <c:lblAlgn val="ctr"/>
        <c:lblOffset val="100"/>
        <c:noMultiLvlLbl val="0"/>
      </c:catAx>
      <c:valAx>
        <c:axId val="1469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Consumption!$A$3:$A$52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Consumption!$B$3:$B$52</c:f>
              <c:numCache>
                <c:formatCode>General</c:formatCode>
                <c:ptCount val="50"/>
                <c:pt idx="0">
                  <c:v>283128.7</c:v>
                </c:pt>
                <c:pt idx="1">
                  <c:v>304970.09999999998</c:v>
                </c:pt>
                <c:pt idx="2">
                  <c:v>325085.2</c:v>
                </c:pt>
                <c:pt idx="3">
                  <c:v>348480.6</c:v>
                </c:pt>
                <c:pt idx="4">
                  <c:v>369844.6</c:v>
                </c:pt>
                <c:pt idx="5">
                  <c:v>375388.3</c:v>
                </c:pt>
                <c:pt idx="6">
                  <c:v>403592.4</c:v>
                </c:pt>
                <c:pt idx="7">
                  <c:v>414506.8</c:v>
                </c:pt>
                <c:pt idx="8">
                  <c:v>456148.2</c:v>
                </c:pt>
                <c:pt idx="9">
                  <c:v>498178.7</c:v>
                </c:pt>
                <c:pt idx="10">
                  <c:v>520368.7</c:v>
                </c:pt>
                <c:pt idx="11">
                  <c:v>554170.69999999995</c:v>
                </c:pt>
                <c:pt idx="12">
                  <c:v>616399.6</c:v>
                </c:pt>
                <c:pt idx="13">
                  <c:v>670066.30000000005</c:v>
                </c:pt>
                <c:pt idx="14">
                  <c:v>676268.8</c:v>
                </c:pt>
                <c:pt idx="15">
                  <c:v>659994.69999999995</c:v>
                </c:pt>
                <c:pt idx="16">
                  <c:v>691874</c:v>
                </c:pt>
                <c:pt idx="17">
                  <c:v>738867.19999999995</c:v>
                </c:pt>
                <c:pt idx="18">
                  <c:v>747939.4</c:v>
                </c:pt>
                <c:pt idx="19">
                  <c:v>786391.5</c:v>
                </c:pt>
                <c:pt idx="20">
                  <c:v>754458.5</c:v>
                </c:pt>
                <c:pt idx="21">
                  <c:v>787807.5</c:v>
                </c:pt>
                <c:pt idx="22">
                  <c:v>746360</c:v>
                </c:pt>
                <c:pt idx="23">
                  <c:v>757809.6</c:v>
                </c:pt>
                <c:pt idx="24">
                  <c:v>802483.5</c:v>
                </c:pt>
                <c:pt idx="25">
                  <c:v>842904.2</c:v>
                </c:pt>
                <c:pt idx="26">
                  <c:v>852825.59999999998</c:v>
                </c:pt>
                <c:pt idx="27">
                  <c:v>865662.9</c:v>
                </c:pt>
                <c:pt idx="28">
                  <c:v>906310</c:v>
                </c:pt>
                <c:pt idx="29">
                  <c:v>943088.9</c:v>
                </c:pt>
                <c:pt idx="30">
                  <c:v>948730</c:v>
                </c:pt>
                <c:pt idx="31">
                  <c:v>957904.8</c:v>
                </c:pt>
                <c:pt idx="32">
                  <c:v>983786.8</c:v>
                </c:pt>
                <c:pt idx="33">
                  <c:v>1003023.3</c:v>
                </c:pt>
                <c:pt idx="34">
                  <c:v>1055167.8999999999</c:v>
                </c:pt>
                <c:pt idx="35">
                  <c:v>1086711.2</c:v>
                </c:pt>
                <c:pt idx="36">
                  <c:v>1151353.6000000001</c:v>
                </c:pt>
                <c:pt idx="37">
                  <c:v>1187345.8999999999</c:v>
                </c:pt>
                <c:pt idx="38">
                  <c:v>1244252.8999999999</c:v>
                </c:pt>
                <c:pt idx="39">
                  <c:v>1288996.3999999999</c:v>
                </c:pt>
                <c:pt idx="40">
                  <c:v>1333438.3</c:v>
                </c:pt>
                <c:pt idx="41">
                  <c:v>1336265.1000000001</c:v>
                </c:pt>
                <c:pt idx="42">
                  <c:v>1348219.9</c:v>
                </c:pt>
                <c:pt idx="43">
                  <c:v>1365544</c:v>
                </c:pt>
                <c:pt idx="44">
                  <c:v>1431808.9</c:v>
                </c:pt>
                <c:pt idx="45">
                  <c:v>1478787.2</c:v>
                </c:pt>
                <c:pt idx="46">
                  <c:v>1530533.7</c:v>
                </c:pt>
                <c:pt idx="47">
                  <c:v>1571433.7</c:v>
                </c:pt>
                <c:pt idx="48">
                  <c:v>1545075.8</c:v>
                </c:pt>
                <c:pt idx="49">
                  <c:v>1454313.5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A-3643-8D9C-E3A3915A6D2E}"/>
            </c:ext>
          </c:extLst>
        </c:ser>
        <c:ser>
          <c:idx val="1"/>
          <c:order val="1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Consumption!$A$3:$A$52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Consumption!$D$3:$D$52</c:f>
              <c:numCache>
                <c:formatCode>General</c:formatCode>
                <c:ptCount val="50"/>
                <c:pt idx="0">
                  <c:v>36181.449999999997</c:v>
                </c:pt>
                <c:pt idx="1">
                  <c:v>35082.71</c:v>
                </c:pt>
                <c:pt idx="2">
                  <c:v>34533.370000000003</c:v>
                </c:pt>
                <c:pt idx="3">
                  <c:v>34861.199999999997</c:v>
                </c:pt>
                <c:pt idx="4">
                  <c:v>34270.82</c:v>
                </c:pt>
                <c:pt idx="5">
                  <c:v>50095.03</c:v>
                </c:pt>
                <c:pt idx="6">
                  <c:v>58059.82</c:v>
                </c:pt>
                <c:pt idx="7">
                  <c:v>56422.67</c:v>
                </c:pt>
                <c:pt idx="8">
                  <c:v>63456.35</c:v>
                </c:pt>
                <c:pt idx="9">
                  <c:v>67840.06</c:v>
                </c:pt>
                <c:pt idx="10">
                  <c:v>68919.16</c:v>
                </c:pt>
                <c:pt idx="11">
                  <c:v>74136.25</c:v>
                </c:pt>
                <c:pt idx="12">
                  <c:v>75188.740000000005</c:v>
                </c:pt>
                <c:pt idx="13">
                  <c:v>79348.45</c:v>
                </c:pt>
                <c:pt idx="14">
                  <c:v>82058.09</c:v>
                </c:pt>
                <c:pt idx="15">
                  <c:v>80897.34</c:v>
                </c:pt>
                <c:pt idx="16">
                  <c:v>84428.479999999996</c:v>
                </c:pt>
                <c:pt idx="17">
                  <c:v>75680.87</c:v>
                </c:pt>
                <c:pt idx="18">
                  <c:v>79869.72</c:v>
                </c:pt>
                <c:pt idx="19">
                  <c:v>83413.77</c:v>
                </c:pt>
                <c:pt idx="20">
                  <c:v>120006.43</c:v>
                </c:pt>
                <c:pt idx="21">
                  <c:v>92583.039999999994</c:v>
                </c:pt>
                <c:pt idx="22">
                  <c:v>94968.35</c:v>
                </c:pt>
                <c:pt idx="23">
                  <c:v>175999.03</c:v>
                </c:pt>
                <c:pt idx="24">
                  <c:v>188831.35</c:v>
                </c:pt>
                <c:pt idx="25">
                  <c:v>171680.42</c:v>
                </c:pt>
                <c:pt idx="26">
                  <c:v>175102.78</c:v>
                </c:pt>
                <c:pt idx="27">
                  <c:v>123113.58</c:v>
                </c:pt>
                <c:pt idx="28">
                  <c:v>98749.31</c:v>
                </c:pt>
                <c:pt idx="29">
                  <c:v>101553.82</c:v>
                </c:pt>
                <c:pt idx="30">
                  <c:v>94816.37</c:v>
                </c:pt>
                <c:pt idx="31">
                  <c:v>88844.18</c:v>
                </c:pt>
                <c:pt idx="32">
                  <c:v>87592.99</c:v>
                </c:pt>
                <c:pt idx="33">
                  <c:v>87022.7</c:v>
                </c:pt>
                <c:pt idx="34">
                  <c:v>94324.87</c:v>
                </c:pt>
                <c:pt idx="35">
                  <c:v>106304.68</c:v>
                </c:pt>
                <c:pt idx="36">
                  <c:v>114186.13</c:v>
                </c:pt>
                <c:pt idx="37">
                  <c:v>143638.95000000001</c:v>
                </c:pt>
                <c:pt idx="38">
                  <c:v>128258.12</c:v>
                </c:pt>
                <c:pt idx="39">
                  <c:v>116535.33</c:v>
                </c:pt>
                <c:pt idx="40">
                  <c:v>102625.94</c:v>
                </c:pt>
                <c:pt idx="41">
                  <c:v>92736.79</c:v>
                </c:pt>
                <c:pt idx="42">
                  <c:v>88265.47</c:v>
                </c:pt>
                <c:pt idx="43">
                  <c:v>85280.51</c:v>
                </c:pt>
                <c:pt idx="44">
                  <c:v>82799.61</c:v>
                </c:pt>
                <c:pt idx="45">
                  <c:v>92489.61</c:v>
                </c:pt>
                <c:pt idx="46">
                  <c:v>96082.13</c:v>
                </c:pt>
                <c:pt idx="47">
                  <c:v>98077.97</c:v>
                </c:pt>
                <c:pt idx="48">
                  <c:v>112169.65</c:v>
                </c:pt>
                <c:pt idx="49">
                  <c:v>103493.29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A-3643-8D9C-E3A3915A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42432"/>
        <c:axId val="1505959536"/>
      </c:areaChart>
      <c:catAx>
        <c:axId val="14700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59536"/>
        <c:crosses val="autoZero"/>
        <c:auto val="1"/>
        <c:lblAlgn val="ctr"/>
        <c:lblOffset val="100"/>
        <c:noMultiLvlLbl val="0"/>
      </c:catAx>
      <c:valAx>
        <c:axId val="1505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Economic!$A$3:$A$52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Economic!$B$3:$B$52</c:f>
              <c:numCache>
                <c:formatCode>General</c:formatCode>
                <c:ptCount val="50"/>
                <c:pt idx="0">
                  <c:v>214.32910000000001</c:v>
                </c:pt>
                <c:pt idx="1">
                  <c:v>216.75210000000001</c:v>
                </c:pt>
                <c:pt idx="2">
                  <c:v>220.99610000000001</c:v>
                </c:pt>
                <c:pt idx="3">
                  <c:v>229.11279999999999</c:v>
                </c:pt>
                <c:pt idx="4">
                  <c:v>237.68940000000001</c:v>
                </c:pt>
                <c:pt idx="5">
                  <c:v>236.98759999999999</c:v>
                </c:pt>
                <c:pt idx="6">
                  <c:v>250.05719999999999</c:v>
                </c:pt>
                <c:pt idx="7">
                  <c:v>251.82679999999999</c:v>
                </c:pt>
                <c:pt idx="8">
                  <c:v>271.19389999999999</c:v>
                </c:pt>
                <c:pt idx="9">
                  <c:v>286.80410000000001</c:v>
                </c:pt>
                <c:pt idx="10">
                  <c:v>290.3843</c:v>
                </c:pt>
                <c:pt idx="11">
                  <c:v>292.31279999999998</c:v>
                </c:pt>
                <c:pt idx="12">
                  <c:v>306.92739999999998</c:v>
                </c:pt>
                <c:pt idx="13">
                  <c:v>315.40870000000001</c:v>
                </c:pt>
                <c:pt idx="14">
                  <c:v>304.18770000000001</c:v>
                </c:pt>
                <c:pt idx="15">
                  <c:v>288.85730000000001</c:v>
                </c:pt>
                <c:pt idx="16">
                  <c:v>294.89670000000001</c:v>
                </c:pt>
                <c:pt idx="17">
                  <c:v>304.6628</c:v>
                </c:pt>
                <c:pt idx="18">
                  <c:v>297.35410000000002</c:v>
                </c:pt>
                <c:pt idx="19">
                  <c:v>298.37610000000001</c:v>
                </c:pt>
                <c:pt idx="20">
                  <c:v>275.57369999999997</c:v>
                </c:pt>
                <c:pt idx="21">
                  <c:v>280.34789999999998</c:v>
                </c:pt>
                <c:pt idx="22">
                  <c:v>258.26850000000002</c:v>
                </c:pt>
                <c:pt idx="23">
                  <c:v>255.24709999999999</c:v>
                </c:pt>
                <c:pt idx="24">
                  <c:v>261.63940000000002</c:v>
                </c:pt>
                <c:pt idx="25">
                  <c:v>264.76960000000003</c:v>
                </c:pt>
                <c:pt idx="26">
                  <c:v>257.78660000000002</c:v>
                </c:pt>
                <c:pt idx="27">
                  <c:v>251.85830000000001</c:v>
                </c:pt>
                <c:pt idx="28">
                  <c:v>256.36860000000001</c:v>
                </c:pt>
                <c:pt idx="29">
                  <c:v>260.3646</c:v>
                </c:pt>
                <c:pt idx="30">
                  <c:v>257.5204</c:v>
                </c:pt>
                <c:pt idx="31">
                  <c:v>252.84030000000001</c:v>
                </c:pt>
                <c:pt idx="32">
                  <c:v>251.239</c:v>
                </c:pt>
                <c:pt idx="33">
                  <c:v>246.71950000000001</c:v>
                </c:pt>
                <c:pt idx="34">
                  <c:v>248.56200000000001</c:v>
                </c:pt>
                <c:pt idx="35">
                  <c:v>245.16900000000001</c:v>
                </c:pt>
                <c:pt idx="36">
                  <c:v>251.0069</c:v>
                </c:pt>
                <c:pt idx="37">
                  <c:v>250.6541</c:v>
                </c:pt>
                <c:pt idx="38">
                  <c:v>254.7954</c:v>
                </c:pt>
                <c:pt idx="39">
                  <c:v>256.57679999999999</c:v>
                </c:pt>
                <c:pt idx="40">
                  <c:v>258.10300000000001</c:v>
                </c:pt>
                <c:pt idx="41">
                  <c:v>251.94159999999999</c:v>
                </c:pt>
                <c:pt idx="42">
                  <c:v>247.31299999999999</c:v>
                </c:pt>
                <c:pt idx="43">
                  <c:v>244.2475</c:v>
                </c:pt>
                <c:pt idx="44">
                  <c:v>248.6344</c:v>
                </c:pt>
                <c:pt idx="45">
                  <c:v>247.5384</c:v>
                </c:pt>
                <c:pt idx="46">
                  <c:v>247.21969999999999</c:v>
                </c:pt>
                <c:pt idx="47">
                  <c:v>247.07149999999999</c:v>
                </c:pt>
                <c:pt idx="48">
                  <c:v>237.733</c:v>
                </c:pt>
                <c:pt idx="49">
                  <c:v>220.76349999999999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5-E440-A065-3A4D9E4E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342624"/>
        <c:axId val="1471152912"/>
      </c:lineChart>
      <c:catAx>
        <c:axId val="15023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52912"/>
        <c:crosses val="autoZero"/>
        <c:auto val="1"/>
        <c:lblAlgn val="ctr"/>
        <c:lblOffset val="100"/>
        <c:noMultiLvlLbl val="0"/>
      </c:catAx>
      <c:valAx>
        <c:axId val="14711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Expenditure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Economic!$E$3:$E$42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Economic!$F$3:$F$42</c:f>
              <c:numCache>
                <c:formatCode>General</c:formatCode>
                <c:ptCount val="40"/>
                <c:pt idx="0">
                  <c:v>414.6884</c:v>
                </c:pt>
                <c:pt idx="1">
                  <c:v>432.32920000000001</c:v>
                </c:pt>
                <c:pt idx="2">
                  <c:v>470.29109999999997</c:v>
                </c:pt>
                <c:pt idx="3">
                  <c:v>535.05859999999996</c:v>
                </c:pt>
                <c:pt idx="4">
                  <c:v>674.50750000000005</c:v>
                </c:pt>
                <c:pt idx="5">
                  <c:v>785.34460000000001</c:v>
                </c:pt>
                <c:pt idx="6">
                  <c:v>859.303</c:v>
                </c:pt>
                <c:pt idx="7">
                  <c:v>996.13030000000003</c:v>
                </c:pt>
                <c:pt idx="8">
                  <c:v>1063.0564999999999</c:v>
                </c:pt>
                <c:pt idx="9">
                  <c:v>1278.607</c:v>
                </c:pt>
                <c:pt idx="10">
                  <c:v>1522.5105000000001</c:v>
                </c:pt>
                <c:pt idx="11">
                  <c:v>1669.0199</c:v>
                </c:pt>
                <c:pt idx="12">
                  <c:v>1661.1715999999999</c:v>
                </c:pt>
                <c:pt idx="13">
                  <c:v>1607.3959</c:v>
                </c:pt>
                <c:pt idx="14">
                  <c:v>1666.4105999999999</c:v>
                </c:pt>
                <c:pt idx="15">
                  <c:v>1713.7139999999999</c:v>
                </c:pt>
                <c:pt idx="16">
                  <c:v>1544.2143000000001</c:v>
                </c:pt>
                <c:pt idx="17">
                  <c:v>1582.2154</c:v>
                </c:pt>
                <c:pt idx="18">
                  <c:v>1591.0066999999999</c:v>
                </c:pt>
                <c:pt idx="19">
                  <c:v>1664.2878000000001</c:v>
                </c:pt>
                <c:pt idx="20">
                  <c:v>1764.7963999999999</c:v>
                </c:pt>
                <c:pt idx="21">
                  <c:v>1702.1302000000001</c:v>
                </c:pt>
                <c:pt idx="22">
                  <c:v>1766.43</c:v>
                </c:pt>
                <c:pt idx="23">
                  <c:v>1812.1446000000001</c:v>
                </c:pt>
                <c:pt idx="24">
                  <c:v>1780.9798000000001</c:v>
                </c:pt>
                <c:pt idx="25">
                  <c:v>1735.1539</c:v>
                </c:pt>
                <c:pt idx="26">
                  <c:v>1857.23</c:v>
                </c:pt>
                <c:pt idx="27">
                  <c:v>1816.9425000000001</c:v>
                </c:pt>
                <c:pt idx="28">
                  <c:v>1722.8748000000001</c:v>
                </c:pt>
                <c:pt idx="29">
                  <c:v>1798.6880000000001</c:v>
                </c:pt>
                <c:pt idx="30">
                  <c:v>2062.1900999999998</c:v>
                </c:pt>
                <c:pt idx="31">
                  <c:v>2010.2882</c:v>
                </c:pt>
                <c:pt idx="32">
                  <c:v>1917.4676999999999</c:v>
                </c:pt>
                <c:pt idx="33">
                  <c:v>2126.261</c:v>
                </c:pt>
                <c:pt idx="34">
                  <c:v>2407.3766000000001</c:v>
                </c:pt>
                <c:pt idx="35">
                  <c:v>2795.1914000000002</c:v>
                </c:pt>
                <c:pt idx="36">
                  <c:v>3054.3177999999998</c:v>
                </c:pt>
                <c:pt idx="37">
                  <c:v>3172.0796999999998</c:v>
                </c:pt>
                <c:pt idx="38">
                  <c:v>3475.0106000000001</c:v>
                </c:pt>
                <c:pt idx="39">
                  <c:v>2662.4515000000001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8-8944-9AE0-4919B404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610336"/>
        <c:axId val="1502266736"/>
      </c:lineChart>
      <c:catAx>
        <c:axId val="14926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66736"/>
        <c:crosses val="autoZero"/>
        <c:auto val="1"/>
        <c:lblAlgn val="ctr"/>
        <c:lblOffset val="100"/>
        <c:noMultiLvlLbl val="0"/>
      </c:catAx>
      <c:valAx>
        <c:axId val="15022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Economic!$I$3:$I$35</c:f>
              <c:numCache>
                <c:formatCode>General</c:formatCode>
                <c:ptCount val="3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</c:numCache>
            </c:numRef>
          </c:cat>
          <c:val>
            <c:numRef>
              <c:f>Economic!$J$3:$J$35</c:f>
              <c:numCache>
                <c:formatCode>General</c:formatCode>
                <c:ptCount val="33"/>
                <c:pt idx="0">
                  <c:v>15.116390000000001</c:v>
                </c:pt>
                <c:pt idx="1">
                  <c:v>13.85249</c:v>
                </c:pt>
                <c:pt idx="2">
                  <c:v>13.31235</c:v>
                </c:pt>
                <c:pt idx="3">
                  <c:v>12.387230000000001</c:v>
                </c:pt>
                <c:pt idx="4">
                  <c:v>12.58456</c:v>
                </c:pt>
                <c:pt idx="5">
                  <c:v>12.20966</c:v>
                </c:pt>
                <c:pt idx="6">
                  <c:v>11.72681</c:v>
                </c:pt>
                <c:pt idx="7">
                  <c:v>11.2125</c:v>
                </c:pt>
                <c:pt idx="8">
                  <c:v>11.072190000000001</c:v>
                </c:pt>
                <c:pt idx="9">
                  <c:v>10.57808</c:v>
                </c:pt>
                <c:pt idx="10">
                  <c:v>10.309100000000001</c:v>
                </c:pt>
                <c:pt idx="11">
                  <c:v>10.30132</c:v>
                </c:pt>
                <c:pt idx="12">
                  <c:v>10.624890000000001</c:v>
                </c:pt>
                <c:pt idx="13">
                  <c:v>10.6053</c:v>
                </c:pt>
                <c:pt idx="14">
                  <c:v>10.66344</c:v>
                </c:pt>
                <c:pt idx="15">
                  <c:v>9.9403799999999993</c:v>
                </c:pt>
                <c:pt idx="16">
                  <c:v>9.6398799999999998</c:v>
                </c:pt>
                <c:pt idx="17">
                  <c:v>9.2460199999999997</c:v>
                </c:pt>
                <c:pt idx="18">
                  <c:v>8.8496400000000008</c:v>
                </c:pt>
                <c:pt idx="19">
                  <c:v>8.6896000000000004</c:v>
                </c:pt>
                <c:pt idx="20">
                  <c:v>8.3782300000000003</c:v>
                </c:pt>
                <c:pt idx="21">
                  <c:v>8.0264000000000006</c:v>
                </c:pt>
                <c:pt idx="22">
                  <c:v>7.6579699999999997</c:v>
                </c:pt>
                <c:pt idx="23">
                  <c:v>7.4385700000000003</c:v>
                </c:pt>
                <c:pt idx="24">
                  <c:v>7.1850300000000002</c:v>
                </c:pt>
                <c:pt idx="25">
                  <c:v>7.0814000000000004</c:v>
                </c:pt>
                <c:pt idx="26">
                  <c:v>6.8239700000000001</c:v>
                </c:pt>
                <c:pt idx="27">
                  <c:v>6.8973899999999997</c:v>
                </c:pt>
                <c:pt idx="28">
                  <c:v>6.6322799999999997</c:v>
                </c:pt>
                <c:pt idx="29">
                  <c:v>6.4035599999999997</c:v>
                </c:pt>
                <c:pt idx="30">
                  <c:v>6.4080500000000002</c:v>
                </c:pt>
                <c:pt idx="31">
                  <c:v>6.3946500000000004</c:v>
                </c:pt>
                <c:pt idx="32">
                  <c:v>6.2997100000000001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A-EF47-8A06-BCF24B5D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20112"/>
        <c:axId val="1508629296"/>
      </c:lineChart>
      <c:catAx>
        <c:axId val="14422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9296"/>
        <c:crosses val="autoZero"/>
        <c:auto val="1"/>
        <c:lblAlgn val="ctr"/>
        <c:lblOffset val="100"/>
        <c:noMultiLvlLbl val="0"/>
      </c:catAx>
      <c:valAx>
        <c:axId val="1508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Economic!$M$3:$M$42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Economic!$N$3:$N$42</c:f>
              <c:numCache>
                <c:formatCode>General</c:formatCode>
                <c:ptCount val="40"/>
                <c:pt idx="0">
                  <c:v>8.6722099999999998</c:v>
                </c:pt>
                <c:pt idx="1">
                  <c:v>8.4943100000000005</c:v>
                </c:pt>
                <c:pt idx="2">
                  <c:v>8.36416</c:v>
                </c:pt>
                <c:pt idx="3">
                  <c:v>8.5273699999999995</c:v>
                </c:pt>
                <c:pt idx="4">
                  <c:v>10.26324</c:v>
                </c:pt>
                <c:pt idx="5">
                  <c:v>11.74033</c:v>
                </c:pt>
                <c:pt idx="6">
                  <c:v>11.880140000000001</c:v>
                </c:pt>
                <c:pt idx="7">
                  <c:v>12.31992</c:v>
                </c:pt>
                <c:pt idx="8">
                  <c:v>11.486420000000001</c:v>
                </c:pt>
                <c:pt idx="9">
                  <c:v>12.256259999999999</c:v>
                </c:pt>
                <c:pt idx="10">
                  <c:v>13.549239999999999</c:v>
                </c:pt>
                <c:pt idx="11">
                  <c:v>13.686199999999999</c:v>
                </c:pt>
                <c:pt idx="12">
                  <c:v>13.411619999999999</c:v>
                </c:pt>
                <c:pt idx="13">
                  <c:v>11.998390000000001</c:v>
                </c:pt>
                <c:pt idx="14">
                  <c:v>11.07859</c:v>
                </c:pt>
                <c:pt idx="15">
                  <c:v>10.758789999999999</c:v>
                </c:pt>
                <c:pt idx="16">
                  <c:v>9.1420399999999997</c:v>
                </c:pt>
                <c:pt idx="17">
                  <c:v>9.0566300000000002</c:v>
                </c:pt>
                <c:pt idx="18">
                  <c:v>8.6603999999999992</c:v>
                </c:pt>
                <c:pt idx="19">
                  <c:v>8.8789400000000001</c:v>
                </c:pt>
                <c:pt idx="20">
                  <c:v>9.2050099999999997</c:v>
                </c:pt>
                <c:pt idx="21">
                  <c:v>8.7906600000000008</c:v>
                </c:pt>
                <c:pt idx="22">
                  <c:v>8.3656400000000009</c:v>
                </c:pt>
                <c:pt idx="23">
                  <c:v>8.2499000000000002</c:v>
                </c:pt>
                <c:pt idx="24">
                  <c:v>7.5322500000000003</c:v>
                </c:pt>
                <c:pt idx="25">
                  <c:v>6.9978600000000002</c:v>
                </c:pt>
                <c:pt idx="26">
                  <c:v>7.1270800000000003</c:v>
                </c:pt>
                <c:pt idx="27">
                  <c:v>6.7188999999999997</c:v>
                </c:pt>
                <c:pt idx="28">
                  <c:v>6.0402399999999998</c:v>
                </c:pt>
                <c:pt idx="29">
                  <c:v>5.9768600000000003</c:v>
                </c:pt>
                <c:pt idx="30">
                  <c:v>6.5804999999999998</c:v>
                </c:pt>
                <c:pt idx="31">
                  <c:v>6.26553</c:v>
                </c:pt>
                <c:pt idx="32">
                  <c:v>5.9021299999999997</c:v>
                </c:pt>
                <c:pt idx="33">
                  <c:v>6.2850799999999998</c:v>
                </c:pt>
                <c:pt idx="34">
                  <c:v>6.8873499999999996</c:v>
                </c:pt>
                <c:pt idx="35">
                  <c:v>7.4891399999999999</c:v>
                </c:pt>
                <c:pt idx="36">
                  <c:v>7.6606199999999998</c:v>
                </c:pt>
                <c:pt idx="37">
                  <c:v>7.7467499999999996</c:v>
                </c:pt>
                <c:pt idx="38">
                  <c:v>8.6354199999999999</c:v>
                </c:pt>
                <c:pt idx="39">
                  <c:v>6.9025499999999997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3-6643-A5BE-B912F897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92736"/>
        <c:axId val="1502232976"/>
      </c:lineChart>
      <c:catAx>
        <c:axId val="15050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976"/>
        <c:crosses val="autoZero"/>
        <c:auto val="1"/>
        <c:lblAlgn val="ctr"/>
        <c:lblOffset val="100"/>
        <c:noMultiLvlLbl val="0"/>
      </c:catAx>
      <c:valAx>
        <c:axId val="15022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Economic!$R$3:$R$42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Economic!$S$3:$S$42</c:f>
              <c:numCache>
                <c:formatCode>General</c:formatCode>
                <c:ptCount val="40"/>
                <c:pt idx="0">
                  <c:v>1.96872</c:v>
                </c:pt>
                <c:pt idx="1">
                  <c:v>2.0645500000000001</c:v>
                </c:pt>
                <c:pt idx="2">
                  <c:v>2.1353200000000001</c:v>
                </c:pt>
                <c:pt idx="3">
                  <c:v>2.3396599999999999</c:v>
                </c:pt>
                <c:pt idx="4">
                  <c:v>3.1174599999999999</c:v>
                </c:pt>
                <c:pt idx="5">
                  <c:v>3.8682400000000001</c:v>
                </c:pt>
                <c:pt idx="6">
                  <c:v>4.1172899999999997</c:v>
                </c:pt>
                <c:pt idx="7">
                  <c:v>4.58568</c:v>
                </c:pt>
                <c:pt idx="8">
                  <c:v>5.0763199999999999</c:v>
                </c:pt>
                <c:pt idx="9">
                  <c:v>6.1775000000000002</c:v>
                </c:pt>
                <c:pt idx="10">
                  <c:v>8.3757400000000004</c:v>
                </c:pt>
                <c:pt idx="11">
                  <c:v>9.3305699999999998</c:v>
                </c:pt>
                <c:pt idx="12">
                  <c:v>9.8918400000000002</c:v>
                </c:pt>
                <c:pt idx="13">
                  <c:v>9.5179899999999993</c:v>
                </c:pt>
                <c:pt idx="14">
                  <c:v>9.5408100000000005</c:v>
                </c:pt>
                <c:pt idx="15">
                  <c:v>10.02399</c:v>
                </c:pt>
                <c:pt idx="16">
                  <c:v>9.1139299999999999</c:v>
                </c:pt>
                <c:pt idx="17">
                  <c:v>9.7380600000000008</c:v>
                </c:pt>
                <c:pt idx="18">
                  <c:v>9.7077399999999994</c:v>
                </c:pt>
                <c:pt idx="19">
                  <c:v>10.332090000000001</c:v>
                </c:pt>
                <c:pt idx="20">
                  <c:v>11.18754</c:v>
                </c:pt>
                <c:pt idx="21">
                  <c:v>10.90462</c:v>
                </c:pt>
                <c:pt idx="22">
                  <c:v>11.435180000000001</c:v>
                </c:pt>
                <c:pt idx="23">
                  <c:v>11.67808</c:v>
                </c:pt>
                <c:pt idx="24">
                  <c:v>11.50009</c:v>
                </c:pt>
                <c:pt idx="25">
                  <c:v>11.27115</c:v>
                </c:pt>
                <c:pt idx="26">
                  <c:v>11.829330000000001</c:v>
                </c:pt>
                <c:pt idx="27">
                  <c:v>11.675280000000001</c:v>
                </c:pt>
                <c:pt idx="28">
                  <c:v>10.746309999999999</c:v>
                </c:pt>
                <c:pt idx="29">
                  <c:v>11.153130000000001</c:v>
                </c:pt>
                <c:pt idx="30">
                  <c:v>12.86534</c:v>
                </c:pt>
                <c:pt idx="31">
                  <c:v>12.779159999999999</c:v>
                </c:pt>
                <c:pt idx="32">
                  <c:v>12.35595</c:v>
                </c:pt>
                <c:pt idx="33">
                  <c:v>13.837059999999999</c:v>
                </c:pt>
                <c:pt idx="34">
                  <c:v>15.31939</c:v>
                </c:pt>
                <c:pt idx="35">
                  <c:v>17.835799999999999</c:v>
                </c:pt>
                <c:pt idx="36">
                  <c:v>19.645099999999999</c:v>
                </c:pt>
                <c:pt idx="37">
                  <c:v>20.727530000000002</c:v>
                </c:pt>
                <c:pt idx="38">
                  <c:v>23.756740000000001</c:v>
                </c:pt>
                <c:pt idx="39">
                  <c:v>19.664829999999998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3-3D4A-BCED-8FD0C210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22000"/>
        <c:axId val="1501767920"/>
      </c:lineChart>
      <c:catAx>
        <c:axId val="15056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67920"/>
        <c:crosses val="autoZero"/>
        <c:auto val="1"/>
        <c:lblAlgn val="ctr"/>
        <c:lblOffset val="100"/>
        <c:noMultiLvlLbl val="0"/>
      </c:catAx>
      <c:valAx>
        <c:axId val="1501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52</xdr:row>
      <xdr:rowOff>184150</xdr:rowOff>
    </xdr:from>
    <xdr:to>
      <xdr:col>10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3AF53-2EB6-BC4E-A763-6E2D7726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996950</xdr:colOff>
      <xdr:row>52</xdr:row>
      <xdr:rowOff>184150</xdr:rowOff>
    </xdr:from>
    <xdr:to>
      <xdr:col>21</xdr:col>
      <xdr:colOff>12700</xdr:colOff>
      <xdr:row>78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C794A-C914-E745-B7EC-42C76076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53</xdr:row>
      <xdr:rowOff>6350</xdr:rowOff>
    </xdr:from>
    <xdr:to>
      <xdr:col>10</xdr:col>
      <xdr:colOff>812800</xdr:colOff>
      <xdr:row>76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8FDBC-C61F-2847-B341-07CC61630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53</xdr:row>
      <xdr:rowOff>25400</xdr:rowOff>
    </xdr:from>
    <xdr:to>
      <xdr:col>4</xdr:col>
      <xdr:colOff>158750</xdr:colOff>
      <xdr:row>66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C13C8-4C7A-AF4E-A03B-DB39C4D7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53</xdr:row>
      <xdr:rowOff>12700</xdr:rowOff>
    </xdr:from>
    <xdr:to>
      <xdr:col>9</xdr:col>
      <xdr:colOff>82550</xdr:colOff>
      <xdr:row>66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F9330-FE2D-1442-9AB8-7D8E1C9C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831850</xdr:colOff>
      <xdr:row>53</xdr:row>
      <xdr:rowOff>12700</xdr:rowOff>
    </xdr:from>
    <xdr:to>
      <xdr:col>12</xdr:col>
      <xdr:colOff>819150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C0555-84E2-A141-8E1B-AFEF7004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1009650</xdr:colOff>
      <xdr:row>53</xdr:row>
      <xdr:rowOff>0</xdr:rowOff>
    </xdr:from>
    <xdr:to>
      <xdr:col>18</xdr:col>
      <xdr:colOff>882650</xdr:colOff>
      <xdr:row>66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EEB55-ED5E-884A-9645-8F5C723C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1670050</xdr:colOff>
      <xdr:row>53</xdr:row>
      <xdr:rowOff>0</xdr:rowOff>
    </xdr:from>
    <xdr:to>
      <xdr:col>24</xdr:col>
      <xdr:colOff>184150</xdr:colOff>
      <xdr:row>66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73FAA4-5DEE-DA43-B844-EF447229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286B-887C-C541-8CB3-1CC7F4194A5C}">
  <dimension ref="A1:AG118"/>
  <sheetViews>
    <sheetView workbookViewId="0">
      <selection activeCell="C2" sqref="C2"/>
    </sheetView>
  </sheetViews>
  <sheetFormatPr baseColWidth="10" defaultRowHeight="16" x14ac:dyDescent="0.2"/>
  <cols>
    <col min="2" max="2" width="13.1640625" bestFit="1" customWidth="1"/>
    <col min="3" max="3" width="13.6640625" style="3" bestFit="1" customWidth="1"/>
    <col min="4" max="4" width="11.6640625" customWidth="1"/>
    <col min="6" max="6" width="13.1640625" bestFit="1" customWidth="1"/>
    <col min="8" max="8" width="13.6640625" bestFit="1" customWidth="1"/>
    <col min="11" max="11" width="13.1640625" bestFit="1" customWidth="1"/>
    <col min="14" max="14" width="13.6640625" bestFit="1" customWidth="1"/>
    <col min="15" max="15" width="10.83203125" style="3"/>
    <col min="16" max="16" width="11.83203125" style="3" bestFit="1" customWidth="1"/>
    <col min="17" max="17" width="13.6640625" style="3" bestFit="1" customWidth="1"/>
    <col min="20" max="20" width="13.1640625" bestFit="1" customWidth="1"/>
    <col min="21" max="21" width="10.83203125" style="3"/>
    <col min="22" max="22" width="13.6640625" style="3" bestFit="1" customWidth="1"/>
    <col min="25" max="25" width="13.1640625" bestFit="1" customWidth="1"/>
    <col min="26" max="26" width="10.83203125" style="3"/>
    <col min="27" max="27" width="11.83203125" style="3" bestFit="1" customWidth="1"/>
    <col min="28" max="28" width="13.6640625" style="3" bestFit="1" customWidth="1"/>
    <col min="31" max="31" width="13.1640625" bestFit="1" customWidth="1"/>
    <col min="32" max="32" width="10.83203125" style="3"/>
    <col min="33" max="33" width="11.83203125" style="3" bestFit="1" customWidth="1"/>
  </cols>
  <sheetData>
    <row r="1" spans="1:33" x14ac:dyDescent="0.2">
      <c r="A1" s="1" t="s">
        <v>0</v>
      </c>
      <c r="B1" s="1" t="s">
        <v>1</v>
      </c>
      <c r="E1" s="1" t="s">
        <v>0</v>
      </c>
      <c r="F1" s="1" t="s">
        <v>3</v>
      </c>
      <c r="J1" s="1" t="s">
        <v>0</v>
      </c>
      <c r="K1" s="1" t="s">
        <v>7</v>
      </c>
      <c r="M1" s="1" t="s">
        <v>0</v>
      </c>
      <c r="N1" s="1" t="s">
        <v>8</v>
      </c>
      <c r="S1" s="1" t="s">
        <v>0</v>
      </c>
      <c r="T1" s="1" t="s">
        <v>9</v>
      </c>
      <c r="X1" s="1" t="s">
        <v>0</v>
      </c>
      <c r="Y1" s="1" t="s">
        <v>10</v>
      </c>
      <c r="AD1" s="1" t="s">
        <v>0</v>
      </c>
      <c r="AE1" s="1" t="s">
        <v>11</v>
      </c>
    </row>
    <row r="2" spans="1:33" x14ac:dyDescent="0.2">
      <c r="A2" s="1"/>
      <c r="B2" s="1" t="s">
        <v>2</v>
      </c>
      <c r="C2" s="3" t="s">
        <v>12</v>
      </c>
      <c r="E2" s="1"/>
      <c r="F2" s="1" t="s">
        <v>2</v>
      </c>
      <c r="G2" t="s">
        <v>5</v>
      </c>
      <c r="H2" s="3" t="s">
        <v>12</v>
      </c>
      <c r="J2" s="1"/>
      <c r="K2" s="1" t="s">
        <v>2</v>
      </c>
      <c r="M2" s="1"/>
      <c r="N2" s="1" t="s">
        <v>2</v>
      </c>
      <c r="O2" s="3" t="s">
        <v>5</v>
      </c>
      <c r="P2" s="3" t="s">
        <v>6</v>
      </c>
      <c r="Q2" s="3" t="s">
        <v>12</v>
      </c>
      <c r="S2" s="1"/>
      <c r="T2" s="1" t="s">
        <v>2</v>
      </c>
      <c r="U2" s="3" t="s">
        <v>5</v>
      </c>
      <c r="V2" s="3" t="s">
        <v>12</v>
      </c>
      <c r="X2" s="1"/>
      <c r="Y2" s="1" t="s">
        <v>2</v>
      </c>
      <c r="Z2" s="3" t="s">
        <v>5</v>
      </c>
      <c r="AA2" s="3" t="s">
        <v>6</v>
      </c>
      <c r="AB2" s="3" t="s">
        <v>12</v>
      </c>
      <c r="AD2" s="1"/>
      <c r="AE2" s="1" t="s">
        <v>2</v>
      </c>
      <c r="AF2" s="3" t="s">
        <v>5</v>
      </c>
      <c r="AG2" s="3" t="s">
        <v>6</v>
      </c>
    </row>
    <row r="3" spans="1:33" x14ac:dyDescent="0.2">
      <c r="A3" s="2">
        <v>1960</v>
      </c>
      <c r="B3" s="2">
        <v>36737.339999999997</v>
      </c>
      <c r="C3" s="3">
        <v>0</v>
      </c>
      <c r="E3" s="2">
        <v>1960</v>
      </c>
      <c r="F3" s="2">
        <v>36181.449999999997</v>
      </c>
      <c r="G3" s="3">
        <f>F3/B3</f>
        <v>0.9848685288591934</v>
      </c>
      <c r="H3">
        <v>0</v>
      </c>
      <c r="J3" s="2">
        <v>1960</v>
      </c>
      <c r="K3" s="2">
        <v>0</v>
      </c>
      <c r="M3" s="2">
        <v>1960</v>
      </c>
      <c r="N3" s="2">
        <v>32168.5</v>
      </c>
      <c r="O3" s="3">
        <f>N3/B3</f>
        <v>0.87563498064911627</v>
      </c>
      <c r="P3" s="3">
        <f>N3/F3</f>
        <v>0.88908819298286834</v>
      </c>
      <c r="Q3" s="3">
        <v>0</v>
      </c>
      <c r="S3" s="2">
        <v>1960</v>
      </c>
      <c r="T3" s="2">
        <v>0</v>
      </c>
      <c r="U3" s="3">
        <f>T3/B3</f>
        <v>0</v>
      </c>
      <c r="V3" s="3">
        <v>0</v>
      </c>
      <c r="X3" s="2">
        <v>1960</v>
      </c>
      <c r="Y3" s="2">
        <v>0</v>
      </c>
      <c r="Z3" s="3">
        <f>Y3/B3</f>
        <v>0</v>
      </c>
      <c r="AA3" s="3">
        <f>Y3/F3</f>
        <v>0</v>
      </c>
      <c r="AB3" s="3">
        <v>0</v>
      </c>
      <c r="AD3" s="2">
        <v>1960</v>
      </c>
      <c r="AE3" s="2">
        <v>0</v>
      </c>
      <c r="AF3" s="3">
        <f>AE3/B3</f>
        <v>0</v>
      </c>
      <c r="AG3" s="3">
        <f>AE3/F3</f>
        <v>0</v>
      </c>
    </row>
    <row r="4" spans="1:33" x14ac:dyDescent="0.2">
      <c r="A4" s="2">
        <v>1961</v>
      </c>
      <c r="B4" s="2">
        <v>35506.11</v>
      </c>
      <c r="C4" s="3">
        <f>(B4-B3)/B3</f>
        <v>-3.3514402512538906E-2</v>
      </c>
      <c r="E4" s="2">
        <v>1961</v>
      </c>
      <c r="F4" s="2">
        <v>35082.71</v>
      </c>
      <c r="G4" s="3">
        <f t="shared" ref="G4:G52" si="0">F4/B4</f>
        <v>0.98807529183005405</v>
      </c>
      <c r="H4" s="3">
        <f>(F4-F3)/F3</f>
        <v>-3.0367494945614342E-2</v>
      </c>
      <c r="J4" s="2">
        <v>1961</v>
      </c>
      <c r="K4" s="2">
        <v>0</v>
      </c>
      <c r="M4" s="2">
        <v>1961</v>
      </c>
      <c r="N4" s="2">
        <v>31245.75</v>
      </c>
      <c r="O4" s="3">
        <f>N4/B4</f>
        <v>0.88001051086700288</v>
      </c>
      <c r="P4" s="3">
        <f>N4/F4</f>
        <v>0.89063102593841814</v>
      </c>
      <c r="Q4" s="3">
        <f>(N4-N3)/N3</f>
        <v>-2.8684893607100113E-2</v>
      </c>
      <c r="S4" s="2">
        <v>1961</v>
      </c>
      <c r="T4" s="2">
        <v>0</v>
      </c>
      <c r="U4" s="3">
        <f>T4/B4</f>
        <v>0</v>
      </c>
      <c r="V4" s="3">
        <v>0</v>
      </c>
      <c r="X4" s="2">
        <v>1961</v>
      </c>
      <c r="Y4" s="2">
        <v>0</v>
      </c>
      <c r="Z4" s="3">
        <f>Y4/B4</f>
        <v>0</v>
      </c>
      <c r="AA4" s="3">
        <f>Y4/F4</f>
        <v>0</v>
      </c>
      <c r="AB4" s="3">
        <v>0</v>
      </c>
      <c r="AD4" s="2">
        <v>1961</v>
      </c>
      <c r="AE4" s="2">
        <v>0</v>
      </c>
      <c r="AF4" s="3">
        <f>AE4/B4</f>
        <v>0</v>
      </c>
      <c r="AG4" s="3">
        <f>AE4/F4</f>
        <v>0</v>
      </c>
    </row>
    <row r="5" spans="1:33" x14ac:dyDescent="0.2">
      <c r="A5" s="2">
        <v>1962</v>
      </c>
      <c r="B5" s="2">
        <v>35003.14</v>
      </c>
      <c r="C5" s="3">
        <f t="shared" ref="C5:C52" si="1">(B5-B4)/B4</f>
        <v>-1.4165730912228941E-2</v>
      </c>
      <c r="E5" s="2">
        <v>1962</v>
      </c>
      <c r="F5" s="2">
        <v>34533.370000000003</v>
      </c>
      <c r="G5" s="3">
        <f t="shared" si="0"/>
        <v>0.98657920403712362</v>
      </c>
      <c r="H5" s="3">
        <f t="shared" ref="H5:H52" si="2">(F5-F4)/F4</f>
        <v>-1.5658425475112855E-2</v>
      </c>
      <c r="J5" s="2">
        <v>1962</v>
      </c>
      <c r="K5" s="2">
        <v>0</v>
      </c>
      <c r="M5" s="2">
        <v>1962</v>
      </c>
      <c r="N5" s="2">
        <v>30861.25</v>
      </c>
      <c r="O5" s="3">
        <f>N5/B5</f>
        <v>0.88167090152483463</v>
      </c>
      <c r="P5" s="3">
        <f>N5/F5</f>
        <v>0.8936645916688698</v>
      </c>
      <c r="Q5" s="3">
        <f t="shared" ref="Q5:Q52" si="3">(N5-N4)/N4</f>
        <v>-1.2305673571605738E-2</v>
      </c>
      <c r="S5" s="2">
        <v>1962</v>
      </c>
      <c r="T5" s="2">
        <v>0</v>
      </c>
      <c r="U5" s="3">
        <f>T5/B5</f>
        <v>0</v>
      </c>
      <c r="V5" s="3">
        <v>0</v>
      </c>
      <c r="X5" s="2">
        <v>1962</v>
      </c>
      <c r="Y5" s="2">
        <v>0</v>
      </c>
      <c r="Z5" s="3">
        <f>Y5/B5</f>
        <v>0</v>
      </c>
      <c r="AA5" s="3">
        <f>Y5/F5</f>
        <v>0</v>
      </c>
      <c r="AB5" s="3">
        <v>0</v>
      </c>
      <c r="AD5" s="2">
        <v>1962</v>
      </c>
      <c r="AE5" s="2">
        <v>0</v>
      </c>
      <c r="AF5" s="3">
        <f>AE5/B5</f>
        <v>0</v>
      </c>
      <c r="AG5" s="3">
        <f>AE5/F5</f>
        <v>0</v>
      </c>
    </row>
    <row r="6" spans="1:33" x14ac:dyDescent="0.2">
      <c r="A6" s="2">
        <v>1963</v>
      </c>
      <c r="B6" s="2">
        <v>36668.31</v>
      </c>
      <c r="C6" s="3">
        <f t="shared" si="1"/>
        <v>4.7572017824686536E-2</v>
      </c>
      <c r="E6" s="2">
        <v>1963</v>
      </c>
      <c r="F6" s="2">
        <v>34861.199999999997</v>
      </c>
      <c r="G6" s="3">
        <f t="shared" si="0"/>
        <v>0.95071739057513149</v>
      </c>
      <c r="H6" s="3">
        <f t="shared" si="2"/>
        <v>9.4931366385613229E-3</v>
      </c>
      <c r="J6" s="2">
        <v>1963</v>
      </c>
      <c r="K6" s="2">
        <v>0</v>
      </c>
      <c r="M6" s="2">
        <v>1963</v>
      </c>
      <c r="N6" s="2">
        <v>30833.67</v>
      </c>
      <c r="O6" s="3">
        <f>N6/B6</f>
        <v>0.84088058598828253</v>
      </c>
      <c r="P6" s="3">
        <f>N6/F6</f>
        <v>0.88446955354376788</v>
      </c>
      <c r="Q6" s="3">
        <f t="shared" si="3"/>
        <v>-8.9367734618661741E-4</v>
      </c>
      <c r="S6" s="2">
        <v>1963</v>
      </c>
      <c r="T6" s="2">
        <v>0</v>
      </c>
      <c r="U6" s="3">
        <f>T6/B6</f>
        <v>0</v>
      </c>
      <c r="V6" s="3">
        <v>0</v>
      </c>
      <c r="X6" s="2">
        <v>1963</v>
      </c>
      <c r="Y6" s="2">
        <v>0</v>
      </c>
      <c r="Z6" s="3">
        <f>Y6/B6</f>
        <v>0</v>
      </c>
      <c r="AA6" s="3">
        <f>Y6/F6</f>
        <v>0</v>
      </c>
      <c r="AB6" s="3">
        <v>0</v>
      </c>
      <c r="AD6" s="2">
        <v>1963</v>
      </c>
      <c r="AE6" s="2">
        <v>0</v>
      </c>
      <c r="AF6" s="3">
        <f>AE6/B6</f>
        <v>0</v>
      </c>
      <c r="AG6" s="3">
        <f>AE6/F6</f>
        <v>0</v>
      </c>
    </row>
    <row r="7" spans="1:33" x14ac:dyDescent="0.2">
      <c r="A7" s="2">
        <v>1964</v>
      </c>
      <c r="B7" s="2">
        <v>36786.5</v>
      </c>
      <c r="C7" s="3">
        <f t="shared" si="1"/>
        <v>3.2232191775405611E-3</v>
      </c>
      <c r="E7" s="2">
        <v>1964</v>
      </c>
      <c r="F7" s="2">
        <v>34270.82</v>
      </c>
      <c r="G7" s="3">
        <f t="shared" si="0"/>
        <v>0.93161404319519392</v>
      </c>
      <c r="H7" s="3">
        <f t="shared" si="2"/>
        <v>-1.6935160005966444E-2</v>
      </c>
      <c r="J7" s="2">
        <v>1964</v>
      </c>
      <c r="K7" s="2">
        <v>0</v>
      </c>
      <c r="M7" s="2">
        <v>1964</v>
      </c>
      <c r="N7" s="2">
        <v>30181.72</v>
      </c>
      <c r="O7" s="3">
        <f>N7/B7</f>
        <v>0.82045641743574416</v>
      </c>
      <c r="P7" s="3">
        <f>N7/F7</f>
        <v>0.8806827499312827</v>
      </c>
      <c r="Q7" s="3">
        <f t="shared" si="3"/>
        <v>-2.1144093453682195E-2</v>
      </c>
      <c r="S7" s="2">
        <v>1964</v>
      </c>
      <c r="T7" s="2">
        <v>0</v>
      </c>
      <c r="U7" s="3">
        <f>T7/B7</f>
        <v>0</v>
      </c>
      <c r="V7" s="3">
        <v>0</v>
      </c>
      <c r="X7" s="2">
        <v>1964</v>
      </c>
      <c r="Y7" s="2">
        <v>0</v>
      </c>
      <c r="Z7" s="3">
        <f>Y7/B7</f>
        <v>0</v>
      </c>
      <c r="AA7" s="3">
        <f>Y7/F7</f>
        <v>0</v>
      </c>
      <c r="AB7" s="3">
        <v>0</v>
      </c>
      <c r="AD7" s="2">
        <v>1964</v>
      </c>
      <c r="AE7" s="2">
        <v>0</v>
      </c>
      <c r="AF7" s="3">
        <f>AE7/B7</f>
        <v>0</v>
      </c>
      <c r="AG7" s="3">
        <f>AE7/F7</f>
        <v>0</v>
      </c>
    </row>
    <row r="8" spans="1:33" x14ac:dyDescent="0.2">
      <c r="A8" s="2">
        <v>1965</v>
      </c>
      <c r="B8" s="2">
        <v>53946.879999999997</v>
      </c>
      <c r="C8" s="3">
        <f t="shared" si="1"/>
        <v>0.46648580321585359</v>
      </c>
      <c r="E8" s="2">
        <v>1965</v>
      </c>
      <c r="F8" s="2">
        <v>50095.03</v>
      </c>
      <c r="G8" s="3">
        <f t="shared" si="0"/>
        <v>0.92859920722013956</v>
      </c>
      <c r="H8" s="3">
        <f t="shared" si="2"/>
        <v>0.46174004590494183</v>
      </c>
      <c r="J8" s="2">
        <v>1965</v>
      </c>
      <c r="K8" s="2">
        <v>0</v>
      </c>
      <c r="M8" s="2">
        <v>1965</v>
      </c>
      <c r="N8" s="2">
        <v>46399.81</v>
      </c>
      <c r="O8" s="3">
        <f>N8/B8</f>
        <v>0.86010182609263042</v>
      </c>
      <c r="P8" s="3">
        <f>N8/F8</f>
        <v>0.92623579624565544</v>
      </c>
      <c r="Q8" s="3">
        <f t="shared" si="3"/>
        <v>0.53734810342154116</v>
      </c>
      <c r="S8" s="2">
        <v>1965</v>
      </c>
      <c r="T8" s="2">
        <v>0</v>
      </c>
      <c r="U8" s="3">
        <f>T8/B8</f>
        <v>0</v>
      </c>
      <c r="V8" s="3">
        <v>0</v>
      </c>
      <c r="X8" s="2">
        <v>1965</v>
      </c>
      <c r="Y8" s="2">
        <v>0</v>
      </c>
      <c r="Z8" s="3">
        <f>Y8/B8</f>
        <v>0</v>
      </c>
      <c r="AA8" s="3">
        <f>Y8/F8</f>
        <v>0</v>
      </c>
      <c r="AB8" s="3">
        <v>0</v>
      </c>
      <c r="AD8" s="2">
        <v>1965</v>
      </c>
      <c r="AE8" s="2">
        <v>0</v>
      </c>
      <c r="AF8" s="3">
        <f>AE8/B8</f>
        <v>0</v>
      </c>
      <c r="AG8" s="3">
        <f>AE8/F8</f>
        <v>0</v>
      </c>
    </row>
    <row r="9" spans="1:33" x14ac:dyDescent="0.2">
      <c r="A9" s="2">
        <v>1966</v>
      </c>
      <c r="B9" s="2">
        <v>62172.92</v>
      </c>
      <c r="C9" s="3">
        <f t="shared" si="1"/>
        <v>0.15248407322165808</v>
      </c>
      <c r="E9" s="2">
        <v>1966</v>
      </c>
      <c r="F9" s="2">
        <v>58059.82</v>
      </c>
      <c r="G9" s="3">
        <f t="shared" si="0"/>
        <v>0.93384418811276682</v>
      </c>
      <c r="H9" s="3">
        <f t="shared" si="2"/>
        <v>0.1589936167320391</v>
      </c>
      <c r="J9" s="2">
        <v>1966</v>
      </c>
      <c r="K9" s="2">
        <v>0</v>
      </c>
      <c r="M9" s="2">
        <v>1966</v>
      </c>
      <c r="N9" s="2">
        <v>54380.45</v>
      </c>
      <c r="O9" s="3">
        <f>N9/B9</f>
        <v>0.87466456457248587</v>
      </c>
      <c r="P9" s="3">
        <f>N9/F9</f>
        <v>0.93662794683138872</v>
      </c>
      <c r="Q9" s="3">
        <f t="shared" si="3"/>
        <v>0.17199725602324664</v>
      </c>
      <c r="S9" s="2">
        <v>1966</v>
      </c>
      <c r="T9" s="2">
        <v>0</v>
      </c>
      <c r="U9" s="3">
        <f>T9/B9</f>
        <v>0</v>
      </c>
      <c r="V9" s="3">
        <v>0</v>
      </c>
      <c r="X9" s="2">
        <v>1966</v>
      </c>
      <c r="Y9" s="2">
        <v>0</v>
      </c>
      <c r="Z9" s="3">
        <f>Y9/B9</f>
        <v>0</v>
      </c>
      <c r="AA9" s="3">
        <f>Y9/F9</f>
        <v>0</v>
      </c>
      <c r="AB9" s="3">
        <v>0</v>
      </c>
      <c r="AD9" s="2">
        <v>1966</v>
      </c>
      <c r="AE9" s="2">
        <v>0</v>
      </c>
      <c r="AF9" s="3">
        <f>AE9/B9</f>
        <v>0</v>
      </c>
      <c r="AG9" s="3">
        <f>AE9/F9</f>
        <v>0</v>
      </c>
    </row>
    <row r="10" spans="1:33" x14ac:dyDescent="0.2">
      <c r="A10" s="2">
        <v>1967</v>
      </c>
      <c r="B10" s="2">
        <v>74733</v>
      </c>
      <c r="C10" s="3">
        <f t="shared" si="1"/>
        <v>0.2020184993723956</v>
      </c>
      <c r="E10" s="2">
        <v>1967</v>
      </c>
      <c r="F10" s="2">
        <v>56422.67</v>
      </c>
      <c r="G10" s="3">
        <f t="shared" si="0"/>
        <v>0.75499003117765906</v>
      </c>
      <c r="H10" s="3">
        <f t="shared" si="2"/>
        <v>-2.8197641673708279E-2</v>
      </c>
      <c r="J10" s="2">
        <v>1967</v>
      </c>
      <c r="K10" s="2">
        <v>0</v>
      </c>
      <c r="M10" s="2">
        <v>1967</v>
      </c>
      <c r="N10" s="2">
        <v>52242.54</v>
      </c>
      <c r="O10" s="3">
        <f>N10/B10</f>
        <v>0.69905583878607847</v>
      </c>
      <c r="P10" s="3">
        <f>N10/F10</f>
        <v>0.92591399875262903</v>
      </c>
      <c r="Q10" s="3">
        <f t="shared" si="3"/>
        <v>-3.9313944625320243E-2</v>
      </c>
      <c r="S10" s="2">
        <v>1967</v>
      </c>
      <c r="T10" s="2">
        <v>0</v>
      </c>
      <c r="U10" s="3">
        <f>T10/B10</f>
        <v>0</v>
      </c>
      <c r="V10" s="3">
        <v>0</v>
      </c>
      <c r="X10" s="2">
        <v>1967</v>
      </c>
      <c r="Y10" s="2">
        <v>0</v>
      </c>
      <c r="Z10" s="3">
        <f>Y10/B10</f>
        <v>0</v>
      </c>
      <c r="AA10" s="3">
        <f>Y10/F10</f>
        <v>0</v>
      </c>
      <c r="AB10" s="3">
        <v>0</v>
      </c>
      <c r="AD10" s="2">
        <v>1967</v>
      </c>
      <c r="AE10" s="2">
        <v>0</v>
      </c>
      <c r="AF10" s="3">
        <f>AE10/B10</f>
        <v>0</v>
      </c>
      <c r="AG10" s="3">
        <f>AE10/F10</f>
        <v>0</v>
      </c>
    </row>
    <row r="11" spans="1:33" x14ac:dyDescent="0.2">
      <c r="A11" s="2">
        <v>1968</v>
      </c>
      <c r="B11" s="2">
        <v>83935.33</v>
      </c>
      <c r="C11" s="3">
        <f t="shared" si="1"/>
        <v>0.12313609784164962</v>
      </c>
      <c r="E11" s="2">
        <v>1968</v>
      </c>
      <c r="F11" s="2">
        <v>63456.35</v>
      </c>
      <c r="G11" s="3">
        <f t="shared" si="0"/>
        <v>0.75601477947367335</v>
      </c>
      <c r="H11" s="3">
        <f t="shared" si="2"/>
        <v>0.12466053095324983</v>
      </c>
      <c r="J11" s="2">
        <v>1968</v>
      </c>
      <c r="K11" s="2">
        <v>0</v>
      </c>
      <c r="M11" s="2">
        <v>1968</v>
      </c>
      <c r="N11" s="2">
        <v>59309.15</v>
      </c>
      <c r="O11" s="3">
        <f>N11/B11</f>
        <v>0.70660531149397998</v>
      </c>
      <c r="P11" s="3">
        <f>N11/F11</f>
        <v>0.93464483853861757</v>
      </c>
      <c r="Q11" s="3">
        <f t="shared" si="3"/>
        <v>0.13526543694085319</v>
      </c>
      <c r="S11" s="2">
        <v>1968</v>
      </c>
      <c r="T11" s="2">
        <v>0</v>
      </c>
      <c r="U11" s="3">
        <f>T11/B11</f>
        <v>0</v>
      </c>
      <c r="V11" s="3">
        <v>0</v>
      </c>
      <c r="X11" s="2">
        <v>1968</v>
      </c>
      <c r="Y11" s="2">
        <v>0</v>
      </c>
      <c r="Z11" s="3">
        <f>Y11/B11</f>
        <v>0</v>
      </c>
      <c r="AA11" s="3">
        <f>Y11/F11</f>
        <v>0</v>
      </c>
      <c r="AB11" s="3">
        <v>0</v>
      </c>
      <c r="AD11" s="2">
        <v>1968</v>
      </c>
      <c r="AE11" s="2">
        <v>0</v>
      </c>
      <c r="AF11" s="3">
        <f>AE11/B11</f>
        <v>0</v>
      </c>
      <c r="AG11" s="3">
        <f>AE11/F11</f>
        <v>0</v>
      </c>
    </row>
    <row r="12" spans="1:33" x14ac:dyDescent="0.2">
      <c r="A12" s="2">
        <v>1969</v>
      </c>
      <c r="B12" s="2">
        <v>83154.490000000005</v>
      </c>
      <c r="C12" s="3">
        <f t="shared" si="1"/>
        <v>-9.3028763930516085E-3</v>
      </c>
      <c r="E12" s="2">
        <v>1969</v>
      </c>
      <c r="F12" s="2">
        <v>67840.06</v>
      </c>
      <c r="G12" s="3">
        <f t="shared" si="0"/>
        <v>0.8158315924972902</v>
      </c>
      <c r="H12" s="3">
        <f t="shared" si="2"/>
        <v>6.9082290424835324E-2</v>
      </c>
      <c r="J12" s="2">
        <v>1969</v>
      </c>
      <c r="K12" s="2">
        <v>0</v>
      </c>
      <c r="M12" s="2">
        <v>1969</v>
      </c>
      <c r="N12" s="2">
        <v>63450.94</v>
      </c>
      <c r="O12" s="3">
        <f>N12/B12</f>
        <v>0.76304887445043557</v>
      </c>
      <c r="P12" s="3">
        <f>N12/F12</f>
        <v>0.93530194401361089</v>
      </c>
      <c r="Q12" s="3">
        <f t="shared" si="3"/>
        <v>6.9833912642484355E-2</v>
      </c>
      <c r="S12" s="2">
        <v>1969</v>
      </c>
      <c r="T12" s="2">
        <v>0</v>
      </c>
      <c r="U12" s="3">
        <f>T12/B12</f>
        <v>0</v>
      </c>
      <c r="V12" s="3">
        <v>0</v>
      </c>
      <c r="X12" s="2">
        <v>1969</v>
      </c>
      <c r="Y12" s="2">
        <v>0</v>
      </c>
      <c r="Z12" s="3">
        <f>Y12/B12</f>
        <v>0</v>
      </c>
      <c r="AA12" s="3">
        <f>Y12/F12</f>
        <v>0</v>
      </c>
      <c r="AB12" s="3">
        <v>0</v>
      </c>
      <c r="AD12" s="2">
        <v>1969</v>
      </c>
      <c r="AE12" s="2">
        <v>0</v>
      </c>
      <c r="AF12" s="3">
        <f>AE12/B12</f>
        <v>0</v>
      </c>
      <c r="AG12" s="3">
        <f>AE12/F12</f>
        <v>0</v>
      </c>
    </row>
    <row r="13" spans="1:33" x14ac:dyDescent="0.2">
      <c r="A13" s="2">
        <v>1970</v>
      </c>
      <c r="B13" s="2">
        <v>83347.03</v>
      </c>
      <c r="C13" s="3">
        <f t="shared" si="1"/>
        <v>2.3154492319055003E-3</v>
      </c>
      <c r="E13" s="2">
        <v>1970</v>
      </c>
      <c r="F13" s="2">
        <v>68919.16</v>
      </c>
      <c r="G13" s="3">
        <f t="shared" si="0"/>
        <v>0.82689401170023702</v>
      </c>
      <c r="H13" s="3">
        <f t="shared" si="2"/>
        <v>1.5906530743044829E-2</v>
      </c>
      <c r="J13" s="2">
        <v>1970</v>
      </c>
      <c r="K13" s="2">
        <v>0</v>
      </c>
      <c r="M13" s="2">
        <v>1970</v>
      </c>
      <c r="N13" s="2">
        <v>64579.78</v>
      </c>
      <c r="O13" s="3">
        <f>N13/B13</f>
        <v>0.77483000893973064</v>
      </c>
      <c r="P13" s="3">
        <f>N13/F13</f>
        <v>0.93703666730703039</v>
      </c>
      <c r="Q13" s="3">
        <f t="shared" si="3"/>
        <v>1.7790752981752461E-2</v>
      </c>
      <c r="S13" s="2">
        <v>1970</v>
      </c>
      <c r="T13" s="2">
        <v>0</v>
      </c>
      <c r="U13" s="3">
        <f>T13/B13</f>
        <v>0</v>
      </c>
      <c r="V13" s="3">
        <v>0</v>
      </c>
      <c r="X13" s="2">
        <v>1970</v>
      </c>
      <c r="Y13" s="2">
        <v>0</v>
      </c>
      <c r="Z13" s="3">
        <f>Y13/B13</f>
        <v>0</v>
      </c>
      <c r="AA13" s="3">
        <f>Y13/F13</f>
        <v>0</v>
      </c>
      <c r="AB13" s="3">
        <v>0</v>
      </c>
      <c r="AD13" s="2">
        <v>1970</v>
      </c>
      <c r="AE13" s="2">
        <v>0</v>
      </c>
      <c r="AF13" s="3">
        <f>AE13/B13</f>
        <v>0</v>
      </c>
      <c r="AG13" s="3">
        <f>AE13/F13</f>
        <v>0</v>
      </c>
    </row>
    <row r="14" spans="1:33" x14ac:dyDescent="0.2">
      <c r="A14" s="2">
        <v>1971</v>
      </c>
      <c r="B14" s="2">
        <v>107529.24</v>
      </c>
      <c r="C14" s="3">
        <f t="shared" si="1"/>
        <v>0.29013883278144414</v>
      </c>
      <c r="E14" s="2">
        <v>1971</v>
      </c>
      <c r="F14" s="2">
        <v>74136.25</v>
      </c>
      <c r="G14" s="3">
        <f t="shared" si="0"/>
        <v>0.68945200393864958</v>
      </c>
      <c r="H14" s="3">
        <f t="shared" si="2"/>
        <v>7.569868814419671E-2</v>
      </c>
      <c r="J14" s="2">
        <v>1971</v>
      </c>
      <c r="K14" s="2">
        <v>0</v>
      </c>
      <c r="M14" s="2">
        <v>1971</v>
      </c>
      <c r="N14" s="2">
        <v>69609.850000000006</v>
      </c>
      <c r="O14" s="3">
        <f>N14/B14</f>
        <v>0.64735740715734624</v>
      </c>
      <c r="P14" s="3">
        <f>N14/F14</f>
        <v>0.938944848168069</v>
      </c>
      <c r="Q14" s="3">
        <f t="shared" si="3"/>
        <v>7.7889240254457467E-2</v>
      </c>
      <c r="S14" s="2">
        <v>1971</v>
      </c>
      <c r="T14" s="2">
        <v>0</v>
      </c>
      <c r="U14" s="3">
        <f>T14/B14</f>
        <v>0</v>
      </c>
      <c r="V14" s="3">
        <v>0</v>
      </c>
      <c r="X14" s="2">
        <v>1971</v>
      </c>
      <c r="Y14" s="2">
        <v>0</v>
      </c>
      <c r="Z14" s="3">
        <f>Y14/B14</f>
        <v>0</v>
      </c>
      <c r="AA14" s="3">
        <f>Y14/F14</f>
        <v>0</v>
      </c>
      <c r="AB14" s="3">
        <v>0</v>
      </c>
      <c r="AD14" s="2">
        <v>1971</v>
      </c>
      <c r="AE14" s="2">
        <v>0</v>
      </c>
      <c r="AF14" s="3">
        <f>AE14/B14</f>
        <v>0</v>
      </c>
      <c r="AG14" s="3">
        <f>AE14/F14</f>
        <v>0</v>
      </c>
    </row>
    <row r="15" spans="1:33" x14ac:dyDescent="0.2">
      <c r="A15" s="2">
        <v>1972</v>
      </c>
      <c r="B15" s="2">
        <v>146643.88</v>
      </c>
      <c r="C15" s="3">
        <f t="shared" si="1"/>
        <v>0.36375817405572658</v>
      </c>
      <c r="E15" s="2">
        <v>1972</v>
      </c>
      <c r="F15" s="2">
        <v>75188.740000000005</v>
      </c>
      <c r="G15" s="3">
        <f t="shared" si="0"/>
        <v>0.51273015962207225</v>
      </c>
      <c r="H15" s="3">
        <f t="shared" si="2"/>
        <v>1.4196698646074023E-2</v>
      </c>
      <c r="J15" s="2">
        <v>1972</v>
      </c>
      <c r="K15" s="2">
        <v>0</v>
      </c>
      <c r="M15" s="2">
        <v>1972</v>
      </c>
      <c r="N15" s="2">
        <v>70406.320000000007</v>
      </c>
      <c r="O15" s="3">
        <f>N15/B15</f>
        <v>0.48011768373831903</v>
      </c>
      <c r="P15" s="3">
        <f>N15/F15</f>
        <v>0.93639446544788496</v>
      </c>
      <c r="Q15" s="3">
        <f t="shared" si="3"/>
        <v>1.1441915188726899E-2</v>
      </c>
      <c r="S15" s="2">
        <v>1972</v>
      </c>
      <c r="T15" s="2">
        <v>0</v>
      </c>
      <c r="U15" s="3">
        <f>T15/B15</f>
        <v>0</v>
      </c>
      <c r="V15" s="3">
        <v>0</v>
      </c>
      <c r="X15" s="2">
        <v>1972</v>
      </c>
      <c r="Y15" s="2">
        <v>0</v>
      </c>
      <c r="Z15" s="3">
        <f>Y15/B15</f>
        <v>0</v>
      </c>
      <c r="AA15" s="3">
        <f>Y15/F15</f>
        <v>0</v>
      </c>
      <c r="AB15" s="3">
        <v>0</v>
      </c>
      <c r="AD15" s="2">
        <v>1972</v>
      </c>
      <c r="AE15" s="2">
        <v>0</v>
      </c>
      <c r="AF15" s="3">
        <f>AE15/B15</f>
        <v>0</v>
      </c>
      <c r="AG15" s="3">
        <f>AE15/F15</f>
        <v>0</v>
      </c>
    </row>
    <row r="16" spans="1:33" x14ac:dyDescent="0.2">
      <c r="A16" s="2">
        <v>1973</v>
      </c>
      <c r="B16" s="2">
        <v>155841.07999999999</v>
      </c>
      <c r="C16" s="3">
        <f t="shared" si="1"/>
        <v>6.2717925903215205E-2</v>
      </c>
      <c r="E16" s="2">
        <v>1973</v>
      </c>
      <c r="F16" s="2">
        <v>79348.45</v>
      </c>
      <c r="G16" s="3">
        <f t="shared" si="0"/>
        <v>0.5091626033392479</v>
      </c>
      <c r="H16" s="3">
        <f t="shared" si="2"/>
        <v>5.5323576375930647E-2</v>
      </c>
      <c r="J16" s="2">
        <v>1973</v>
      </c>
      <c r="K16" s="2">
        <v>0</v>
      </c>
      <c r="M16" s="2">
        <v>1973</v>
      </c>
      <c r="N16" s="2">
        <v>74774.350000000006</v>
      </c>
      <c r="O16" s="3">
        <f>N16/B16</f>
        <v>0.47981154904727313</v>
      </c>
      <c r="P16" s="3">
        <f>N16/F16</f>
        <v>0.94235426148840973</v>
      </c>
      <c r="Q16" s="3">
        <f t="shared" si="3"/>
        <v>6.2040311153885024E-2</v>
      </c>
      <c r="S16" s="2">
        <v>1973</v>
      </c>
      <c r="T16" s="2">
        <v>0</v>
      </c>
      <c r="U16" s="3">
        <f>T16/B16</f>
        <v>0</v>
      </c>
      <c r="V16" s="3">
        <v>0</v>
      </c>
      <c r="X16" s="2">
        <v>1973</v>
      </c>
      <c r="Y16" s="2">
        <v>0</v>
      </c>
      <c r="Z16" s="3">
        <f>Y16/B16</f>
        <v>0</v>
      </c>
      <c r="AA16" s="3">
        <f>Y16/F16</f>
        <v>0</v>
      </c>
      <c r="AB16" s="3">
        <v>0</v>
      </c>
      <c r="AD16" s="2">
        <v>1973</v>
      </c>
      <c r="AE16" s="2">
        <v>0</v>
      </c>
      <c r="AF16" s="3">
        <f>AE16/B16</f>
        <v>0</v>
      </c>
      <c r="AG16" s="3">
        <f>AE16/F16</f>
        <v>0</v>
      </c>
    </row>
    <row r="17" spans="1:33" x14ac:dyDescent="0.2">
      <c r="A17" s="2">
        <v>1974</v>
      </c>
      <c r="B17" s="2">
        <v>228967.77</v>
      </c>
      <c r="C17" s="3">
        <f t="shared" si="1"/>
        <v>0.46923885537754234</v>
      </c>
      <c r="E17" s="2">
        <v>1974</v>
      </c>
      <c r="F17" s="2">
        <v>82058.09</v>
      </c>
      <c r="G17" s="3">
        <f t="shared" si="0"/>
        <v>0.35838271037011016</v>
      </c>
      <c r="H17" s="3">
        <f t="shared" si="2"/>
        <v>3.4148619160172623E-2</v>
      </c>
      <c r="J17" s="2">
        <v>1974</v>
      </c>
      <c r="K17" s="2">
        <v>0</v>
      </c>
      <c r="M17" s="2">
        <v>1974</v>
      </c>
      <c r="N17" s="2">
        <v>77275.37</v>
      </c>
      <c r="O17" s="3">
        <f>N17/B17</f>
        <v>0.33749453034372479</v>
      </c>
      <c r="P17" s="3">
        <f>N17/F17</f>
        <v>0.94171543597956031</v>
      </c>
      <c r="Q17" s="3">
        <f t="shared" si="3"/>
        <v>3.3447565909967648E-2</v>
      </c>
      <c r="S17" s="2">
        <v>1974</v>
      </c>
      <c r="T17" s="2">
        <v>0</v>
      </c>
      <c r="U17" s="3">
        <f>T17/B17</f>
        <v>0</v>
      </c>
      <c r="V17" s="3">
        <v>0</v>
      </c>
      <c r="X17" s="2">
        <v>1974</v>
      </c>
      <c r="Y17" s="2">
        <v>0</v>
      </c>
      <c r="Z17" s="3">
        <f>Y17/B17</f>
        <v>0</v>
      </c>
      <c r="AA17" s="3">
        <f>Y17/F17</f>
        <v>0</v>
      </c>
      <c r="AB17" s="3">
        <v>0</v>
      </c>
      <c r="AD17" s="2">
        <v>1974</v>
      </c>
      <c r="AE17" s="2">
        <v>0</v>
      </c>
      <c r="AF17" s="3">
        <f>AE17/B17</f>
        <v>0</v>
      </c>
      <c r="AG17" s="3">
        <f>AE17/F17</f>
        <v>0</v>
      </c>
    </row>
    <row r="18" spans="1:33" x14ac:dyDescent="0.2">
      <c r="A18" s="2">
        <v>1975</v>
      </c>
      <c r="B18" s="2">
        <v>239057.93</v>
      </c>
      <c r="C18" s="3">
        <f t="shared" si="1"/>
        <v>4.4068036300480208E-2</v>
      </c>
      <c r="E18" s="2">
        <v>1975</v>
      </c>
      <c r="F18" s="2">
        <v>80897.34</v>
      </c>
      <c r="G18" s="3">
        <f t="shared" si="0"/>
        <v>0.33840057094111037</v>
      </c>
      <c r="H18" s="3">
        <f t="shared" si="2"/>
        <v>-1.4145466949084485E-2</v>
      </c>
      <c r="J18" s="2">
        <v>1975</v>
      </c>
      <c r="K18" s="2">
        <v>0</v>
      </c>
      <c r="M18" s="2">
        <v>1975</v>
      </c>
      <c r="N18" s="2">
        <v>75483.56</v>
      </c>
      <c r="O18" s="3">
        <f>N18/B18</f>
        <v>0.31575426090236791</v>
      </c>
      <c r="P18" s="3">
        <f>N18/F18</f>
        <v>0.93307839293603478</v>
      </c>
      <c r="Q18" s="3">
        <f t="shared" si="3"/>
        <v>-2.3187336404859631E-2</v>
      </c>
      <c r="S18" s="2">
        <v>1975</v>
      </c>
      <c r="T18" s="2">
        <v>0</v>
      </c>
      <c r="U18" s="3">
        <f>T18/B18</f>
        <v>0</v>
      </c>
      <c r="V18" s="3">
        <v>0</v>
      </c>
      <c r="X18" s="2">
        <v>1975</v>
      </c>
      <c r="Y18" s="2">
        <v>0</v>
      </c>
      <c r="Z18" s="3">
        <f>Y18/B18</f>
        <v>0</v>
      </c>
      <c r="AA18" s="3">
        <f>Y18/F18</f>
        <v>0</v>
      </c>
      <c r="AB18" s="3">
        <v>0</v>
      </c>
      <c r="AD18" s="2">
        <v>1975</v>
      </c>
      <c r="AE18" s="2">
        <v>0</v>
      </c>
      <c r="AF18" s="3">
        <f>AE18/B18</f>
        <v>0</v>
      </c>
      <c r="AG18" s="3">
        <f>AE18/F18</f>
        <v>0</v>
      </c>
    </row>
    <row r="19" spans="1:33" x14ac:dyDescent="0.2">
      <c r="A19" s="2">
        <v>1976</v>
      </c>
      <c r="B19" s="2">
        <v>317799.67999999999</v>
      </c>
      <c r="C19" s="3">
        <f t="shared" si="1"/>
        <v>0.3293835515098788</v>
      </c>
      <c r="E19" s="2">
        <v>1976</v>
      </c>
      <c r="F19" s="2">
        <v>84428.479999999996</v>
      </c>
      <c r="G19" s="3">
        <f t="shared" si="0"/>
        <v>0.26566571747334672</v>
      </c>
      <c r="H19" s="3">
        <f t="shared" si="2"/>
        <v>4.3649642868356361E-2</v>
      </c>
      <c r="J19" s="2">
        <v>1976</v>
      </c>
      <c r="K19" s="2">
        <v>0</v>
      </c>
      <c r="M19" s="2">
        <v>1976</v>
      </c>
      <c r="N19" s="2">
        <v>78612.2</v>
      </c>
      <c r="O19" s="3">
        <f>N19/B19</f>
        <v>0.24736399986305838</v>
      </c>
      <c r="P19" s="3">
        <f>N19/F19</f>
        <v>0.93110997615970348</v>
      </c>
      <c r="Q19" s="3">
        <f t="shared" si="3"/>
        <v>4.1447965623242988E-2</v>
      </c>
      <c r="S19" s="2">
        <v>1976</v>
      </c>
      <c r="T19" s="2">
        <v>0</v>
      </c>
      <c r="U19" s="3">
        <f>T19/B19</f>
        <v>0</v>
      </c>
      <c r="V19" s="3">
        <v>0</v>
      </c>
      <c r="X19" s="2">
        <v>1976</v>
      </c>
      <c r="Y19" s="2">
        <v>0</v>
      </c>
      <c r="Z19" s="3">
        <f>Y19/B19</f>
        <v>0</v>
      </c>
      <c r="AA19" s="3">
        <f>Y19/F19</f>
        <v>0</v>
      </c>
      <c r="AB19" s="3">
        <v>0</v>
      </c>
      <c r="AD19" s="2">
        <v>1976</v>
      </c>
      <c r="AE19" s="2">
        <v>0</v>
      </c>
      <c r="AF19" s="3">
        <f>AE19/B19</f>
        <v>0</v>
      </c>
      <c r="AG19" s="3">
        <f>AE19/F19</f>
        <v>0</v>
      </c>
    </row>
    <row r="20" spans="1:33" x14ac:dyDescent="0.2">
      <c r="A20" s="2">
        <v>1977</v>
      </c>
      <c r="B20" s="2">
        <v>322606.13</v>
      </c>
      <c r="C20" s="3">
        <f t="shared" si="1"/>
        <v>1.5124149904745064E-2</v>
      </c>
      <c r="E20" s="2">
        <v>1977</v>
      </c>
      <c r="F20" s="2">
        <v>75680.87</v>
      </c>
      <c r="G20" s="3">
        <f t="shared" si="0"/>
        <v>0.23459216351530579</v>
      </c>
      <c r="H20" s="3">
        <f t="shared" si="2"/>
        <v>-0.1036097061086496</v>
      </c>
      <c r="J20" s="2">
        <v>1977</v>
      </c>
      <c r="K20" s="2">
        <v>0</v>
      </c>
      <c r="M20" s="2">
        <v>1977</v>
      </c>
      <c r="N20" s="2">
        <v>68842.58</v>
      </c>
      <c r="O20" s="3">
        <f>N20/B20</f>
        <v>0.21339513914382222</v>
      </c>
      <c r="P20" s="3">
        <f>N20/F20</f>
        <v>0.90964308417701867</v>
      </c>
      <c r="Q20" s="3">
        <f t="shared" si="3"/>
        <v>-0.1242761301680909</v>
      </c>
      <c r="S20" s="2">
        <v>1977</v>
      </c>
      <c r="T20" s="2">
        <v>0</v>
      </c>
      <c r="U20" s="3">
        <f>T20/B20</f>
        <v>0</v>
      </c>
      <c r="V20" s="3">
        <v>0</v>
      </c>
      <c r="X20" s="2">
        <v>1977</v>
      </c>
      <c r="Y20" s="2">
        <v>0</v>
      </c>
      <c r="Z20" s="3">
        <f>Y20/B20</f>
        <v>0</v>
      </c>
      <c r="AA20" s="3">
        <f>Y20/F20</f>
        <v>0</v>
      </c>
      <c r="AB20" s="3">
        <v>0</v>
      </c>
      <c r="AD20" s="2">
        <v>1977</v>
      </c>
      <c r="AE20" s="2">
        <v>0</v>
      </c>
      <c r="AF20" s="3">
        <f>AE20/B20</f>
        <v>0</v>
      </c>
      <c r="AG20" s="3">
        <f>AE20/F20</f>
        <v>0</v>
      </c>
    </row>
    <row r="21" spans="1:33" x14ac:dyDescent="0.2">
      <c r="A21" s="2">
        <v>1978</v>
      </c>
      <c r="B21" s="2">
        <v>282521.17</v>
      </c>
      <c r="C21" s="3">
        <f t="shared" si="1"/>
        <v>-0.12425355959603129</v>
      </c>
      <c r="E21" s="2">
        <v>1978</v>
      </c>
      <c r="F21" s="2">
        <v>79869.72</v>
      </c>
      <c r="G21" s="3">
        <f t="shared" si="0"/>
        <v>0.28270348731742828</v>
      </c>
      <c r="H21" s="3">
        <f t="shared" si="2"/>
        <v>5.5348861607959925E-2</v>
      </c>
      <c r="J21" s="2">
        <v>1978</v>
      </c>
      <c r="K21" s="2">
        <v>0</v>
      </c>
      <c r="M21" s="2">
        <v>1978</v>
      </c>
      <c r="N21" s="2">
        <v>72740.800000000003</v>
      </c>
      <c r="O21" s="3">
        <f>N21/B21</f>
        <v>0.25747026320186911</v>
      </c>
      <c r="P21" s="3">
        <f>N21/F21</f>
        <v>0.91074314521197774</v>
      </c>
      <c r="Q21" s="3">
        <f t="shared" si="3"/>
        <v>5.662512938939826E-2</v>
      </c>
      <c r="S21" s="2">
        <v>1978</v>
      </c>
      <c r="T21" s="2">
        <v>0</v>
      </c>
      <c r="U21" s="3">
        <f>T21/B21</f>
        <v>0</v>
      </c>
      <c r="V21" s="3">
        <v>0</v>
      </c>
      <c r="X21" s="2">
        <v>1978</v>
      </c>
      <c r="Y21" s="2">
        <v>0</v>
      </c>
      <c r="Z21" s="3">
        <f>Y21/B21</f>
        <v>0</v>
      </c>
      <c r="AA21" s="3">
        <f>Y21/F21</f>
        <v>0</v>
      </c>
      <c r="AB21" s="3">
        <v>0</v>
      </c>
      <c r="AD21" s="2">
        <v>1978</v>
      </c>
      <c r="AE21" s="2">
        <v>0</v>
      </c>
      <c r="AF21" s="3">
        <f>AE21/B21</f>
        <v>0</v>
      </c>
      <c r="AG21" s="3">
        <f>AE21/F21</f>
        <v>0</v>
      </c>
    </row>
    <row r="22" spans="1:33" x14ac:dyDescent="0.2">
      <c r="A22" s="2">
        <v>1979</v>
      </c>
      <c r="B22" s="2">
        <v>337891.57</v>
      </c>
      <c r="C22" s="3">
        <f t="shared" si="1"/>
        <v>0.19598672906529457</v>
      </c>
      <c r="E22" s="2">
        <v>1979</v>
      </c>
      <c r="F22" s="2">
        <v>83413.77</v>
      </c>
      <c r="G22" s="3">
        <f t="shared" si="0"/>
        <v>0.24686549593409507</v>
      </c>
      <c r="H22" s="3">
        <f t="shared" si="2"/>
        <v>4.4372886245250424E-2</v>
      </c>
      <c r="J22" s="2">
        <v>1979</v>
      </c>
      <c r="K22" s="2">
        <v>0</v>
      </c>
      <c r="M22" s="2">
        <v>1979</v>
      </c>
      <c r="N22" s="2">
        <v>75122.58</v>
      </c>
      <c r="O22" s="3">
        <f>N22/B22</f>
        <v>0.22232747623742138</v>
      </c>
      <c r="P22" s="3">
        <f>N22/F22</f>
        <v>0.90060166325056401</v>
      </c>
      <c r="Q22" s="3">
        <f t="shared" si="3"/>
        <v>3.2743384730440118E-2</v>
      </c>
      <c r="S22" s="2">
        <v>1979</v>
      </c>
      <c r="T22" s="2">
        <v>0</v>
      </c>
      <c r="U22" s="3">
        <f>T22/B22</f>
        <v>0</v>
      </c>
      <c r="V22" s="3">
        <v>0</v>
      </c>
      <c r="X22" s="2">
        <v>1979</v>
      </c>
      <c r="Y22" s="2">
        <v>0</v>
      </c>
      <c r="Z22" s="3">
        <f>Y22/B22</f>
        <v>0</v>
      </c>
      <c r="AA22" s="3">
        <f>Y22/F22</f>
        <v>0</v>
      </c>
      <c r="AB22" s="3">
        <v>0</v>
      </c>
      <c r="AD22" s="2">
        <v>1979</v>
      </c>
      <c r="AE22" s="2">
        <v>0</v>
      </c>
      <c r="AF22" s="3">
        <f>AE22/B22</f>
        <v>0</v>
      </c>
      <c r="AG22" s="3">
        <f>AE22/F22</f>
        <v>0</v>
      </c>
    </row>
    <row r="23" spans="1:33" x14ac:dyDescent="0.2">
      <c r="A23" s="2">
        <v>1980</v>
      </c>
      <c r="B23" s="2">
        <v>363380.44</v>
      </c>
      <c r="C23" s="3">
        <f t="shared" si="1"/>
        <v>7.543505746532829E-2</v>
      </c>
      <c r="E23" s="2">
        <v>1980</v>
      </c>
      <c r="F23" s="2">
        <v>120006.43</v>
      </c>
      <c r="G23" s="3">
        <f t="shared" si="0"/>
        <v>0.33025010922437098</v>
      </c>
      <c r="H23" s="3">
        <f t="shared" si="2"/>
        <v>0.43868848033124491</v>
      </c>
      <c r="J23" s="2">
        <v>1980</v>
      </c>
      <c r="K23" s="2">
        <v>0</v>
      </c>
      <c r="M23" s="2">
        <v>1980</v>
      </c>
      <c r="N23" s="2">
        <v>102171.42</v>
      </c>
      <c r="O23" s="3">
        <f>N23/B23</f>
        <v>0.28116928913399963</v>
      </c>
      <c r="P23" s="3">
        <f>N23/F23</f>
        <v>0.85138288006734308</v>
      </c>
      <c r="Q23" s="3">
        <f t="shared" si="3"/>
        <v>0.36006271350105384</v>
      </c>
      <c r="S23" s="2">
        <v>1980</v>
      </c>
      <c r="T23" s="2">
        <v>0</v>
      </c>
      <c r="U23" s="3">
        <f>T23/B23</f>
        <v>0</v>
      </c>
      <c r="V23" s="3">
        <v>0</v>
      </c>
      <c r="X23" s="2">
        <v>1980</v>
      </c>
      <c r="Y23" s="2">
        <v>0</v>
      </c>
      <c r="Z23" s="3">
        <f>Y23/B23</f>
        <v>0</v>
      </c>
      <c r="AA23" s="3">
        <f>Y23/F23</f>
        <v>0</v>
      </c>
      <c r="AB23" s="3">
        <v>0</v>
      </c>
      <c r="AD23" s="2">
        <v>1980</v>
      </c>
      <c r="AE23" s="2">
        <v>0</v>
      </c>
      <c r="AF23" s="3">
        <f>AE23/B23</f>
        <v>0</v>
      </c>
      <c r="AG23" s="3">
        <f>AE23/F23</f>
        <v>0</v>
      </c>
    </row>
    <row r="24" spans="1:33" x14ac:dyDescent="0.2">
      <c r="A24" s="2">
        <v>1981</v>
      </c>
      <c r="B24" s="2">
        <v>351172.65</v>
      </c>
      <c r="C24" s="3">
        <f t="shared" si="1"/>
        <v>-3.3595066371761725E-2</v>
      </c>
      <c r="E24" s="2">
        <v>1981</v>
      </c>
      <c r="F24" s="2">
        <v>92565.3</v>
      </c>
      <c r="G24" s="3">
        <f t="shared" si="0"/>
        <v>0.26358914909802911</v>
      </c>
      <c r="H24" s="3">
        <f t="shared" si="2"/>
        <v>-0.2286638307630682</v>
      </c>
      <c r="J24" s="2">
        <v>1981</v>
      </c>
      <c r="K24" s="2">
        <v>0</v>
      </c>
      <c r="M24" s="2">
        <v>1981</v>
      </c>
      <c r="N24" s="2">
        <v>71114.17</v>
      </c>
      <c r="O24" s="3">
        <f>N24/B24</f>
        <v>0.20250486477235627</v>
      </c>
      <c r="P24" s="3">
        <f>N24/F24</f>
        <v>0.76825948816673195</v>
      </c>
      <c r="Q24" s="3">
        <f t="shared" si="3"/>
        <v>-0.3039719913846749</v>
      </c>
      <c r="S24" s="2">
        <v>1981</v>
      </c>
      <c r="T24" s="2">
        <v>0</v>
      </c>
      <c r="U24" s="3">
        <f>T24/B24</f>
        <v>0</v>
      </c>
      <c r="V24" s="3">
        <v>0</v>
      </c>
      <c r="X24" s="2">
        <v>1981</v>
      </c>
      <c r="Y24" s="2">
        <v>0</v>
      </c>
      <c r="Z24" s="3">
        <f>Y24/B24</f>
        <v>0</v>
      </c>
      <c r="AA24" s="3">
        <f>Y24/F24</f>
        <v>0</v>
      </c>
      <c r="AB24" s="3">
        <v>0</v>
      </c>
      <c r="AD24" s="2">
        <v>1981</v>
      </c>
      <c r="AE24" s="2">
        <v>0</v>
      </c>
      <c r="AF24" s="3">
        <f>AE24/B24</f>
        <v>0</v>
      </c>
      <c r="AG24" s="3">
        <f>AE24/F24</f>
        <v>0</v>
      </c>
    </row>
    <row r="25" spans="1:33" x14ac:dyDescent="0.2">
      <c r="A25" s="2">
        <v>1982</v>
      </c>
      <c r="B25" s="2">
        <v>369984.76</v>
      </c>
      <c r="C25" s="3">
        <f t="shared" si="1"/>
        <v>5.3569405248387041E-2</v>
      </c>
      <c r="E25" s="2">
        <v>1982</v>
      </c>
      <c r="F25" s="2">
        <v>94926.32</v>
      </c>
      <c r="G25" s="3">
        <f t="shared" si="0"/>
        <v>0.25656818945731713</v>
      </c>
      <c r="H25" s="3">
        <f t="shared" si="2"/>
        <v>2.5506534306052094E-2</v>
      </c>
      <c r="J25" s="2">
        <v>1982</v>
      </c>
      <c r="K25" s="2">
        <v>0</v>
      </c>
      <c r="M25" s="2">
        <v>1982</v>
      </c>
      <c r="N25" s="2">
        <v>73333.61</v>
      </c>
      <c r="O25" s="3">
        <f>N25/B25</f>
        <v>0.19820710993609575</v>
      </c>
      <c r="P25" s="3">
        <f>N25/F25</f>
        <v>0.77253189631705932</v>
      </c>
      <c r="Q25" s="3">
        <f t="shared" si="3"/>
        <v>3.1209532502453483E-2</v>
      </c>
      <c r="S25" s="2">
        <v>1982</v>
      </c>
      <c r="T25" s="2">
        <v>0</v>
      </c>
      <c r="U25" s="3">
        <f>T25/B25</f>
        <v>0</v>
      </c>
      <c r="V25" s="3">
        <v>0</v>
      </c>
      <c r="X25" s="2">
        <v>1982</v>
      </c>
      <c r="Y25" s="2">
        <v>0</v>
      </c>
      <c r="Z25" s="3">
        <f>Y25/B25</f>
        <v>0</v>
      </c>
      <c r="AA25" s="3">
        <f>Y25/F25</f>
        <v>0</v>
      </c>
      <c r="AB25" s="3">
        <v>0</v>
      </c>
      <c r="AD25" s="2">
        <v>1982</v>
      </c>
      <c r="AE25" s="2">
        <v>0</v>
      </c>
      <c r="AF25" s="3">
        <f>AE25/B25</f>
        <v>0</v>
      </c>
      <c r="AG25" s="3">
        <f>AE25/F25</f>
        <v>0</v>
      </c>
    </row>
    <row r="26" spans="1:33" x14ac:dyDescent="0.2">
      <c r="A26" s="2">
        <v>1983</v>
      </c>
      <c r="B26" s="2">
        <v>429318.55</v>
      </c>
      <c r="C26" s="3">
        <f t="shared" si="1"/>
        <v>0.16036820003072552</v>
      </c>
      <c r="E26" s="2">
        <v>1983</v>
      </c>
      <c r="F26" s="2">
        <v>175992.8</v>
      </c>
      <c r="G26" s="3">
        <f t="shared" si="0"/>
        <v>0.40993523340652294</v>
      </c>
      <c r="H26" s="3">
        <f t="shared" si="2"/>
        <v>0.85399370796213292</v>
      </c>
      <c r="J26" s="2">
        <v>1983</v>
      </c>
      <c r="K26" s="2">
        <v>0</v>
      </c>
      <c r="M26" s="2">
        <v>1983</v>
      </c>
      <c r="N26" s="2">
        <v>152355.32999999999</v>
      </c>
      <c r="O26" s="3">
        <f>N26/B26</f>
        <v>0.35487711863370447</v>
      </c>
      <c r="P26" s="3">
        <f>N26/F26</f>
        <v>0.86569069871040183</v>
      </c>
      <c r="Q26" s="3">
        <f t="shared" si="3"/>
        <v>1.0775648437326348</v>
      </c>
      <c r="S26" s="2">
        <v>1983</v>
      </c>
      <c r="T26" s="2">
        <v>0</v>
      </c>
      <c r="U26" s="3">
        <f>T26/B26</f>
        <v>0</v>
      </c>
      <c r="V26" s="3">
        <v>0</v>
      </c>
      <c r="X26" s="2">
        <v>1983</v>
      </c>
      <c r="Y26" s="2">
        <v>0</v>
      </c>
      <c r="Z26" s="3">
        <f>Y26/B26</f>
        <v>0</v>
      </c>
      <c r="AA26" s="3">
        <f>Y26/F26</f>
        <v>0</v>
      </c>
      <c r="AB26" s="3">
        <v>0</v>
      </c>
      <c r="AD26" s="2">
        <v>1983</v>
      </c>
      <c r="AE26" s="2">
        <v>0</v>
      </c>
      <c r="AF26" s="3">
        <f>AE26/B26</f>
        <v>0</v>
      </c>
      <c r="AG26" s="3">
        <f>AE26/F26</f>
        <v>0</v>
      </c>
    </row>
    <row r="27" spans="1:33" x14ac:dyDescent="0.2">
      <c r="A27" s="2">
        <v>1984</v>
      </c>
      <c r="B27" s="2">
        <v>444544.24</v>
      </c>
      <c r="C27" s="3">
        <f t="shared" si="1"/>
        <v>3.546478483168268E-2</v>
      </c>
      <c r="E27" s="2">
        <v>1984</v>
      </c>
      <c r="F27" s="2">
        <v>188831.35</v>
      </c>
      <c r="G27" s="3">
        <f t="shared" si="0"/>
        <v>0.42477515848591357</v>
      </c>
      <c r="H27" s="3">
        <f t="shared" si="2"/>
        <v>7.294929110736359E-2</v>
      </c>
      <c r="J27" s="2">
        <v>1984</v>
      </c>
      <c r="K27" s="2">
        <v>0</v>
      </c>
      <c r="M27" s="2">
        <v>1984</v>
      </c>
      <c r="N27" s="2">
        <v>163692.01</v>
      </c>
      <c r="O27" s="3">
        <f>N27/B27</f>
        <v>0.36822434140638066</v>
      </c>
      <c r="P27" s="3">
        <f>N27/F27</f>
        <v>0.8668688223645068</v>
      </c>
      <c r="Q27" s="3">
        <f t="shared" si="3"/>
        <v>7.4409474220560726E-2</v>
      </c>
      <c r="S27" s="2">
        <v>1984</v>
      </c>
      <c r="T27" s="2">
        <v>0</v>
      </c>
      <c r="U27" s="3">
        <f>T27/B27</f>
        <v>0</v>
      </c>
      <c r="V27" s="3">
        <v>0</v>
      </c>
      <c r="X27" s="2">
        <v>1984</v>
      </c>
      <c r="Y27" s="2">
        <v>0</v>
      </c>
      <c r="Z27" s="3">
        <f>Y27/B27</f>
        <v>0</v>
      </c>
      <c r="AA27" s="3">
        <f>Y27/F27</f>
        <v>0</v>
      </c>
      <c r="AB27" s="3">
        <v>0</v>
      </c>
      <c r="AD27" s="2">
        <v>1984</v>
      </c>
      <c r="AE27" s="2">
        <v>0</v>
      </c>
      <c r="AF27" s="3">
        <f>AE27/B27</f>
        <v>0</v>
      </c>
      <c r="AG27" s="3">
        <f>AE27/F27</f>
        <v>0</v>
      </c>
    </row>
    <row r="28" spans="1:33" x14ac:dyDescent="0.2">
      <c r="A28" s="2">
        <v>1985</v>
      </c>
      <c r="B28" s="2">
        <v>397320.21</v>
      </c>
      <c r="C28" s="3">
        <f t="shared" si="1"/>
        <v>-0.10623021456762093</v>
      </c>
      <c r="E28" s="2">
        <v>1985</v>
      </c>
      <c r="F28" s="2">
        <v>171680.42</v>
      </c>
      <c r="G28" s="3">
        <f t="shared" si="0"/>
        <v>0.43209586544817341</v>
      </c>
      <c r="H28" s="3">
        <f t="shared" si="2"/>
        <v>-9.0826708594732769E-2</v>
      </c>
      <c r="J28" s="2">
        <v>1985</v>
      </c>
      <c r="K28" s="2">
        <v>0</v>
      </c>
      <c r="M28" s="2">
        <v>1985</v>
      </c>
      <c r="N28" s="2">
        <v>146122.63</v>
      </c>
      <c r="O28" s="3">
        <f>N28/B28</f>
        <v>0.36777044389461083</v>
      </c>
      <c r="P28" s="3">
        <f>N28/F28</f>
        <v>0.85113159671906669</v>
      </c>
      <c r="Q28" s="3">
        <f t="shared" si="3"/>
        <v>-0.10733193391662796</v>
      </c>
      <c r="S28" s="2">
        <v>1985</v>
      </c>
      <c r="T28" s="2">
        <v>12004.67</v>
      </c>
      <c r="U28" s="3">
        <f>T28/B28</f>
        <v>3.0214093564482913E-2</v>
      </c>
      <c r="V28" s="3">
        <v>0</v>
      </c>
      <c r="X28" s="2">
        <v>1985</v>
      </c>
      <c r="Y28" s="2">
        <v>0</v>
      </c>
      <c r="Z28" s="3">
        <f>Y28/B28</f>
        <v>0</v>
      </c>
      <c r="AA28" s="3">
        <f>Y28/F28</f>
        <v>0</v>
      </c>
      <c r="AB28" s="3">
        <v>0</v>
      </c>
      <c r="AD28" s="2">
        <v>1985</v>
      </c>
      <c r="AE28" s="2">
        <v>0</v>
      </c>
      <c r="AF28" s="3">
        <f>AE28/B28</f>
        <v>0</v>
      </c>
      <c r="AG28" s="3">
        <f>AE28/F28</f>
        <v>0</v>
      </c>
    </row>
    <row r="29" spans="1:33" x14ac:dyDescent="0.2">
      <c r="A29" s="2">
        <v>1986</v>
      </c>
      <c r="B29" s="2">
        <v>536811.93000000005</v>
      </c>
      <c r="C29" s="3">
        <f t="shared" si="1"/>
        <v>0.35108136079964325</v>
      </c>
      <c r="E29" s="2">
        <v>1986</v>
      </c>
      <c r="F29" s="2">
        <v>175102.78</v>
      </c>
      <c r="G29" s="3">
        <f t="shared" si="0"/>
        <v>0.32619017986429621</v>
      </c>
      <c r="H29" s="3">
        <f t="shared" si="2"/>
        <v>1.9934480588991953E-2</v>
      </c>
      <c r="J29" s="2">
        <v>1986</v>
      </c>
      <c r="K29" s="2">
        <v>0</v>
      </c>
      <c r="M29" s="2">
        <v>1986</v>
      </c>
      <c r="N29" s="2">
        <v>151060.25</v>
      </c>
      <c r="O29" s="3">
        <f>N29/B29</f>
        <v>0.28140255750277382</v>
      </c>
      <c r="P29" s="3">
        <f>N29/F29</f>
        <v>0.86269475561724374</v>
      </c>
      <c r="Q29" s="3">
        <f t="shared" si="3"/>
        <v>3.3790932999221236E-2</v>
      </c>
      <c r="S29" s="2">
        <v>1986</v>
      </c>
      <c r="T29" s="2">
        <v>105540.36</v>
      </c>
      <c r="U29" s="3">
        <f>T29/B29</f>
        <v>0.19660583921821556</v>
      </c>
      <c r="V29" s="3">
        <f>(T29-T28)/T28</f>
        <v>7.7916085989868948</v>
      </c>
      <c r="X29" s="2">
        <v>1986</v>
      </c>
      <c r="Y29" s="2">
        <v>0</v>
      </c>
      <c r="Z29" s="3">
        <f>Y29/B29</f>
        <v>0</v>
      </c>
      <c r="AA29" s="3">
        <f>Y29/F29</f>
        <v>0</v>
      </c>
      <c r="AB29" s="3">
        <v>0</v>
      </c>
      <c r="AD29" s="2">
        <v>1986</v>
      </c>
      <c r="AE29" s="2">
        <v>0</v>
      </c>
      <c r="AF29" s="3">
        <f>AE29/B29</f>
        <v>0</v>
      </c>
      <c r="AG29" s="3">
        <f>AE29/F29</f>
        <v>0</v>
      </c>
    </row>
    <row r="30" spans="1:33" x14ac:dyDescent="0.2">
      <c r="A30" s="2">
        <v>1987</v>
      </c>
      <c r="B30" s="2">
        <v>515722.64</v>
      </c>
      <c r="C30" s="3">
        <f t="shared" si="1"/>
        <v>-3.9286179798574961E-2</v>
      </c>
      <c r="E30" s="2">
        <v>1987</v>
      </c>
      <c r="F30" s="2">
        <v>123113.58</v>
      </c>
      <c r="G30" s="3">
        <f t="shared" si="0"/>
        <v>0.23872052621153106</v>
      </c>
      <c r="H30" s="3">
        <f t="shared" si="2"/>
        <v>-0.29690676527237314</v>
      </c>
      <c r="J30" s="2">
        <v>1987</v>
      </c>
      <c r="K30" s="2">
        <v>0</v>
      </c>
      <c r="M30" s="2">
        <v>1987</v>
      </c>
      <c r="N30" s="2">
        <v>105592.33</v>
      </c>
      <c r="O30" s="3">
        <f>N30/B30</f>
        <v>0.20474635358261564</v>
      </c>
      <c r="P30" s="3">
        <f>N30/F30</f>
        <v>0.85768223131842969</v>
      </c>
      <c r="Q30" s="3">
        <f t="shared" si="3"/>
        <v>-0.30099195519668476</v>
      </c>
      <c r="S30" s="2">
        <v>1987</v>
      </c>
      <c r="T30" s="2">
        <v>140531.71</v>
      </c>
      <c r="U30" s="3">
        <f>T30/B30</f>
        <v>0.27249474640089483</v>
      </c>
      <c r="V30" s="3">
        <f t="shared" ref="V30:V52" si="4">(T30-T29)/T29</f>
        <v>0.33154472848112315</v>
      </c>
      <c r="X30" s="2">
        <v>1987</v>
      </c>
      <c r="Y30" s="2">
        <v>0</v>
      </c>
      <c r="Z30" s="3">
        <f>Y30/B30</f>
        <v>0</v>
      </c>
      <c r="AA30" s="3">
        <f>Y30/F30</f>
        <v>0</v>
      </c>
      <c r="AB30" s="3">
        <v>0</v>
      </c>
      <c r="AD30" s="2">
        <v>1987</v>
      </c>
      <c r="AE30" s="2">
        <v>0</v>
      </c>
      <c r="AF30" s="3">
        <f>AE30/B30</f>
        <v>0</v>
      </c>
      <c r="AG30" s="3">
        <f>AE30/F30</f>
        <v>0</v>
      </c>
    </row>
    <row r="31" spans="1:33" x14ac:dyDescent="0.2">
      <c r="A31" s="2">
        <v>1988</v>
      </c>
      <c r="B31" s="2">
        <v>616445.30000000005</v>
      </c>
      <c r="C31" s="3">
        <f t="shared" si="1"/>
        <v>0.19530393313739344</v>
      </c>
      <c r="E31" s="2">
        <v>1988</v>
      </c>
      <c r="F31" s="2">
        <v>98749.31</v>
      </c>
      <c r="G31" s="3">
        <f t="shared" si="0"/>
        <v>0.16019152064262634</v>
      </c>
      <c r="H31" s="3">
        <f t="shared" si="2"/>
        <v>-0.19790075148492964</v>
      </c>
      <c r="J31" s="2">
        <v>1988</v>
      </c>
      <c r="K31" s="2">
        <v>0</v>
      </c>
      <c r="M31" s="2">
        <v>1988</v>
      </c>
      <c r="N31" s="2">
        <v>80384.69</v>
      </c>
      <c r="O31" s="3">
        <f>N31/B31</f>
        <v>0.13040036155681614</v>
      </c>
      <c r="P31" s="3">
        <f>N31/F31</f>
        <v>0.81402786510609548</v>
      </c>
      <c r="Q31" s="3">
        <f t="shared" si="3"/>
        <v>-0.2387260514092264</v>
      </c>
      <c r="S31" s="2">
        <v>1988</v>
      </c>
      <c r="T31" s="2">
        <v>243215.04</v>
      </c>
      <c r="U31" s="3">
        <f>T31/B31</f>
        <v>0.39454439834321064</v>
      </c>
      <c r="V31" s="3">
        <f t="shared" si="4"/>
        <v>0.73067729696023787</v>
      </c>
      <c r="X31" s="2">
        <v>1988</v>
      </c>
      <c r="Y31" s="2">
        <v>0</v>
      </c>
      <c r="Z31" s="3">
        <f>Y31/B31</f>
        <v>0</v>
      </c>
      <c r="AA31" s="3">
        <f>Y31/F31</f>
        <v>0</v>
      </c>
      <c r="AB31" s="3">
        <v>0</v>
      </c>
      <c r="AD31" s="2">
        <v>1988</v>
      </c>
      <c r="AE31" s="2">
        <v>0</v>
      </c>
      <c r="AF31" s="3">
        <f>AE31/B31</f>
        <v>0</v>
      </c>
      <c r="AG31" s="3">
        <f>AE31/F31</f>
        <v>0</v>
      </c>
    </row>
    <row r="32" spans="1:33" x14ac:dyDescent="0.2">
      <c r="A32" s="2">
        <v>1989</v>
      </c>
      <c r="B32" s="2">
        <v>450381.08</v>
      </c>
      <c r="C32" s="3">
        <f t="shared" si="1"/>
        <v>-0.2693900334709341</v>
      </c>
      <c r="E32" s="2">
        <v>1989</v>
      </c>
      <c r="F32" s="2">
        <v>101553.82</v>
      </c>
      <c r="G32" s="3">
        <f t="shared" si="0"/>
        <v>0.22548420550881046</v>
      </c>
      <c r="H32" s="3">
        <f t="shared" si="2"/>
        <v>2.8400299708423372E-2</v>
      </c>
      <c r="J32" s="2">
        <v>1989</v>
      </c>
      <c r="K32" s="2">
        <v>0</v>
      </c>
      <c r="M32" s="2">
        <v>1989</v>
      </c>
      <c r="N32" s="2">
        <v>82170.820000000007</v>
      </c>
      <c r="O32" s="3">
        <f>N32/B32</f>
        <v>0.18244731772480319</v>
      </c>
      <c r="P32" s="3">
        <f>N32/F32</f>
        <v>0.80913568785497192</v>
      </c>
      <c r="Q32" s="3">
        <f t="shared" si="3"/>
        <v>2.2219778418004779E-2</v>
      </c>
      <c r="S32" s="2">
        <v>1989</v>
      </c>
      <c r="T32" s="2">
        <v>83079.98</v>
      </c>
      <c r="U32" s="3">
        <f>T32/B32</f>
        <v>0.18446596380114366</v>
      </c>
      <c r="V32" s="3">
        <f t="shared" si="4"/>
        <v>-0.65840936481559686</v>
      </c>
      <c r="X32" s="2">
        <v>1989</v>
      </c>
      <c r="Y32" s="2">
        <v>0</v>
      </c>
      <c r="Z32" s="3">
        <f>Y32/B32</f>
        <v>0</v>
      </c>
      <c r="AA32" s="3">
        <f>Y32/F32</f>
        <v>0</v>
      </c>
      <c r="AB32" s="3">
        <v>0</v>
      </c>
      <c r="AD32" s="2">
        <v>1989</v>
      </c>
      <c r="AE32" s="2">
        <v>0</v>
      </c>
      <c r="AF32" s="3">
        <f>AE32/B32</f>
        <v>0</v>
      </c>
      <c r="AG32" s="3">
        <f>AE32/F32</f>
        <v>0</v>
      </c>
    </row>
    <row r="33" spans="1:33" x14ac:dyDescent="0.2">
      <c r="A33" s="2">
        <v>1990</v>
      </c>
      <c r="B33" s="2">
        <v>564694.32999999996</v>
      </c>
      <c r="C33" s="3">
        <f t="shared" si="1"/>
        <v>0.25381450304262321</v>
      </c>
      <c r="E33" s="2">
        <v>1990</v>
      </c>
      <c r="F33" s="2">
        <v>94816.37</v>
      </c>
      <c r="G33" s="3">
        <f t="shared" si="0"/>
        <v>0.16790742347280166</v>
      </c>
      <c r="H33" s="3">
        <f t="shared" si="2"/>
        <v>-6.634363926438229E-2</v>
      </c>
      <c r="J33" s="2">
        <v>1990</v>
      </c>
      <c r="K33" s="2">
        <v>0</v>
      </c>
      <c r="M33" s="2">
        <v>1990</v>
      </c>
      <c r="N33" s="2">
        <v>77157.63</v>
      </c>
      <c r="O33" s="3">
        <f>N33/B33</f>
        <v>0.13663609832951573</v>
      </c>
      <c r="P33" s="3">
        <f>N33/F33</f>
        <v>0.81375853135908927</v>
      </c>
      <c r="Q33" s="3">
        <f t="shared" si="3"/>
        <v>-6.1009370479690989E-2</v>
      </c>
      <c r="S33" s="2">
        <v>1990</v>
      </c>
      <c r="T33" s="2">
        <v>217964.74</v>
      </c>
      <c r="U33" s="3">
        <f>T33/B33</f>
        <v>0.38598712333449497</v>
      </c>
      <c r="V33" s="3">
        <f t="shared" si="4"/>
        <v>1.6235531111105228</v>
      </c>
      <c r="X33" s="2">
        <v>1990</v>
      </c>
      <c r="Y33" s="2">
        <v>0</v>
      </c>
      <c r="Z33" s="3">
        <f>Y33/B33</f>
        <v>0</v>
      </c>
      <c r="AA33" s="3">
        <f>Y33/F33</f>
        <v>0</v>
      </c>
      <c r="AB33" s="3">
        <v>0</v>
      </c>
      <c r="AD33" s="2">
        <v>1990</v>
      </c>
      <c r="AE33" s="2">
        <v>0</v>
      </c>
      <c r="AF33" s="3">
        <f>AE33/B33</f>
        <v>0</v>
      </c>
      <c r="AG33" s="3">
        <f>AE33/F33</f>
        <v>0</v>
      </c>
    </row>
    <row r="34" spans="1:33" x14ac:dyDescent="0.2">
      <c r="A34" s="2">
        <v>1991</v>
      </c>
      <c r="B34" s="2">
        <v>644098.67000000004</v>
      </c>
      <c r="C34" s="3">
        <f t="shared" si="1"/>
        <v>0.14061472867985073</v>
      </c>
      <c r="E34" s="2">
        <v>1991</v>
      </c>
      <c r="F34" s="2">
        <v>88844.18</v>
      </c>
      <c r="G34" s="3">
        <f t="shared" si="0"/>
        <v>0.13793566752746125</v>
      </c>
      <c r="H34" s="3">
        <f t="shared" si="2"/>
        <v>-6.2986908273328784E-2</v>
      </c>
      <c r="J34" s="2">
        <v>1991</v>
      </c>
      <c r="K34" s="2">
        <v>0</v>
      </c>
      <c r="M34" s="2">
        <v>1991</v>
      </c>
      <c r="N34" s="2">
        <v>70292.100000000006</v>
      </c>
      <c r="O34" s="3">
        <f>N34/B34</f>
        <v>0.10913250294399769</v>
      </c>
      <c r="P34" s="3">
        <f>N34/F34</f>
        <v>0.79118407080801478</v>
      </c>
      <c r="Q34" s="3">
        <f t="shared" si="3"/>
        <v>-8.8980571331701064E-2</v>
      </c>
      <c r="S34" s="2">
        <v>1991</v>
      </c>
      <c r="T34" s="2">
        <v>263104.12</v>
      </c>
      <c r="U34" s="3">
        <f>T34/B34</f>
        <v>0.40848418457377034</v>
      </c>
      <c r="V34" s="3">
        <f t="shared" si="4"/>
        <v>0.20709487231742166</v>
      </c>
      <c r="X34" s="2">
        <v>1991</v>
      </c>
      <c r="Y34" s="2">
        <v>0</v>
      </c>
      <c r="Z34" s="3">
        <f>Y34/B34</f>
        <v>0</v>
      </c>
      <c r="AA34" s="3">
        <f>Y34/F34</f>
        <v>0</v>
      </c>
      <c r="AB34" s="3">
        <v>0</v>
      </c>
      <c r="AD34" s="2">
        <v>1991</v>
      </c>
      <c r="AE34" s="2">
        <v>0</v>
      </c>
      <c r="AF34" s="3">
        <f>AE34/B34</f>
        <v>0</v>
      </c>
      <c r="AG34" s="3">
        <f>AE34/F34</f>
        <v>0</v>
      </c>
    </row>
    <row r="35" spans="1:33" x14ac:dyDescent="0.2">
      <c r="A35" s="2">
        <v>1992</v>
      </c>
      <c r="B35" s="2">
        <v>632379.56000000006</v>
      </c>
      <c r="C35" s="3">
        <f t="shared" si="1"/>
        <v>-1.8194588105577031E-2</v>
      </c>
      <c r="E35" s="2">
        <v>1992</v>
      </c>
      <c r="F35" s="2">
        <v>87592.99</v>
      </c>
      <c r="G35" s="3">
        <f t="shared" si="0"/>
        <v>0.13851331627480179</v>
      </c>
      <c r="H35" s="3">
        <f t="shared" si="2"/>
        <v>-1.4082970882279378E-2</v>
      </c>
      <c r="J35" s="2">
        <v>1992</v>
      </c>
      <c r="K35" s="2">
        <v>0</v>
      </c>
      <c r="M35" s="2">
        <v>1992</v>
      </c>
      <c r="N35" s="2">
        <v>68471.87</v>
      </c>
      <c r="O35" s="3">
        <f>N35/B35</f>
        <v>0.10827653885587318</v>
      </c>
      <c r="P35" s="3">
        <f>N35/F35</f>
        <v>0.7817049058377844</v>
      </c>
      <c r="Q35" s="3">
        <f t="shared" si="3"/>
        <v>-2.5895228624553974E-2</v>
      </c>
      <c r="S35" s="2">
        <v>1992</v>
      </c>
      <c r="T35" s="2">
        <v>268148.76</v>
      </c>
      <c r="U35" s="3">
        <f>T35/B35</f>
        <v>0.42403135230999556</v>
      </c>
      <c r="V35" s="3">
        <f t="shared" si="4"/>
        <v>1.9173549999901233E-2</v>
      </c>
      <c r="X35" s="2">
        <v>1992</v>
      </c>
      <c r="Y35" s="2">
        <v>0</v>
      </c>
      <c r="Z35" s="3">
        <f>Y35/B35</f>
        <v>0</v>
      </c>
      <c r="AA35" s="3">
        <f>Y35/F35</f>
        <v>0</v>
      </c>
      <c r="AB35" s="3">
        <v>0</v>
      </c>
      <c r="AD35" s="2">
        <v>1992</v>
      </c>
      <c r="AE35" s="2">
        <v>0</v>
      </c>
      <c r="AF35" s="3">
        <f>AE35/B35</f>
        <v>0</v>
      </c>
      <c r="AG35" s="3">
        <f>AE35/F35</f>
        <v>0</v>
      </c>
    </row>
    <row r="36" spans="1:33" x14ac:dyDescent="0.2">
      <c r="A36" s="2">
        <v>1993</v>
      </c>
      <c r="B36" s="2">
        <v>586911.81999999995</v>
      </c>
      <c r="C36" s="3">
        <f t="shared" si="1"/>
        <v>-7.1899445959322447E-2</v>
      </c>
      <c r="E36" s="2">
        <v>1993</v>
      </c>
      <c r="F36" s="2">
        <v>86746.39</v>
      </c>
      <c r="G36" s="3">
        <f t="shared" si="0"/>
        <v>0.14780140226175714</v>
      </c>
      <c r="H36" s="3">
        <f t="shared" si="2"/>
        <v>-9.665156994869176E-3</v>
      </c>
      <c r="J36" s="2">
        <v>1993</v>
      </c>
      <c r="K36" s="2">
        <v>0</v>
      </c>
      <c r="M36" s="2">
        <v>1993</v>
      </c>
      <c r="N36" s="2">
        <v>69040.28</v>
      </c>
      <c r="O36" s="3">
        <f>N36/B36</f>
        <v>0.11763313950637423</v>
      </c>
      <c r="P36" s="3">
        <f>N36/F36</f>
        <v>0.79588649164535841</v>
      </c>
      <c r="Q36" s="3">
        <f t="shared" si="3"/>
        <v>8.3013652175704198E-3</v>
      </c>
      <c r="S36" s="2">
        <v>1993</v>
      </c>
      <c r="T36" s="2">
        <v>231601.44</v>
      </c>
      <c r="U36" s="3">
        <f>T36/B36</f>
        <v>0.39461028404573623</v>
      </c>
      <c r="V36" s="3">
        <f t="shared" si="4"/>
        <v>-0.13629494315021262</v>
      </c>
      <c r="X36" s="2">
        <v>1993</v>
      </c>
      <c r="Y36" s="2">
        <v>0</v>
      </c>
      <c r="Z36" s="3">
        <f>Y36/B36</f>
        <v>0</v>
      </c>
      <c r="AA36" s="3">
        <f>Y36/F36</f>
        <v>0</v>
      </c>
      <c r="AB36" s="3">
        <v>0</v>
      </c>
      <c r="AD36" s="2">
        <v>1993</v>
      </c>
      <c r="AE36" s="2">
        <v>0</v>
      </c>
      <c r="AF36" s="3">
        <f>AE36/B36</f>
        <v>0</v>
      </c>
      <c r="AG36" s="3">
        <f>AE36/F36</f>
        <v>0</v>
      </c>
    </row>
    <row r="37" spans="1:33" x14ac:dyDescent="0.2">
      <c r="A37" s="2">
        <v>1994</v>
      </c>
      <c r="B37" s="2">
        <v>624945.97</v>
      </c>
      <c r="C37" s="3">
        <f t="shared" si="1"/>
        <v>6.4803857588010452E-2</v>
      </c>
      <c r="E37" s="2">
        <v>1994</v>
      </c>
      <c r="F37" s="2">
        <v>93601.97</v>
      </c>
      <c r="G37" s="3">
        <f t="shared" si="0"/>
        <v>0.14977609984427934</v>
      </c>
      <c r="H37" s="3">
        <f t="shared" si="2"/>
        <v>7.9030147536975334E-2</v>
      </c>
      <c r="J37" s="2">
        <v>1994</v>
      </c>
      <c r="K37" s="2">
        <v>0</v>
      </c>
      <c r="M37" s="2">
        <v>1994</v>
      </c>
      <c r="N37" s="2">
        <v>75981.72</v>
      </c>
      <c r="O37" s="3">
        <f>N37/B37</f>
        <v>0.12158126245697688</v>
      </c>
      <c r="P37" s="3">
        <f>N37/F37</f>
        <v>0.81175342783917903</v>
      </c>
      <c r="Q37" s="3">
        <f t="shared" si="3"/>
        <v>0.10054188656245314</v>
      </c>
      <c r="S37" s="2">
        <v>1994</v>
      </c>
      <c r="T37" s="2">
        <v>242182.18</v>
      </c>
      <c r="U37" s="3">
        <f>T37/B37</f>
        <v>0.38752498876022834</v>
      </c>
      <c r="V37" s="3">
        <f t="shared" si="4"/>
        <v>4.5685121819622497E-2</v>
      </c>
      <c r="X37" s="2">
        <v>1994</v>
      </c>
      <c r="Y37" s="2">
        <v>0</v>
      </c>
      <c r="Z37" s="3">
        <f>Y37/B37</f>
        <v>0</v>
      </c>
      <c r="AA37" s="3">
        <f>Y37/F37</f>
        <v>0</v>
      </c>
      <c r="AB37" s="3">
        <v>0</v>
      </c>
      <c r="AD37" s="2">
        <v>1994</v>
      </c>
      <c r="AE37" s="2">
        <v>0</v>
      </c>
      <c r="AF37" s="3">
        <f>AE37/B37</f>
        <v>0</v>
      </c>
      <c r="AG37" s="3">
        <f>AE37/F37</f>
        <v>0</v>
      </c>
    </row>
    <row r="38" spans="1:33" x14ac:dyDescent="0.2">
      <c r="A38" s="2">
        <v>1995</v>
      </c>
      <c r="B38" s="2">
        <v>651060.63</v>
      </c>
      <c r="C38" s="3">
        <f t="shared" si="1"/>
        <v>4.1787068408489829E-2</v>
      </c>
      <c r="E38" s="2">
        <v>1995</v>
      </c>
      <c r="F38" s="2">
        <v>104031.32</v>
      </c>
      <c r="G38" s="3">
        <f t="shared" si="0"/>
        <v>0.15978745328219279</v>
      </c>
      <c r="H38" s="3">
        <f t="shared" si="2"/>
        <v>0.11142233438035552</v>
      </c>
      <c r="J38" s="2">
        <v>1995</v>
      </c>
      <c r="K38" s="2">
        <v>0</v>
      </c>
      <c r="M38" s="2">
        <v>1995</v>
      </c>
      <c r="N38" s="2">
        <v>85470.18</v>
      </c>
      <c r="O38" s="3">
        <f>N38/B38</f>
        <v>0.13127837264557066</v>
      </c>
      <c r="P38" s="3">
        <f>N38/F38</f>
        <v>0.82158123149836015</v>
      </c>
      <c r="Q38" s="3">
        <f t="shared" si="3"/>
        <v>0.12487819438675501</v>
      </c>
      <c r="S38" s="2">
        <v>1995</v>
      </c>
      <c r="T38" s="2">
        <v>283526.21999999997</v>
      </c>
      <c r="U38" s="3">
        <f>T38/B38</f>
        <v>0.43548358929336578</v>
      </c>
      <c r="V38" s="3">
        <f t="shared" si="4"/>
        <v>0.17071462483325561</v>
      </c>
      <c r="X38" s="2">
        <v>1995</v>
      </c>
      <c r="Y38" s="2">
        <v>0</v>
      </c>
      <c r="Z38" s="3">
        <f>Y38/B38</f>
        <v>0</v>
      </c>
      <c r="AA38" s="3">
        <f>Y38/F38</f>
        <v>0</v>
      </c>
      <c r="AB38" s="3">
        <v>0</v>
      </c>
      <c r="AD38" s="2">
        <v>1995</v>
      </c>
      <c r="AE38" s="2">
        <v>0</v>
      </c>
      <c r="AF38" s="3">
        <f>AE38/B38</f>
        <v>0</v>
      </c>
      <c r="AG38" s="3">
        <f>AE38/F38</f>
        <v>0</v>
      </c>
    </row>
    <row r="39" spans="1:33" x14ac:dyDescent="0.2">
      <c r="A39" s="2">
        <v>1996</v>
      </c>
      <c r="B39" s="2">
        <v>644756.49</v>
      </c>
      <c r="C39" s="3">
        <f t="shared" si="1"/>
        <v>-9.682877000257278E-3</v>
      </c>
      <c r="E39" s="2">
        <v>1996</v>
      </c>
      <c r="F39" s="2">
        <v>112268.78</v>
      </c>
      <c r="G39" s="3">
        <f t="shared" si="0"/>
        <v>0.17412586261830415</v>
      </c>
      <c r="H39" s="3">
        <f t="shared" si="2"/>
        <v>7.918250003941113E-2</v>
      </c>
      <c r="J39" s="2">
        <v>1996</v>
      </c>
      <c r="K39" s="2">
        <v>0</v>
      </c>
      <c r="M39" s="2">
        <v>1996</v>
      </c>
      <c r="N39" s="2">
        <v>95276.44</v>
      </c>
      <c r="O39" s="3">
        <f>N39/B39</f>
        <v>0.14777119963538482</v>
      </c>
      <c r="P39" s="3">
        <f>N39/F39</f>
        <v>0.84864590138059759</v>
      </c>
      <c r="Q39" s="3">
        <f t="shared" si="3"/>
        <v>0.11473311510517481</v>
      </c>
      <c r="S39" s="2">
        <v>1996</v>
      </c>
      <c r="T39" s="2">
        <v>302902.18</v>
      </c>
      <c r="U39" s="3">
        <f>T39/B39</f>
        <v>0.46979314624657753</v>
      </c>
      <c r="V39" s="3">
        <f t="shared" si="4"/>
        <v>6.8339217445215553E-2</v>
      </c>
      <c r="X39" s="2">
        <v>1996</v>
      </c>
      <c r="Y39" s="2">
        <v>0</v>
      </c>
      <c r="Z39" s="3">
        <f>Y39/B39</f>
        <v>0</v>
      </c>
      <c r="AA39" s="3">
        <f>Y39/F39</f>
        <v>0</v>
      </c>
      <c r="AB39" s="3">
        <v>0</v>
      </c>
      <c r="AD39" s="2">
        <v>1996</v>
      </c>
      <c r="AE39" s="2">
        <v>0</v>
      </c>
      <c r="AF39" s="3">
        <f>AE39/B39</f>
        <v>0</v>
      </c>
      <c r="AG39" s="3">
        <f>AE39/F39</f>
        <v>0</v>
      </c>
    </row>
    <row r="40" spans="1:33" x14ac:dyDescent="0.2">
      <c r="A40" s="2">
        <v>1997</v>
      </c>
      <c r="B40" s="2">
        <v>706794.87</v>
      </c>
      <c r="C40" s="3">
        <f t="shared" si="1"/>
        <v>9.6219861237845011E-2</v>
      </c>
      <c r="E40" s="2">
        <v>1997</v>
      </c>
      <c r="F40" s="2">
        <v>141734.15</v>
      </c>
      <c r="G40" s="3">
        <f t="shared" si="0"/>
        <v>0.20053081313394366</v>
      </c>
      <c r="H40" s="3">
        <f t="shared" si="2"/>
        <v>0.26245381841683857</v>
      </c>
      <c r="J40" s="2">
        <v>1997</v>
      </c>
      <c r="K40" s="2">
        <v>0</v>
      </c>
      <c r="M40" s="2">
        <v>1997</v>
      </c>
      <c r="N40" s="2">
        <v>123060.45</v>
      </c>
      <c r="O40" s="3">
        <f>N40/B40</f>
        <v>0.17411055912163029</v>
      </c>
      <c r="P40" s="3">
        <f>N40/F40</f>
        <v>0.86824840731750252</v>
      </c>
      <c r="Q40" s="3">
        <f t="shared" si="3"/>
        <v>0.29161469509146221</v>
      </c>
      <c r="S40" s="2">
        <v>1997</v>
      </c>
      <c r="T40" s="2">
        <v>307623.21000000002</v>
      </c>
      <c r="U40" s="3">
        <f>T40/B40</f>
        <v>0.43523690261079573</v>
      </c>
      <c r="V40" s="3">
        <f t="shared" si="4"/>
        <v>1.5585988849601638E-2</v>
      </c>
      <c r="X40" s="2">
        <v>1997</v>
      </c>
      <c r="Y40" s="2">
        <v>0</v>
      </c>
      <c r="Z40" s="3">
        <f>Y40/B40</f>
        <v>0</v>
      </c>
      <c r="AA40" s="3">
        <f>Y40/F40</f>
        <v>0</v>
      </c>
      <c r="AB40" s="3">
        <v>0</v>
      </c>
      <c r="AD40" s="2">
        <v>1997</v>
      </c>
      <c r="AE40" s="2">
        <v>0</v>
      </c>
      <c r="AF40" s="3">
        <f>AE40/B40</f>
        <v>0</v>
      </c>
      <c r="AG40" s="3">
        <f>AE40/F40</f>
        <v>0</v>
      </c>
    </row>
    <row r="41" spans="1:33" x14ac:dyDescent="0.2">
      <c r="A41" s="2">
        <v>1998</v>
      </c>
      <c r="B41" s="2">
        <v>693323.96</v>
      </c>
      <c r="C41" s="3">
        <f t="shared" si="1"/>
        <v>-1.9059150783027095E-2</v>
      </c>
      <c r="E41" s="2">
        <v>1998</v>
      </c>
      <c r="F41" s="2">
        <v>126789.63</v>
      </c>
      <c r="G41" s="3">
        <f t="shared" si="0"/>
        <v>0.18287213094438567</v>
      </c>
      <c r="H41" s="3">
        <f t="shared" si="2"/>
        <v>-0.10544050251827093</v>
      </c>
      <c r="J41" s="2">
        <v>1998</v>
      </c>
      <c r="K41" s="2">
        <v>0</v>
      </c>
      <c r="M41" s="2">
        <v>1998</v>
      </c>
      <c r="N41" s="2">
        <v>111863.02</v>
      </c>
      <c r="O41" s="3">
        <f>N41/B41</f>
        <v>0.16134307546503948</v>
      </c>
      <c r="P41" s="3">
        <f>N41/F41</f>
        <v>0.88227262750116076</v>
      </c>
      <c r="Q41" s="3">
        <f t="shared" si="3"/>
        <v>-9.0991297366456836E-2</v>
      </c>
      <c r="S41" s="2">
        <v>1998</v>
      </c>
      <c r="T41" s="2">
        <v>317888.26</v>
      </c>
      <c r="U41" s="3">
        <f>T41/B41</f>
        <v>0.45849888124449073</v>
      </c>
      <c r="V41" s="3">
        <f t="shared" si="4"/>
        <v>3.3368906071814239E-2</v>
      </c>
      <c r="X41" s="2">
        <v>1998</v>
      </c>
      <c r="Y41" s="2">
        <v>0</v>
      </c>
      <c r="Z41" s="3">
        <f>Y41/B41</f>
        <v>0</v>
      </c>
      <c r="AA41" s="3">
        <f>Y41/F41</f>
        <v>0</v>
      </c>
      <c r="AB41" s="3">
        <v>0</v>
      </c>
      <c r="AD41" s="2">
        <v>1998</v>
      </c>
      <c r="AE41" s="2">
        <v>0</v>
      </c>
      <c r="AF41" s="3">
        <f>AE41/B41</f>
        <v>0</v>
      </c>
      <c r="AG41" s="3">
        <f>AE41/F41</f>
        <v>0</v>
      </c>
    </row>
    <row r="42" spans="1:33" x14ac:dyDescent="0.2">
      <c r="A42" s="2">
        <v>1999</v>
      </c>
      <c r="B42" s="2">
        <v>692119.91</v>
      </c>
      <c r="C42" s="3">
        <f t="shared" si="1"/>
        <v>-1.736634054879526E-3</v>
      </c>
      <c r="E42" s="2">
        <v>1999</v>
      </c>
      <c r="F42" s="2">
        <v>115266.01</v>
      </c>
      <c r="G42" s="3">
        <f t="shared" si="0"/>
        <v>0.16654052041357975</v>
      </c>
      <c r="H42" s="3">
        <f t="shared" si="2"/>
        <v>-9.0887716921328729E-2</v>
      </c>
      <c r="J42" s="2">
        <v>1999</v>
      </c>
      <c r="K42" s="2">
        <v>0</v>
      </c>
      <c r="M42" s="2">
        <v>1999</v>
      </c>
      <c r="N42" s="2">
        <v>99793.66</v>
      </c>
      <c r="O42" s="3">
        <f>N42/B42</f>
        <v>0.14418550681485234</v>
      </c>
      <c r="P42" s="3">
        <f>N42/F42</f>
        <v>0.86576832146788119</v>
      </c>
      <c r="Q42" s="3">
        <f t="shared" si="3"/>
        <v>-0.10789410119626665</v>
      </c>
      <c r="S42" s="2">
        <v>1999</v>
      </c>
      <c r="T42" s="2">
        <v>317842.73</v>
      </c>
      <c r="U42" s="3">
        <f>T42/B42</f>
        <v>0.45923072780842261</v>
      </c>
      <c r="V42" s="3">
        <f t="shared" si="4"/>
        <v>-1.4322642805376939E-4</v>
      </c>
      <c r="X42" s="2">
        <v>1999</v>
      </c>
      <c r="Y42" s="2">
        <v>0</v>
      </c>
      <c r="Z42" s="3">
        <f>Y42/B42</f>
        <v>0</v>
      </c>
      <c r="AA42" s="3">
        <f>Y42/F42</f>
        <v>0</v>
      </c>
      <c r="AB42" s="3">
        <v>0</v>
      </c>
      <c r="AD42" s="2">
        <v>1999</v>
      </c>
      <c r="AE42" s="2">
        <v>0</v>
      </c>
      <c r="AF42" s="3">
        <f>AE42/B42</f>
        <v>0</v>
      </c>
      <c r="AG42" s="3">
        <f>AE42/F42</f>
        <v>0</v>
      </c>
    </row>
    <row r="43" spans="1:33" x14ac:dyDescent="0.2">
      <c r="A43" s="2">
        <v>2000</v>
      </c>
      <c r="B43" s="2">
        <v>705499.63</v>
      </c>
      <c r="C43" s="3">
        <f t="shared" si="1"/>
        <v>1.933150572131348E-2</v>
      </c>
      <c r="E43" s="2">
        <v>2000</v>
      </c>
      <c r="F43" s="2">
        <v>101173.03</v>
      </c>
      <c r="G43" s="3">
        <f t="shared" si="0"/>
        <v>0.143406212700636</v>
      </c>
      <c r="H43" s="3">
        <f t="shared" si="2"/>
        <v>-0.12226483765682526</v>
      </c>
      <c r="J43" s="2">
        <v>2000</v>
      </c>
      <c r="K43" s="2">
        <v>0</v>
      </c>
      <c r="M43" s="2">
        <v>2000</v>
      </c>
      <c r="N43" s="2">
        <v>85221.36</v>
      </c>
      <c r="O43" s="3">
        <f>N43/B43</f>
        <v>0.12079575435071455</v>
      </c>
      <c r="P43" s="3">
        <f>N43/F43</f>
        <v>0.84233278374681475</v>
      </c>
      <c r="Q43" s="3">
        <f t="shared" si="3"/>
        <v>-0.14602430655414383</v>
      </c>
      <c r="S43" s="2">
        <v>2000</v>
      </c>
      <c r="T43" s="2">
        <v>316838.96999999997</v>
      </c>
      <c r="U43" s="3">
        <f>T43/B43</f>
        <v>0.4490987047009507</v>
      </c>
      <c r="V43" s="3">
        <f t="shared" si="4"/>
        <v>-3.1580398268036816E-3</v>
      </c>
      <c r="X43" s="2">
        <v>2000</v>
      </c>
      <c r="Y43" s="2">
        <v>0</v>
      </c>
      <c r="Z43" s="3">
        <f>Y43/B43</f>
        <v>0</v>
      </c>
      <c r="AA43" s="3">
        <f>Y43/F43</f>
        <v>0</v>
      </c>
      <c r="AB43" s="3">
        <v>0</v>
      </c>
      <c r="AD43" s="2">
        <v>2000</v>
      </c>
      <c r="AE43" s="2">
        <v>0</v>
      </c>
      <c r="AF43" s="3">
        <f>AE43/B43</f>
        <v>0</v>
      </c>
      <c r="AG43" s="3">
        <f>AE43/F43</f>
        <v>0</v>
      </c>
    </row>
    <row r="44" spans="1:33" x14ac:dyDescent="0.2">
      <c r="A44" s="2">
        <v>2001</v>
      </c>
      <c r="B44" s="2">
        <v>684648.25</v>
      </c>
      <c r="C44" s="3">
        <f t="shared" si="1"/>
        <v>-2.9555479710173631E-2</v>
      </c>
      <c r="E44" s="2">
        <v>2001</v>
      </c>
      <c r="F44" s="2">
        <v>90726.1</v>
      </c>
      <c r="G44" s="3">
        <f t="shared" si="0"/>
        <v>0.13251490820286185</v>
      </c>
      <c r="H44" s="3">
        <f t="shared" si="2"/>
        <v>-0.10325805207178231</v>
      </c>
      <c r="J44" s="2">
        <v>2001</v>
      </c>
      <c r="K44" s="2">
        <v>0</v>
      </c>
      <c r="M44" s="2">
        <v>2001</v>
      </c>
      <c r="N44" s="2">
        <v>78774.3</v>
      </c>
      <c r="O44" s="3">
        <f>N44/B44</f>
        <v>0.11505806083634917</v>
      </c>
      <c r="P44" s="3">
        <f>N44/F44</f>
        <v>0.86826503068025629</v>
      </c>
      <c r="Q44" s="3">
        <f t="shared" si="3"/>
        <v>-7.5650752346594768E-2</v>
      </c>
      <c r="S44" s="2">
        <v>2001</v>
      </c>
      <c r="T44" s="2">
        <v>299965.53000000003</v>
      </c>
      <c r="U44" s="3">
        <f>T44/B44</f>
        <v>0.43813086500987919</v>
      </c>
      <c r="V44" s="3">
        <f t="shared" si="4"/>
        <v>-5.3255570171812976E-2</v>
      </c>
      <c r="X44" s="2">
        <v>2001</v>
      </c>
      <c r="Y44" s="2">
        <v>5.0528399999999998</v>
      </c>
      <c r="Z44" s="3">
        <f>Y44/B44</f>
        <v>7.3801985179981103E-6</v>
      </c>
      <c r="AA44" s="3">
        <f>Y44/F44</f>
        <v>5.5693345134421073E-5</v>
      </c>
      <c r="AB44" s="3">
        <v>0</v>
      </c>
      <c r="AD44" s="2">
        <v>2001</v>
      </c>
      <c r="AE44" s="2">
        <v>0</v>
      </c>
      <c r="AF44" s="3">
        <f>AE44/B44</f>
        <v>0</v>
      </c>
      <c r="AG44" s="3">
        <f>AE44/F44</f>
        <v>0</v>
      </c>
    </row>
    <row r="45" spans="1:33" x14ac:dyDescent="0.2">
      <c r="A45" s="2">
        <v>2002</v>
      </c>
      <c r="B45" s="2">
        <v>690114.98</v>
      </c>
      <c r="C45" s="3">
        <f t="shared" si="1"/>
        <v>7.9847279241566475E-3</v>
      </c>
      <c r="E45" s="2">
        <v>2002</v>
      </c>
      <c r="F45" s="2">
        <v>87119.08</v>
      </c>
      <c r="G45" s="3">
        <f t="shared" si="0"/>
        <v>0.12623850014094753</v>
      </c>
      <c r="H45" s="3">
        <f t="shared" si="2"/>
        <v>-3.9757247363217466E-2</v>
      </c>
      <c r="J45" s="2">
        <v>2002</v>
      </c>
      <c r="K45" s="2">
        <v>0</v>
      </c>
      <c r="M45" s="2">
        <v>2002</v>
      </c>
      <c r="N45" s="2">
        <v>75556.7</v>
      </c>
      <c r="O45" s="3">
        <f>N45/B45</f>
        <v>0.10948421957164298</v>
      </c>
      <c r="P45" s="3">
        <f>N45/F45</f>
        <v>0.86728073804268824</v>
      </c>
      <c r="Q45" s="3">
        <f t="shared" si="3"/>
        <v>-4.0845808848825133E-2</v>
      </c>
      <c r="S45" s="2">
        <v>2002</v>
      </c>
      <c r="T45" s="2">
        <v>322260.07</v>
      </c>
      <c r="U45" s="3">
        <f>T45/B45</f>
        <v>0.46696576561778158</v>
      </c>
      <c r="V45" s="3">
        <f t="shared" si="4"/>
        <v>7.4323673123375136E-2</v>
      </c>
      <c r="X45" s="2">
        <v>2002</v>
      </c>
      <c r="Y45" s="2">
        <v>4.6694100000000001</v>
      </c>
      <c r="Z45" s="3">
        <f>Y45/B45</f>
        <v>6.7661333767888946E-6</v>
      </c>
      <c r="AA45" s="3">
        <f>Y45/F45</f>
        <v>5.3598017793576329E-5</v>
      </c>
      <c r="AB45" s="3">
        <f>(Y45-Y44)/Y44</f>
        <v>-7.5884057282637044E-2</v>
      </c>
      <c r="AD45" s="2">
        <v>2002</v>
      </c>
      <c r="AE45" s="2">
        <v>0</v>
      </c>
      <c r="AF45" s="3">
        <f>AE45/B45</f>
        <v>0</v>
      </c>
      <c r="AG45" s="3">
        <f>AE45/F45</f>
        <v>0</v>
      </c>
    </row>
    <row r="46" spans="1:33" x14ac:dyDescent="0.2">
      <c r="A46" s="2">
        <v>2003</v>
      </c>
      <c r="B46" s="2">
        <v>644988.81999999995</v>
      </c>
      <c r="C46" s="3">
        <f t="shared" si="1"/>
        <v>-6.5389335556808273E-2</v>
      </c>
      <c r="E46" s="2">
        <v>2003</v>
      </c>
      <c r="F46" s="2">
        <v>84174.63</v>
      </c>
      <c r="G46" s="3">
        <f t="shared" si="0"/>
        <v>0.1305055644220314</v>
      </c>
      <c r="H46" s="3">
        <f t="shared" si="2"/>
        <v>-3.3797992357127701E-2</v>
      </c>
      <c r="J46" s="2">
        <v>2003</v>
      </c>
      <c r="K46" s="2">
        <v>0</v>
      </c>
      <c r="M46" s="2">
        <v>2003</v>
      </c>
      <c r="N46" s="2">
        <v>72454.91</v>
      </c>
      <c r="O46" s="3">
        <f>N46/B46</f>
        <v>0.1123351409408926</v>
      </c>
      <c r="P46" s="3">
        <f>N46/F46</f>
        <v>0.86076897516508244</v>
      </c>
      <c r="Q46" s="3">
        <f t="shared" si="3"/>
        <v>-4.1052481116830061E-2</v>
      </c>
      <c r="S46" s="2">
        <v>2003</v>
      </c>
      <c r="T46" s="2">
        <v>297843.15000000002</v>
      </c>
      <c r="U46" s="3">
        <f>T46/B46</f>
        <v>0.46178032977377814</v>
      </c>
      <c r="V46" s="3">
        <f t="shared" si="4"/>
        <v>-7.5767748700606888E-2</v>
      </c>
      <c r="X46" s="2">
        <v>2003</v>
      </c>
      <c r="Y46" s="2">
        <v>4.0452000000000004</v>
      </c>
      <c r="Z46" s="3">
        <f>Y46/B46</f>
        <v>6.2717366170781081E-6</v>
      </c>
      <c r="AA46" s="3">
        <f>Y46/F46</f>
        <v>4.8057235297618775E-5</v>
      </c>
      <c r="AB46" s="3">
        <f t="shared" ref="AB46:AB52" si="5">(Y46-Y45)/Y45</f>
        <v>-0.13368070055959955</v>
      </c>
      <c r="AD46" s="2">
        <v>2003</v>
      </c>
      <c r="AE46" s="2">
        <v>0</v>
      </c>
      <c r="AF46" s="3">
        <f>AE46/B46</f>
        <v>0</v>
      </c>
      <c r="AG46" s="3">
        <f>AE46/F46</f>
        <v>0</v>
      </c>
    </row>
    <row r="47" spans="1:33" x14ac:dyDescent="0.2">
      <c r="A47" s="2">
        <v>2004</v>
      </c>
      <c r="B47" s="2">
        <v>653736.23</v>
      </c>
      <c r="C47" s="3">
        <f t="shared" si="1"/>
        <v>1.3562111045583757E-2</v>
      </c>
      <c r="E47" s="2">
        <v>2004</v>
      </c>
      <c r="F47" s="2">
        <v>81735.55</v>
      </c>
      <c r="G47" s="3">
        <f t="shared" si="0"/>
        <v>0.12502833138068545</v>
      </c>
      <c r="H47" s="3">
        <f t="shared" si="2"/>
        <v>-2.8976426745208166E-2</v>
      </c>
      <c r="J47" s="2">
        <v>2004</v>
      </c>
      <c r="K47" s="2">
        <v>0</v>
      </c>
      <c r="M47" s="2">
        <v>2004</v>
      </c>
      <c r="N47" s="2">
        <v>69884.88</v>
      </c>
      <c r="O47" s="3">
        <f>N47/B47</f>
        <v>0.10690072967196572</v>
      </c>
      <c r="P47" s="3">
        <f>N47/F47</f>
        <v>0.85501204800114516</v>
      </c>
      <c r="Q47" s="3">
        <f t="shared" si="3"/>
        <v>-3.5470750015423366E-2</v>
      </c>
      <c r="S47" s="2">
        <v>2004</v>
      </c>
      <c r="T47" s="2">
        <v>293130.17</v>
      </c>
      <c r="U47" s="3">
        <f>T47/B47</f>
        <v>0.44839211374287757</v>
      </c>
      <c r="V47" s="3">
        <f t="shared" si="4"/>
        <v>-1.5823697808729324E-2</v>
      </c>
      <c r="X47" s="2">
        <v>2004</v>
      </c>
      <c r="Y47" s="2">
        <v>42.743830000000003</v>
      </c>
      <c r="Z47" s="3">
        <f>Y47/B47</f>
        <v>6.5383908736402758E-5</v>
      </c>
      <c r="AA47" s="3">
        <f>Y47/F47</f>
        <v>5.2295274210548527E-4</v>
      </c>
      <c r="AB47" s="3">
        <f t="shared" si="5"/>
        <v>9.5665554237120531</v>
      </c>
      <c r="AD47" s="2">
        <v>2004</v>
      </c>
      <c r="AE47" s="2">
        <v>0</v>
      </c>
      <c r="AF47" s="3">
        <f>AE47/B47</f>
        <v>0</v>
      </c>
      <c r="AG47" s="3">
        <f>AE47/F47</f>
        <v>0</v>
      </c>
    </row>
    <row r="48" spans="1:33" x14ac:dyDescent="0.2">
      <c r="A48" s="2">
        <v>2005</v>
      </c>
      <c r="B48" s="2">
        <v>612025.59</v>
      </c>
      <c r="C48" s="3">
        <f t="shared" si="1"/>
        <v>-6.3803470093741044E-2</v>
      </c>
      <c r="E48" s="2">
        <v>2005</v>
      </c>
      <c r="F48" s="2">
        <v>78743.839999999997</v>
      </c>
      <c r="G48" s="3">
        <f t="shared" si="0"/>
        <v>0.12866102543195948</v>
      </c>
      <c r="H48" s="3">
        <f t="shared" si="2"/>
        <v>-3.6602310744835095E-2</v>
      </c>
      <c r="J48" s="2">
        <v>2005</v>
      </c>
      <c r="K48" s="2">
        <v>0</v>
      </c>
      <c r="M48" s="2">
        <v>2005</v>
      </c>
      <c r="N48" s="2">
        <v>64094.23</v>
      </c>
      <c r="O48" s="3">
        <f>N48/B48</f>
        <v>0.10472475505476822</v>
      </c>
      <c r="P48" s="3">
        <f>N48/F48</f>
        <v>0.81395865378167997</v>
      </c>
      <c r="Q48" s="3">
        <f t="shared" si="3"/>
        <v>-8.2859840354594594E-2</v>
      </c>
      <c r="S48" s="2">
        <v>2005</v>
      </c>
      <c r="T48" s="2">
        <v>269326.51</v>
      </c>
      <c r="U48" s="3">
        <f>T48/B48</f>
        <v>0.44005759628449526</v>
      </c>
      <c r="V48" s="3">
        <f t="shared" si="4"/>
        <v>-8.1205083734642441E-2</v>
      </c>
      <c r="X48" s="2">
        <v>2005</v>
      </c>
      <c r="Y48" s="2">
        <v>135.79642000000001</v>
      </c>
      <c r="Z48" s="3">
        <f>Y48/B48</f>
        <v>2.2188029752154647E-4</v>
      </c>
      <c r="AA48" s="3">
        <f>Y48/F48</f>
        <v>1.7245338809994536E-3</v>
      </c>
      <c r="AB48" s="3">
        <f t="shared" si="5"/>
        <v>2.1769829704076589</v>
      </c>
      <c r="AD48" s="2">
        <v>2005</v>
      </c>
      <c r="AE48" s="2">
        <v>0</v>
      </c>
      <c r="AF48" s="3">
        <f>AE48/B48</f>
        <v>0</v>
      </c>
      <c r="AG48" s="3">
        <f>AE48/F48</f>
        <v>0</v>
      </c>
    </row>
    <row r="49" spans="1:33" x14ac:dyDescent="0.2">
      <c r="A49" s="2">
        <v>2006</v>
      </c>
      <c r="B49" s="2">
        <v>512423.47</v>
      </c>
      <c r="C49" s="3">
        <f t="shared" si="1"/>
        <v>-0.16274175725233972</v>
      </c>
      <c r="E49" s="2">
        <v>2006</v>
      </c>
      <c r="F49" s="2">
        <v>81533.37</v>
      </c>
      <c r="G49" s="3">
        <f t="shared" si="0"/>
        <v>0.15911326231798087</v>
      </c>
      <c r="H49" s="3">
        <f t="shared" si="2"/>
        <v>3.5425374226098177E-2</v>
      </c>
      <c r="J49" s="2">
        <v>2006</v>
      </c>
      <c r="K49" s="2">
        <v>0</v>
      </c>
      <c r="M49" s="2">
        <v>2006</v>
      </c>
      <c r="N49" s="2">
        <v>67378.81</v>
      </c>
      <c r="O49" s="3">
        <f>N49/B49</f>
        <v>0.13149048383751821</v>
      </c>
      <c r="P49" s="3">
        <f>N49/F49</f>
        <v>0.82639549916800936</v>
      </c>
      <c r="Q49" s="3">
        <f t="shared" si="3"/>
        <v>5.124611060933245E-2</v>
      </c>
      <c r="S49" s="2">
        <v>2006</v>
      </c>
      <c r="T49" s="2">
        <v>250591.64</v>
      </c>
      <c r="U49" s="3">
        <f>T49/B49</f>
        <v>0.48903232320720991</v>
      </c>
      <c r="V49" s="3">
        <f t="shared" si="4"/>
        <v>-6.9561923183870736E-2</v>
      </c>
      <c r="X49" s="2">
        <v>2006</v>
      </c>
      <c r="Y49" s="2">
        <v>130.27615</v>
      </c>
      <c r="Z49" s="3">
        <f>Y49/B49</f>
        <v>2.5423533000937682E-4</v>
      </c>
      <c r="AA49" s="3">
        <f>Y49/F49</f>
        <v>1.5978261416153903E-3</v>
      </c>
      <c r="AB49" s="3">
        <f t="shared" si="5"/>
        <v>-4.0651071655644605E-2</v>
      </c>
      <c r="AD49" s="2">
        <v>2006</v>
      </c>
      <c r="AE49" s="2">
        <v>0</v>
      </c>
      <c r="AF49" s="3">
        <f>AE49/B49</f>
        <v>0</v>
      </c>
      <c r="AG49" s="3">
        <f>AE49/F49</f>
        <v>0</v>
      </c>
    </row>
    <row r="50" spans="1:33" x14ac:dyDescent="0.2">
      <c r="A50" s="2">
        <v>2007</v>
      </c>
      <c r="B50" s="2">
        <v>539833.93999999994</v>
      </c>
      <c r="C50" s="3">
        <f t="shared" si="1"/>
        <v>5.3491831668053713E-2</v>
      </c>
      <c r="E50" s="2">
        <v>2007</v>
      </c>
      <c r="F50" s="2">
        <v>84167.98</v>
      </c>
      <c r="G50" s="3">
        <f t="shared" si="0"/>
        <v>0.15591457624913321</v>
      </c>
      <c r="H50" s="3">
        <f t="shared" si="2"/>
        <v>3.2313272467457202E-2</v>
      </c>
      <c r="J50" s="2">
        <v>2007</v>
      </c>
      <c r="K50" s="2">
        <v>0</v>
      </c>
      <c r="M50" s="2">
        <v>2007</v>
      </c>
      <c r="N50" s="2">
        <v>65211.38</v>
      </c>
      <c r="O50" s="3">
        <f>N50/B50</f>
        <v>0.12079896273287301</v>
      </c>
      <c r="P50" s="3">
        <f>N50/F50</f>
        <v>0.7747765836841991</v>
      </c>
      <c r="Q50" s="3">
        <f t="shared" si="3"/>
        <v>-3.2167828431520239E-2</v>
      </c>
      <c r="S50" s="2">
        <v>2007</v>
      </c>
      <c r="T50" s="2">
        <v>280813.37</v>
      </c>
      <c r="U50" s="3">
        <f>T50/B50</f>
        <v>0.52018472569546115</v>
      </c>
      <c r="V50" s="3">
        <f t="shared" si="4"/>
        <v>0.12060150929216944</v>
      </c>
      <c r="X50" s="2">
        <v>2007</v>
      </c>
      <c r="Y50" s="2">
        <v>85.486720000000005</v>
      </c>
      <c r="Z50" s="3">
        <f>Y50/B50</f>
        <v>1.5835743858565101E-4</v>
      </c>
      <c r="AA50" s="3">
        <f>Y50/F50</f>
        <v>1.0156679535376755E-3</v>
      </c>
      <c r="AB50" s="3">
        <f t="shared" si="5"/>
        <v>-0.34380375840090449</v>
      </c>
      <c r="AD50" s="2">
        <v>2007</v>
      </c>
      <c r="AE50" s="2">
        <v>0</v>
      </c>
      <c r="AF50" s="3">
        <f>AE50/B50</f>
        <v>0</v>
      </c>
      <c r="AG50" s="3">
        <f>AE50/F50</f>
        <v>0</v>
      </c>
    </row>
    <row r="51" spans="1:33" x14ac:dyDescent="0.2">
      <c r="A51" s="2">
        <v>2008</v>
      </c>
      <c r="B51" s="2">
        <v>577726.71999999997</v>
      </c>
      <c r="C51" s="3">
        <f t="shared" si="1"/>
        <v>7.019340058537267E-2</v>
      </c>
      <c r="E51" s="2">
        <v>2008</v>
      </c>
      <c r="F51" s="2">
        <v>97134.52</v>
      </c>
      <c r="G51" s="3">
        <f t="shared" si="0"/>
        <v>0.16813229618321965</v>
      </c>
      <c r="H51" s="3">
        <f t="shared" si="2"/>
        <v>0.15405549711422334</v>
      </c>
      <c r="J51" s="2">
        <v>2008</v>
      </c>
      <c r="K51" s="2">
        <v>0</v>
      </c>
      <c r="M51" s="2">
        <v>2008</v>
      </c>
      <c r="N51" s="2">
        <v>71795.28</v>
      </c>
      <c r="O51" s="3">
        <f>N51/B51</f>
        <v>0.12427204336333968</v>
      </c>
      <c r="P51" s="3">
        <f>N51/F51</f>
        <v>0.73913249378284873</v>
      </c>
      <c r="Q51" s="3">
        <f t="shared" si="3"/>
        <v>0.10096243937791229</v>
      </c>
      <c r="S51" s="2">
        <v>2008</v>
      </c>
      <c r="T51" s="2">
        <v>305755.43</v>
      </c>
      <c r="U51" s="3">
        <f>T51/B51</f>
        <v>0.52923885881546207</v>
      </c>
      <c r="V51" s="3">
        <f t="shared" si="4"/>
        <v>8.8820770891357481E-2</v>
      </c>
      <c r="X51" s="2">
        <v>2008</v>
      </c>
      <c r="Y51" s="2">
        <v>145.09030000000001</v>
      </c>
      <c r="Z51" s="3">
        <f>Y51/B51</f>
        <v>2.5114001997345736E-4</v>
      </c>
      <c r="AA51" s="3">
        <f>Y51/F51</f>
        <v>1.4937048126659812E-3</v>
      </c>
      <c r="AB51" s="3">
        <f t="shared" si="5"/>
        <v>0.6972261890501823</v>
      </c>
      <c r="AD51" s="2">
        <v>2008</v>
      </c>
      <c r="AE51" s="2">
        <v>0</v>
      </c>
      <c r="AF51" s="3">
        <f>AE51/B51</f>
        <v>0</v>
      </c>
      <c r="AG51" s="3">
        <f>AE51/F51</f>
        <v>0</v>
      </c>
    </row>
    <row r="52" spans="1:33" x14ac:dyDescent="0.2">
      <c r="A52" s="2">
        <v>2009</v>
      </c>
      <c r="B52" s="2">
        <v>570994.05000000005</v>
      </c>
      <c r="C52" s="3">
        <f t="shared" si="1"/>
        <v>-1.1653727907893763E-2</v>
      </c>
      <c r="E52" s="2">
        <v>2009</v>
      </c>
      <c r="F52" s="2">
        <v>88571.38</v>
      </c>
      <c r="G52" s="3">
        <f t="shared" si="0"/>
        <v>0.15511786856623111</v>
      </c>
      <c r="H52" s="3">
        <f t="shared" si="2"/>
        <v>-8.8157536579168749E-2</v>
      </c>
      <c r="J52" s="2">
        <v>2009</v>
      </c>
      <c r="K52" s="2">
        <v>0</v>
      </c>
      <c r="M52" s="2">
        <v>2009</v>
      </c>
      <c r="N52" s="2">
        <v>62730.89</v>
      </c>
      <c r="O52" s="3">
        <f>N52/B52</f>
        <v>0.10986259839310059</v>
      </c>
      <c r="P52" s="3">
        <f>N52/F52</f>
        <v>0.70825237226742987</v>
      </c>
      <c r="Q52" s="3">
        <f t="shared" si="3"/>
        <v>-0.12625328573131828</v>
      </c>
      <c r="S52" s="2">
        <v>2009</v>
      </c>
      <c r="T52" s="2">
        <v>320722.96000000002</v>
      </c>
      <c r="U52" s="3">
        <f>T52/B52</f>
        <v>0.56169229784443464</v>
      </c>
      <c r="V52" s="3">
        <f t="shared" si="4"/>
        <v>4.8952622035199927E-2</v>
      </c>
      <c r="X52" s="2">
        <v>2009</v>
      </c>
      <c r="Y52" s="2">
        <v>138.05520000000001</v>
      </c>
      <c r="Z52" s="3">
        <f>Y52/B52</f>
        <v>2.4178045287862458E-4</v>
      </c>
      <c r="AA52" s="3">
        <f>Y52/F52</f>
        <v>1.5586885967001983E-3</v>
      </c>
      <c r="AB52" s="3">
        <f t="shared" si="5"/>
        <v>-4.8487734879588774E-2</v>
      </c>
      <c r="AD52" s="2">
        <v>2009</v>
      </c>
      <c r="AE52" s="2">
        <v>288.35919999999999</v>
      </c>
      <c r="AF52" s="3">
        <f>AE52/B52</f>
        <v>5.050126179073144E-4</v>
      </c>
      <c r="AG52" s="3">
        <f>AE52/F52</f>
        <v>3.2556701724642876E-3</v>
      </c>
    </row>
    <row r="69" spans="3:33" x14ac:dyDescent="0.2">
      <c r="C69"/>
      <c r="L69" s="3"/>
      <c r="M69" s="3"/>
      <c r="N69" s="3"/>
      <c r="O69"/>
      <c r="P69"/>
      <c r="Q69"/>
      <c r="R69" s="3"/>
      <c r="S69" s="3"/>
      <c r="U69"/>
      <c r="V69"/>
      <c r="W69" s="3"/>
      <c r="X69" s="3"/>
      <c r="Y69" s="3"/>
      <c r="Z69"/>
      <c r="AA69"/>
      <c r="AB69"/>
      <c r="AC69" s="3"/>
      <c r="AD69" s="3"/>
      <c r="AF69"/>
      <c r="AG69"/>
    </row>
    <row r="70" spans="3:33" x14ac:dyDescent="0.2">
      <c r="C70"/>
      <c r="L70" s="3"/>
      <c r="M70" s="3"/>
      <c r="N70" s="3"/>
      <c r="O70"/>
      <c r="P70"/>
      <c r="Q70"/>
      <c r="R70" s="3"/>
      <c r="S70" s="3"/>
      <c r="U70"/>
      <c r="V70"/>
      <c r="W70" s="3"/>
      <c r="X70" s="3"/>
      <c r="Y70" s="3"/>
      <c r="Z70"/>
      <c r="AA70"/>
      <c r="AB70"/>
      <c r="AC70" s="3"/>
      <c r="AD70" s="3"/>
      <c r="AF70"/>
      <c r="AG70"/>
    </row>
    <row r="71" spans="3:33" x14ac:dyDescent="0.2">
      <c r="C71"/>
      <c r="L71" s="3"/>
      <c r="M71" s="3"/>
      <c r="N71" s="3"/>
      <c r="O71"/>
      <c r="P71"/>
      <c r="Q71"/>
      <c r="R71" s="3"/>
      <c r="S71" s="3"/>
      <c r="U71"/>
      <c r="V71"/>
      <c r="W71" s="3"/>
      <c r="X71" s="3"/>
      <c r="Y71" s="3"/>
      <c r="Z71"/>
      <c r="AA71"/>
      <c r="AB71"/>
      <c r="AC71" s="3"/>
      <c r="AD71" s="3"/>
      <c r="AF71"/>
      <c r="AG71"/>
    </row>
    <row r="72" spans="3:33" x14ac:dyDescent="0.2">
      <c r="C72"/>
      <c r="L72" s="3"/>
      <c r="M72" s="3"/>
      <c r="N72" s="3"/>
      <c r="O72"/>
      <c r="P72"/>
      <c r="Q72"/>
      <c r="R72" s="3"/>
      <c r="S72" s="3"/>
      <c r="U72"/>
      <c r="V72"/>
      <c r="W72" s="3"/>
      <c r="X72" s="3"/>
      <c r="Y72" s="3"/>
      <c r="Z72"/>
      <c r="AA72"/>
      <c r="AB72"/>
      <c r="AC72" s="3"/>
      <c r="AD72" s="3"/>
      <c r="AF72"/>
      <c r="AG72"/>
    </row>
    <row r="73" spans="3:33" x14ac:dyDescent="0.2">
      <c r="C73"/>
      <c r="L73" s="3"/>
      <c r="M73" s="3"/>
      <c r="N73" s="3"/>
      <c r="O73"/>
      <c r="P73"/>
      <c r="Q73"/>
      <c r="R73" s="3"/>
      <c r="S73" s="3"/>
      <c r="U73"/>
      <c r="V73"/>
      <c r="W73" s="3"/>
      <c r="X73" s="3"/>
      <c r="Y73" s="3"/>
      <c r="Z73"/>
      <c r="AA73"/>
      <c r="AB73"/>
      <c r="AC73" s="3"/>
      <c r="AD73" s="3"/>
      <c r="AF73"/>
      <c r="AG73"/>
    </row>
    <row r="74" spans="3:33" x14ac:dyDescent="0.2">
      <c r="C74"/>
      <c r="L74" s="3"/>
      <c r="M74" s="3"/>
      <c r="N74" s="3"/>
      <c r="O74"/>
      <c r="P74"/>
      <c r="Q74"/>
      <c r="R74" s="3"/>
      <c r="S74" s="3"/>
      <c r="U74"/>
      <c r="V74"/>
      <c r="W74" s="3"/>
      <c r="X74" s="3"/>
      <c r="Y74" s="3"/>
      <c r="Z74"/>
      <c r="AA74"/>
      <c r="AB74"/>
      <c r="AC74" s="3"/>
      <c r="AD74" s="3"/>
      <c r="AF74"/>
      <c r="AG74"/>
    </row>
    <row r="75" spans="3:33" x14ac:dyDescent="0.2">
      <c r="C75"/>
      <c r="L75" s="3"/>
      <c r="M75" s="3"/>
      <c r="N75" s="3"/>
      <c r="O75"/>
      <c r="P75"/>
      <c r="Q75"/>
      <c r="R75" s="3"/>
      <c r="S75" s="3"/>
      <c r="U75"/>
      <c r="V75"/>
      <c r="W75" s="3"/>
      <c r="X75" s="3"/>
      <c r="Y75" s="3"/>
      <c r="Z75"/>
      <c r="AA75"/>
      <c r="AB75"/>
      <c r="AC75" s="3"/>
      <c r="AD75" s="3"/>
      <c r="AF75"/>
      <c r="AG75"/>
    </row>
    <row r="76" spans="3:33" x14ac:dyDescent="0.2">
      <c r="C76"/>
      <c r="L76" s="3"/>
      <c r="M76" s="3"/>
      <c r="N76" s="3"/>
      <c r="O76"/>
      <c r="P76"/>
      <c r="Q76"/>
      <c r="R76" s="3"/>
      <c r="S76" s="3"/>
      <c r="U76"/>
      <c r="V76"/>
      <c r="W76" s="3"/>
      <c r="X76" s="3"/>
      <c r="Y76" s="3"/>
      <c r="Z76"/>
      <c r="AA76"/>
      <c r="AB76"/>
      <c r="AC76" s="3"/>
      <c r="AD76" s="3"/>
      <c r="AF76"/>
      <c r="AG76"/>
    </row>
    <row r="77" spans="3:33" x14ac:dyDescent="0.2">
      <c r="C77"/>
      <c r="L77" s="3"/>
      <c r="M77" s="3"/>
      <c r="N77" s="3"/>
      <c r="O77"/>
      <c r="P77"/>
      <c r="Q77"/>
      <c r="R77" s="3"/>
      <c r="S77" s="3"/>
      <c r="U77"/>
      <c r="V77"/>
      <c r="W77" s="3"/>
      <c r="X77" s="3"/>
      <c r="Y77" s="3"/>
      <c r="Z77"/>
      <c r="AA77"/>
      <c r="AB77"/>
      <c r="AC77" s="3"/>
      <c r="AD77" s="3"/>
      <c r="AF77"/>
      <c r="AG77"/>
    </row>
    <row r="78" spans="3:33" x14ac:dyDescent="0.2">
      <c r="C78"/>
      <c r="L78" s="3"/>
      <c r="M78" s="3"/>
      <c r="N78" s="3"/>
      <c r="O78"/>
      <c r="P78"/>
      <c r="Q78"/>
      <c r="R78" s="3"/>
      <c r="S78" s="3"/>
      <c r="U78"/>
      <c r="V78"/>
      <c r="W78" s="3"/>
      <c r="X78" s="3"/>
      <c r="Y78" s="3"/>
      <c r="Z78"/>
      <c r="AA78"/>
      <c r="AB78"/>
      <c r="AC78" s="3"/>
      <c r="AD78" s="3"/>
      <c r="AF78"/>
      <c r="AG78"/>
    </row>
    <row r="79" spans="3:33" x14ac:dyDescent="0.2">
      <c r="C79"/>
      <c r="L79" s="3"/>
      <c r="M79" s="3"/>
      <c r="N79" s="3"/>
      <c r="O79"/>
      <c r="P79"/>
      <c r="Q79"/>
      <c r="R79" s="3"/>
      <c r="S79" s="3"/>
      <c r="U79"/>
      <c r="V79"/>
      <c r="W79" s="3"/>
      <c r="X79" s="3"/>
      <c r="Y79" s="3"/>
      <c r="Z79"/>
      <c r="AA79"/>
      <c r="AB79"/>
      <c r="AC79" s="3"/>
      <c r="AD79" s="3"/>
      <c r="AF79"/>
      <c r="AG79"/>
    </row>
    <row r="80" spans="3:33" x14ac:dyDescent="0.2">
      <c r="C80"/>
      <c r="L80" s="3"/>
      <c r="M80" s="3"/>
      <c r="N80" s="3"/>
      <c r="O80"/>
      <c r="P80"/>
      <c r="Q80"/>
      <c r="R80" s="3"/>
      <c r="S80" s="3"/>
      <c r="U80"/>
      <c r="V80"/>
      <c r="W80" s="3"/>
      <c r="X80" s="3"/>
      <c r="Y80" s="3"/>
      <c r="Z80"/>
      <c r="AA80"/>
      <c r="AB80"/>
      <c r="AC80" s="3"/>
      <c r="AD80" s="3"/>
      <c r="AF80"/>
      <c r="AG80"/>
    </row>
    <row r="81" spans="3:33" x14ac:dyDescent="0.2">
      <c r="C81"/>
      <c r="L81" s="3"/>
      <c r="M81" s="3"/>
      <c r="N81" s="3"/>
      <c r="O81"/>
      <c r="P81"/>
      <c r="Q81"/>
      <c r="R81" s="3"/>
      <c r="S81" s="3"/>
      <c r="U81"/>
      <c r="V81"/>
      <c r="W81" s="3"/>
      <c r="X81" s="3"/>
      <c r="Y81" s="3"/>
      <c r="Z81"/>
      <c r="AA81"/>
      <c r="AB81"/>
      <c r="AC81" s="3"/>
      <c r="AD81" s="3"/>
      <c r="AF81"/>
      <c r="AG81"/>
    </row>
    <row r="82" spans="3:33" x14ac:dyDescent="0.2">
      <c r="C82"/>
      <c r="L82" s="3"/>
      <c r="M82" s="3"/>
      <c r="N82" s="3"/>
      <c r="O82"/>
      <c r="P82"/>
      <c r="Q82"/>
      <c r="R82" s="3"/>
      <c r="S82" s="3"/>
      <c r="U82"/>
      <c r="V82"/>
      <c r="W82" s="3"/>
      <c r="X82" s="3"/>
      <c r="Y82" s="3"/>
      <c r="Z82"/>
      <c r="AA82"/>
      <c r="AB82"/>
      <c r="AC82" s="3"/>
      <c r="AD82" s="3"/>
      <c r="AF82"/>
      <c r="AG82"/>
    </row>
    <row r="83" spans="3:33" x14ac:dyDescent="0.2">
      <c r="C83"/>
      <c r="L83" s="3"/>
      <c r="M83" s="3"/>
      <c r="N83" s="3"/>
      <c r="O83"/>
      <c r="P83"/>
      <c r="Q83"/>
      <c r="R83" s="3"/>
      <c r="S83" s="3"/>
      <c r="U83"/>
      <c r="V83"/>
      <c r="W83" s="3"/>
      <c r="X83" s="3"/>
      <c r="Y83" s="3"/>
      <c r="Z83"/>
      <c r="AA83"/>
      <c r="AB83"/>
      <c r="AC83" s="3"/>
      <c r="AD83" s="3"/>
      <c r="AF83"/>
      <c r="AG83"/>
    </row>
    <row r="84" spans="3:33" x14ac:dyDescent="0.2">
      <c r="C84"/>
      <c r="L84" s="3"/>
      <c r="M84" s="3"/>
      <c r="N84" s="3"/>
      <c r="O84"/>
      <c r="P84"/>
      <c r="Q84"/>
      <c r="R84" s="3"/>
      <c r="S84" s="3"/>
      <c r="U84"/>
      <c r="V84"/>
      <c r="W84" s="3"/>
      <c r="X84" s="3"/>
      <c r="Y84" s="3"/>
      <c r="Z84"/>
      <c r="AA84"/>
      <c r="AB84"/>
      <c r="AC84" s="3"/>
      <c r="AD84" s="3"/>
      <c r="AF84"/>
      <c r="AG84"/>
    </row>
    <row r="85" spans="3:33" x14ac:dyDescent="0.2">
      <c r="C85"/>
      <c r="L85" s="3"/>
      <c r="M85" s="3"/>
      <c r="N85" s="3"/>
      <c r="O85"/>
      <c r="P85"/>
      <c r="Q85"/>
      <c r="R85" s="3"/>
      <c r="S85" s="3"/>
      <c r="U85"/>
      <c r="V85"/>
      <c r="W85" s="3"/>
      <c r="X85" s="3"/>
      <c r="Y85" s="3"/>
      <c r="Z85"/>
      <c r="AA85"/>
      <c r="AB85"/>
      <c r="AC85" s="3"/>
      <c r="AD85" s="3"/>
      <c r="AF85"/>
      <c r="AG85"/>
    </row>
    <row r="86" spans="3:33" x14ac:dyDescent="0.2">
      <c r="C86"/>
      <c r="L86" s="3"/>
      <c r="M86" s="3"/>
      <c r="N86" s="3"/>
      <c r="O86"/>
      <c r="P86"/>
      <c r="Q86"/>
      <c r="R86" s="3"/>
      <c r="S86" s="3"/>
      <c r="U86"/>
      <c r="V86"/>
      <c r="W86" s="3"/>
      <c r="X86" s="3"/>
      <c r="Y86" s="3"/>
      <c r="Z86"/>
      <c r="AA86"/>
      <c r="AB86"/>
      <c r="AC86" s="3"/>
      <c r="AD86" s="3"/>
      <c r="AF86"/>
      <c r="AG86"/>
    </row>
    <row r="87" spans="3:33" x14ac:dyDescent="0.2">
      <c r="C87"/>
      <c r="L87" s="3"/>
      <c r="M87" s="3"/>
      <c r="N87" s="3"/>
      <c r="O87"/>
      <c r="P87"/>
      <c r="Q87"/>
      <c r="R87" s="3"/>
      <c r="S87" s="3"/>
      <c r="U87"/>
      <c r="V87"/>
      <c r="W87" s="3"/>
      <c r="X87" s="3"/>
      <c r="Y87" s="3"/>
      <c r="Z87"/>
      <c r="AA87"/>
      <c r="AB87"/>
      <c r="AC87" s="3"/>
      <c r="AD87" s="3"/>
      <c r="AF87"/>
      <c r="AG87"/>
    </row>
    <row r="88" spans="3:33" x14ac:dyDescent="0.2">
      <c r="C88"/>
      <c r="L88" s="3"/>
      <c r="M88" s="3"/>
      <c r="N88" s="3"/>
      <c r="O88"/>
      <c r="P88"/>
      <c r="Q88"/>
      <c r="R88" s="3"/>
      <c r="S88" s="3"/>
      <c r="U88"/>
      <c r="V88"/>
      <c r="W88" s="3"/>
      <c r="X88" s="3"/>
      <c r="Y88" s="3"/>
      <c r="Z88"/>
      <c r="AA88"/>
      <c r="AB88"/>
      <c r="AC88" s="3"/>
      <c r="AD88" s="3"/>
      <c r="AF88"/>
      <c r="AG88"/>
    </row>
    <row r="89" spans="3:33" x14ac:dyDescent="0.2">
      <c r="C89"/>
      <c r="L89" s="3"/>
      <c r="M89" s="3"/>
      <c r="N89" s="3"/>
      <c r="O89"/>
      <c r="P89"/>
      <c r="Q89"/>
      <c r="R89" s="3"/>
      <c r="S89" s="3"/>
      <c r="U89"/>
      <c r="V89"/>
      <c r="W89" s="3"/>
      <c r="X89" s="3"/>
      <c r="Y89" s="3"/>
      <c r="Z89"/>
      <c r="AA89"/>
      <c r="AB89"/>
      <c r="AC89" s="3"/>
      <c r="AD89" s="3"/>
      <c r="AF89"/>
      <c r="AG89"/>
    </row>
    <row r="90" spans="3:33" x14ac:dyDescent="0.2">
      <c r="C90"/>
      <c r="L90" s="3"/>
      <c r="M90" s="3"/>
      <c r="N90" s="3"/>
      <c r="O90"/>
      <c r="P90"/>
      <c r="Q90"/>
      <c r="R90" s="3"/>
      <c r="S90" s="3"/>
      <c r="U90"/>
      <c r="V90"/>
      <c r="W90" s="3"/>
      <c r="X90" s="3"/>
      <c r="Y90" s="3"/>
      <c r="Z90"/>
      <c r="AA90"/>
      <c r="AB90"/>
      <c r="AC90" s="3"/>
      <c r="AD90" s="3"/>
      <c r="AF90"/>
      <c r="AG90"/>
    </row>
    <row r="91" spans="3:33" x14ac:dyDescent="0.2">
      <c r="C91"/>
      <c r="L91" s="3"/>
      <c r="M91" s="3"/>
      <c r="N91" s="3"/>
      <c r="O91"/>
      <c r="P91"/>
      <c r="Q91"/>
      <c r="R91" s="3"/>
      <c r="S91" s="3"/>
      <c r="U91"/>
      <c r="V91"/>
      <c r="W91" s="3"/>
      <c r="X91" s="3"/>
      <c r="Y91" s="3"/>
      <c r="Z91"/>
      <c r="AA91"/>
      <c r="AB91"/>
      <c r="AC91" s="3"/>
      <c r="AD91" s="3"/>
      <c r="AF91"/>
      <c r="AG91"/>
    </row>
    <row r="92" spans="3:33" x14ac:dyDescent="0.2">
      <c r="C92"/>
      <c r="L92" s="3"/>
      <c r="M92" s="3"/>
      <c r="N92" s="3"/>
      <c r="O92"/>
      <c r="P92"/>
      <c r="Q92"/>
      <c r="R92" s="3"/>
      <c r="S92" s="3"/>
      <c r="U92"/>
      <c r="V92"/>
      <c r="W92" s="3"/>
      <c r="X92" s="3"/>
      <c r="Y92" s="3"/>
      <c r="Z92"/>
      <c r="AA92"/>
      <c r="AB92"/>
      <c r="AC92" s="3"/>
      <c r="AD92" s="3"/>
      <c r="AF92"/>
      <c r="AG92"/>
    </row>
    <row r="93" spans="3:33" x14ac:dyDescent="0.2">
      <c r="C93"/>
      <c r="L93" s="3"/>
      <c r="M93" s="3"/>
      <c r="N93" s="3"/>
      <c r="O93"/>
      <c r="P93"/>
      <c r="Q93"/>
      <c r="R93" s="3"/>
      <c r="S93" s="3"/>
      <c r="U93"/>
      <c r="V93"/>
      <c r="W93" s="3"/>
      <c r="X93" s="3"/>
      <c r="Y93" s="3"/>
      <c r="Z93"/>
      <c r="AA93"/>
      <c r="AB93"/>
      <c r="AC93" s="3"/>
      <c r="AD93" s="3"/>
      <c r="AF93"/>
      <c r="AG93"/>
    </row>
    <row r="94" spans="3:33" x14ac:dyDescent="0.2">
      <c r="C94"/>
      <c r="L94" s="3"/>
      <c r="M94" s="3"/>
      <c r="N94" s="3"/>
      <c r="O94"/>
      <c r="P94"/>
      <c r="Q94"/>
      <c r="R94" s="3"/>
      <c r="S94" s="3"/>
      <c r="U94"/>
      <c r="V94"/>
      <c r="W94" s="3"/>
      <c r="X94" s="3"/>
      <c r="Y94" s="3"/>
      <c r="Z94"/>
      <c r="AA94"/>
      <c r="AB94"/>
      <c r="AC94" s="3"/>
      <c r="AD94" s="3"/>
      <c r="AF94"/>
      <c r="AG94"/>
    </row>
    <row r="95" spans="3:33" x14ac:dyDescent="0.2">
      <c r="C95"/>
      <c r="L95" s="3"/>
      <c r="M95" s="3"/>
      <c r="N95" s="3"/>
      <c r="O95"/>
      <c r="P95"/>
      <c r="Q95"/>
      <c r="R95" s="3"/>
      <c r="S95" s="3"/>
      <c r="U95"/>
      <c r="V95"/>
      <c r="W95" s="3"/>
      <c r="X95" s="3"/>
      <c r="Y95" s="3"/>
      <c r="Z95"/>
      <c r="AA95"/>
      <c r="AB95"/>
      <c r="AC95" s="3"/>
      <c r="AD95" s="3"/>
      <c r="AF95"/>
      <c r="AG95"/>
    </row>
    <row r="96" spans="3:33" x14ac:dyDescent="0.2">
      <c r="C96"/>
      <c r="L96" s="3"/>
      <c r="M96" s="3"/>
      <c r="N96" s="3"/>
      <c r="O96"/>
      <c r="P96"/>
      <c r="Q96"/>
      <c r="R96" s="3"/>
      <c r="S96" s="3"/>
      <c r="U96"/>
      <c r="V96"/>
      <c r="W96" s="3"/>
      <c r="X96" s="3"/>
      <c r="Y96" s="3"/>
      <c r="Z96"/>
      <c r="AA96"/>
      <c r="AB96"/>
      <c r="AC96" s="3"/>
      <c r="AD96" s="3"/>
      <c r="AF96"/>
      <c r="AG96"/>
    </row>
    <row r="97" spans="3:33" x14ac:dyDescent="0.2">
      <c r="C97"/>
      <c r="L97" s="3"/>
      <c r="M97" s="3"/>
      <c r="N97" s="3"/>
      <c r="O97"/>
      <c r="P97"/>
      <c r="Q97"/>
      <c r="R97" s="3"/>
      <c r="S97" s="3"/>
      <c r="U97"/>
      <c r="V97"/>
      <c r="W97" s="3"/>
      <c r="X97" s="3"/>
      <c r="Y97" s="3"/>
      <c r="Z97"/>
      <c r="AA97"/>
      <c r="AB97"/>
      <c r="AC97" s="3"/>
      <c r="AD97" s="3"/>
      <c r="AF97"/>
      <c r="AG97"/>
    </row>
    <row r="98" spans="3:33" x14ac:dyDescent="0.2">
      <c r="C98"/>
      <c r="L98" s="3"/>
      <c r="M98" s="3"/>
      <c r="N98" s="3"/>
      <c r="O98"/>
      <c r="P98"/>
      <c r="Q98"/>
      <c r="R98" s="3"/>
      <c r="S98" s="3"/>
      <c r="U98"/>
      <c r="V98"/>
      <c r="W98" s="3"/>
      <c r="X98" s="3"/>
      <c r="Y98" s="3"/>
      <c r="Z98"/>
      <c r="AA98"/>
      <c r="AB98"/>
      <c r="AC98" s="3"/>
      <c r="AD98" s="3"/>
      <c r="AF98"/>
      <c r="AG98"/>
    </row>
    <row r="99" spans="3:33" x14ac:dyDescent="0.2">
      <c r="C99"/>
      <c r="L99" s="3"/>
      <c r="M99" s="3"/>
      <c r="N99" s="3"/>
      <c r="O99"/>
      <c r="P99"/>
      <c r="Q99"/>
      <c r="R99" s="3"/>
      <c r="S99" s="3"/>
      <c r="U99"/>
      <c r="V99"/>
      <c r="W99" s="3"/>
      <c r="X99" s="3"/>
      <c r="Y99" s="3"/>
      <c r="Z99"/>
      <c r="AA99"/>
      <c r="AB99"/>
      <c r="AC99" s="3"/>
      <c r="AD99" s="3"/>
      <c r="AF99"/>
      <c r="AG99"/>
    </row>
    <row r="100" spans="3:33" x14ac:dyDescent="0.2">
      <c r="C100"/>
      <c r="L100" s="3"/>
      <c r="M100" s="3"/>
      <c r="N100" s="3"/>
      <c r="O100"/>
      <c r="P100"/>
      <c r="Q100"/>
      <c r="R100" s="3"/>
      <c r="S100" s="3"/>
      <c r="U100"/>
      <c r="V100"/>
      <c r="W100" s="3"/>
      <c r="X100" s="3"/>
      <c r="Y100" s="3"/>
      <c r="Z100"/>
      <c r="AA100"/>
      <c r="AB100"/>
      <c r="AC100" s="3"/>
      <c r="AD100" s="3"/>
      <c r="AF100"/>
      <c r="AG100"/>
    </row>
    <row r="101" spans="3:33" x14ac:dyDescent="0.2">
      <c r="C101"/>
      <c r="L101" s="3"/>
      <c r="M101" s="3"/>
      <c r="N101" s="3"/>
      <c r="O101"/>
      <c r="P101"/>
      <c r="Q101"/>
      <c r="R101" s="3"/>
      <c r="S101" s="3"/>
      <c r="U101"/>
      <c r="V101"/>
      <c r="W101" s="3"/>
      <c r="X101" s="3"/>
      <c r="Y101" s="3"/>
      <c r="Z101"/>
      <c r="AA101"/>
      <c r="AB101"/>
      <c r="AC101" s="3"/>
      <c r="AD101" s="3"/>
      <c r="AF101"/>
      <c r="AG101"/>
    </row>
    <row r="102" spans="3:33" x14ac:dyDescent="0.2">
      <c r="C102"/>
      <c r="L102" s="3"/>
      <c r="M102" s="3"/>
      <c r="N102" s="3"/>
      <c r="O102"/>
      <c r="P102"/>
      <c r="Q102"/>
      <c r="R102" s="3"/>
      <c r="S102" s="3"/>
      <c r="U102"/>
      <c r="V102"/>
      <c r="W102" s="3"/>
      <c r="X102" s="3"/>
      <c r="Y102" s="3"/>
      <c r="Z102"/>
      <c r="AA102"/>
      <c r="AB102"/>
      <c r="AC102" s="3"/>
      <c r="AD102" s="3"/>
      <c r="AF102"/>
      <c r="AG102"/>
    </row>
    <row r="103" spans="3:33" x14ac:dyDescent="0.2">
      <c r="C103"/>
      <c r="L103" s="3"/>
      <c r="M103" s="3"/>
      <c r="N103" s="3"/>
      <c r="O103"/>
      <c r="P103"/>
      <c r="Q103"/>
      <c r="R103" s="3"/>
      <c r="S103" s="3"/>
      <c r="U103"/>
      <c r="V103"/>
      <c r="W103" s="3"/>
      <c r="X103" s="3"/>
      <c r="Y103" s="3"/>
      <c r="Z103"/>
      <c r="AA103"/>
      <c r="AB103"/>
      <c r="AC103" s="3"/>
      <c r="AD103" s="3"/>
      <c r="AF103"/>
      <c r="AG103"/>
    </row>
    <row r="104" spans="3:33" x14ac:dyDescent="0.2">
      <c r="C104"/>
      <c r="L104" s="3"/>
      <c r="M104" s="3"/>
      <c r="N104" s="3"/>
      <c r="O104"/>
      <c r="P104"/>
      <c r="Q104"/>
      <c r="R104" s="3"/>
      <c r="S104" s="3"/>
      <c r="U104"/>
      <c r="V104"/>
      <c r="W104" s="3"/>
      <c r="X104" s="3"/>
      <c r="Y104" s="3"/>
      <c r="Z104"/>
      <c r="AA104"/>
      <c r="AB104"/>
      <c r="AC104" s="3"/>
      <c r="AD104" s="3"/>
      <c r="AF104"/>
      <c r="AG104"/>
    </row>
    <row r="105" spans="3:33" x14ac:dyDescent="0.2">
      <c r="C105"/>
      <c r="L105" s="3"/>
      <c r="M105" s="3"/>
      <c r="N105" s="3"/>
      <c r="O105"/>
      <c r="P105"/>
      <c r="Q105"/>
      <c r="R105" s="3"/>
      <c r="S105" s="3"/>
      <c r="U105"/>
      <c r="V105"/>
      <c r="W105" s="3"/>
      <c r="X105" s="3"/>
      <c r="Y105" s="3"/>
      <c r="Z105"/>
      <c r="AA105"/>
      <c r="AB105"/>
      <c r="AC105" s="3"/>
      <c r="AD105" s="3"/>
      <c r="AF105"/>
      <c r="AG105"/>
    </row>
    <row r="106" spans="3:33" x14ac:dyDescent="0.2">
      <c r="C106"/>
      <c r="L106" s="3"/>
      <c r="M106" s="3"/>
      <c r="N106" s="3"/>
      <c r="O106"/>
      <c r="P106"/>
      <c r="Q106"/>
      <c r="R106" s="3"/>
      <c r="S106" s="3"/>
      <c r="U106"/>
      <c r="V106"/>
      <c r="W106" s="3"/>
      <c r="X106" s="3"/>
      <c r="Y106" s="3"/>
      <c r="Z106"/>
      <c r="AA106"/>
      <c r="AB106"/>
      <c r="AC106" s="3"/>
      <c r="AD106" s="3"/>
      <c r="AF106"/>
      <c r="AG106"/>
    </row>
    <row r="107" spans="3:33" x14ac:dyDescent="0.2">
      <c r="C107"/>
      <c r="L107" s="3"/>
      <c r="M107" s="3"/>
      <c r="N107" s="3"/>
      <c r="O107"/>
      <c r="P107"/>
      <c r="Q107"/>
      <c r="R107" s="3"/>
      <c r="S107" s="3"/>
      <c r="U107"/>
      <c r="V107"/>
      <c r="W107" s="3"/>
      <c r="X107" s="3"/>
      <c r="Y107" s="3"/>
      <c r="Z107"/>
      <c r="AA107"/>
      <c r="AB107"/>
      <c r="AC107" s="3"/>
      <c r="AD107" s="3"/>
      <c r="AF107"/>
      <c r="AG107"/>
    </row>
    <row r="108" spans="3:33" x14ac:dyDescent="0.2">
      <c r="C108"/>
      <c r="L108" s="3"/>
      <c r="M108" s="3"/>
      <c r="N108" s="3"/>
      <c r="O108"/>
      <c r="P108"/>
      <c r="Q108"/>
      <c r="R108" s="3"/>
      <c r="S108" s="3"/>
      <c r="U108"/>
      <c r="V108"/>
      <c r="W108" s="3"/>
      <c r="X108" s="3"/>
      <c r="Y108" s="3"/>
      <c r="Z108"/>
      <c r="AA108"/>
      <c r="AB108"/>
      <c r="AC108" s="3"/>
      <c r="AD108" s="3"/>
      <c r="AF108"/>
      <c r="AG108"/>
    </row>
    <row r="109" spans="3:33" x14ac:dyDescent="0.2">
      <c r="C109"/>
      <c r="L109" s="3"/>
      <c r="M109" s="3"/>
      <c r="N109" s="3"/>
      <c r="O109"/>
      <c r="P109"/>
      <c r="Q109"/>
      <c r="R109" s="3"/>
      <c r="S109" s="3"/>
      <c r="U109"/>
      <c r="V109"/>
      <c r="W109" s="3"/>
      <c r="X109" s="3"/>
      <c r="Y109" s="3"/>
      <c r="Z109"/>
      <c r="AA109"/>
      <c r="AB109"/>
      <c r="AC109" s="3"/>
      <c r="AD109" s="3"/>
      <c r="AF109"/>
      <c r="AG109"/>
    </row>
    <row r="110" spans="3:33" x14ac:dyDescent="0.2">
      <c r="C110"/>
      <c r="L110" s="3"/>
      <c r="M110" s="3"/>
      <c r="N110" s="3"/>
      <c r="O110"/>
      <c r="P110"/>
      <c r="Q110"/>
      <c r="R110" s="3"/>
      <c r="S110" s="3"/>
      <c r="U110"/>
      <c r="V110"/>
      <c r="W110" s="3"/>
      <c r="X110" s="3"/>
      <c r="Y110" s="3"/>
      <c r="Z110"/>
      <c r="AA110"/>
      <c r="AB110"/>
      <c r="AC110" s="3"/>
      <c r="AD110" s="3"/>
      <c r="AF110"/>
      <c r="AG110"/>
    </row>
    <row r="111" spans="3:33" x14ac:dyDescent="0.2">
      <c r="C111"/>
      <c r="L111" s="3"/>
      <c r="M111" s="3"/>
      <c r="N111" s="3"/>
      <c r="O111"/>
      <c r="P111"/>
      <c r="Q111"/>
      <c r="R111" s="3"/>
      <c r="S111" s="3"/>
      <c r="U111"/>
      <c r="V111"/>
      <c r="W111" s="3"/>
      <c r="X111" s="3"/>
      <c r="Y111" s="3"/>
      <c r="Z111"/>
      <c r="AA111"/>
      <c r="AB111"/>
      <c r="AC111" s="3"/>
      <c r="AD111" s="3"/>
      <c r="AF111"/>
      <c r="AG111"/>
    </row>
    <row r="112" spans="3:33" x14ac:dyDescent="0.2">
      <c r="C112"/>
      <c r="L112" s="3"/>
      <c r="M112" s="3"/>
      <c r="N112" s="3"/>
      <c r="O112"/>
      <c r="P112"/>
      <c r="Q112"/>
      <c r="R112" s="3"/>
      <c r="S112" s="3"/>
      <c r="U112"/>
      <c r="V112"/>
      <c r="W112" s="3"/>
      <c r="X112" s="3"/>
      <c r="Y112" s="3"/>
      <c r="Z112"/>
      <c r="AA112"/>
      <c r="AB112"/>
      <c r="AC112" s="3"/>
      <c r="AD112" s="3"/>
      <c r="AF112"/>
      <c r="AG112"/>
    </row>
    <row r="113" spans="3:33" x14ac:dyDescent="0.2">
      <c r="C113"/>
      <c r="L113" s="3"/>
      <c r="M113" s="3"/>
      <c r="N113" s="3"/>
      <c r="O113"/>
      <c r="P113"/>
      <c r="Q113"/>
      <c r="R113" s="3"/>
      <c r="S113" s="3"/>
      <c r="U113"/>
      <c r="V113"/>
      <c r="W113" s="3"/>
      <c r="X113" s="3"/>
      <c r="Y113" s="3"/>
      <c r="Z113"/>
      <c r="AA113"/>
      <c r="AB113"/>
      <c r="AC113" s="3"/>
      <c r="AD113" s="3"/>
      <c r="AF113"/>
      <c r="AG113"/>
    </row>
    <row r="114" spans="3:33" x14ac:dyDescent="0.2">
      <c r="C114"/>
      <c r="L114" s="3"/>
      <c r="M114" s="3"/>
      <c r="N114" s="3"/>
      <c r="O114"/>
      <c r="P114"/>
      <c r="Q114"/>
      <c r="R114" s="3"/>
      <c r="S114" s="3"/>
      <c r="U114"/>
      <c r="V114"/>
      <c r="W114" s="3"/>
      <c r="X114" s="3"/>
      <c r="Y114" s="3"/>
      <c r="Z114"/>
      <c r="AA114"/>
      <c r="AB114"/>
      <c r="AC114" s="3"/>
      <c r="AD114" s="3"/>
      <c r="AF114"/>
      <c r="AG114"/>
    </row>
    <row r="115" spans="3:33" x14ac:dyDescent="0.2">
      <c r="C115"/>
      <c r="L115" s="3"/>
      <c r="M115" s="3"/>
      <c r="N115" s="3"/>
      <c r="O115"/>
      <c r="P115"/>
      <c r="Q115"/>
      <c r="R115" s="3"/>
      <c r="S115" s="3"/>
      <c r="U115"/>
      <c r="V115"/>
      <c r="W115" s="3"/>
      <c r="X115" s="3"/>
      <c r="Y115" s="3"/>
      <c r="Z115"/>
      <c r="AA115"/>
      <c r="AB115"/>
      <c r="AC115" s="3"/>
      <c r="AD115" s="3"/>
      <c r="AF115"/>
      <c r="AG115"/>
    </row>
    <row r="116" spans="3:33" x14ac:dyDescent="0.2">
      <c r="C116"/>
      <c r="L116" s="3"/>
      <c r="M116" s="3"/>
      <c r="N116" s="3"/>
      <c r="O116"/>
      <c r="P116"/>
      <c r="Q116"/>
      <c r="R116" s="3"/>
      <c r="S116" s="3"/>
      <c r="U116"/>
      <c r="V116"/>
      <c r="W116" s="3"/>
      <c r="X116" s="3"/>
      <c r="Y116" s="3"/>
      <c r="Z116"/>
      <c r="AA116"/>
      <c r="AB116"/>
      <c r="AC116" s="3"/>
      <c r="AD116" s="3"/>
      <c r="AF116"/>
      <c r="AG116"/>
    </row>
    <row r="117" spans="3:33" x14ac:dyDescent="0.2">
      <c r="C117"/>
      <c r="L117" s="3"/>
      <c r="M117" s="3"/>
      <c r="N117" s="3"/>
      <c r="O117"/>
      <c r="P117"/>
      <c r="Q117"/>
      <c r="R117" s="3"/>
      <c r="S117" s="3"/>
      <c r="U117"/>
      <c r="V117"/>
      <c r="W117" s="3"/>
      <c r="X117" s="3"/>
      <c r="Y117" s="3"/>
      <c r="Z117"/>
      <c r="AA117"/>
      <c r="AB117"/>
      <c r="AC117" s="3"/>
      <c r="AD117" s="3"/>
      <c r="AF117"/>
      <c r="AG117"/>
    </row>
    <row r="118" spans="3:33" x14ac:dyDescent="0.2">
      <c r="C118"/>
      <c r="L118" s="3"/>
      <c r="M118" s="3"/>
      <c r="N118" s="3"/>
      <c r="O118"/>
      <c r="P118"/>
      <c r="Q118"/>
      <c r="R118" s="3"/>
      <c r="S118" s="3"/>
      <c r="U118"/>
      <c r="V118"/>
      <c r="W118" s="3"/>
      <c r="X118" s="3"/>
      <c r="Y118" s="3"/>
      <c r="Z118"/>
      <c r="AA118"/>
      <c r="AB118"/>
      <c r="AC118" s="3"/>
      <c r="AD118" s="3"/>
      <c r="AF118"/>
      <c r="AG1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07ED-CF7D-A844-86E4-BC884F373D88}">
  <dimension ref="A1:F52"/>
  <sheetViews>
    <sheetView workbookViewId="0">
      <selection activeCell="I48" sqref="I48"/>
    </sheetView>
  </sheetViews>
  <sheetFormatPr baseColWidth="10" defaultRowHeight="16" x14ac:dyDescent="0.2"/>
  <cols>
    <col min="2" max="2" width="13.1640625" bestFit="1" customWidth="1"/>
    <col min="4" max="4" width="13.1640625" bestFit="1" customWidth="1"/>
    <col min="6" max="6" width="13.6640625" style="3" bestFit="1" customWidth="1"/>
  </cols>
  <sheetData>
    <row r="1" spans="1:6" x14ac:dyDescent="0.2">
      <c r="A1" s="1" t="s">
        <v>0</v>
      </c>
      <c r="B1" s="1" t="s">
        <v>1</v>
      </c>
      <c r="D1" s="1" t="s">
        <v>3</v>
      </c>
    </row>
    <row r="2" spans="1:6" x14ac:dyDescent="0.2">
      <c r="A2" s="1"/>
      <c r="B2" s="1" t="s">
        <v>2</v>
      </c>
      <c r="D2" s="1" t="s">
        <v>2</v>
      </c>
      <c r="E2" t="s">
        <v>4</v>
      </c>
      <c r="F2" s="3" t="s">
        <v>12</v>
      </c>
    </row>
    <row r="3" spans="1:6" x14ac:dyDescent="0.2">
      <c r="A3" s="2">
        <v>1960</v>
      </c>
      <c r="B3" s="2">
        <v>283128.7</v>
      </c>
      <c r="D3" s="2">
        <v>36181.449999999997</v>
      </c>
      <c r="E3" s="3">
        <f>D3/B3</f>
        <v>0.12779153084798536</v>
      </c>
      <c r="F3" s="4">
        <v>0</v>
      </c>
    </row>
    <row r="4" spans="1:6" x14ac:dyDescent="0.2">
      <c r="A4" s="2">
        <v>1961</v>
      </c>
      <c r="B4" s="2">
        <v>304970.09999999998</v>
      </c>
      <c r="D4" s="2">
        <v>35082.71</v>
      </c>
      <c r="E4" s="3">
        <f t="shared" ref="E4:E52" si="0">D4/B4</f>
        <v>0.11503655604270714</v>
      </c>
      <c r="F4" s="3">
        <f>(D4-D3)/D3</f>
        <v>-3.0367494945614342E-2</v>
      </c>
    </row>
    <row r="5" spans="1:6" x14ac:dyDescent="0.2">
      <c r="A5" s="2">
        <v>1962</v>
      </c>
      <c r="B5" s="2">
        <v>325085.2</v>
      </c>
      <c r="D5" s="2">
        <v>34533.370000000003</v>
      </c>
      <c r="E5" s="3">
        <f t="shared" si="0"/>
        <v>0.10622867482124687</v>
      </c>
      <c r="F5" s="3">
        <f t="shared" ref="F5:F52" si="1">(D5-D4)/D4</f>
        <v>-1.5658425475112855E-2</v>
      </c>
    </row>
    <row r="6" spans="1:6" x14ac:dyDescent="0.2">
      <c r="A6" s="2">
        <v>1963</v>
      </c>
      <c r="B6" s="2">
        <v>348480.6</v>
      </c>
      <c r="D6" s="2">
        <v>34861.199999999997</v>
      </c>
      <c r="E6" s="3">
        <f t="shared" si="0"/>
        <v>0.10003770654664851</v>
      </c>
      <c r="F6" s="3">
        <f t="shared" si="1"/>
        <v>9.4931366385613229E-3</v>
      </c>
    </row>
    <row r="7" spans="1:6" x14ac:dyDescent="0.2">
      <c r="A7" s="2">
        <v>1964</v>
      </c>
      <c r="B7" s="2">
        <v>369844.6</v>
      </c>
      <c r="D7" s="2">
        <v>34270.82</v>
      </c>
      <c r="E7" s="3">
        <f t="shared" si="0"/>
        <v>9.2662756195439927E-2</v>
      </c>
      <c r="F7" s="3">
        <f t="shared" si="1"/>
        <v>-1.6935160005966444E-2</v>
      </c>
    </row>
    <row r="8" spans="1:6" x14ac:dyDescent="0.2">
      <c r="A8" s="2">
        <v>1965</v>
      </c>
      <c r="B8" s="2">
        <v>375388.3</v>
      </c>
      <c r="D8" s="2">
        <v>50095.03</v>
      </c>
      <c r="E8" s="3">
        <f t="shared" si="0"/>
        <v>0.13344856512576445</v>
      </c>
      <c r="F8" s="3">
        <f t="shared" si="1"/>
        <v>0.46174004590494183</v>
      </c>
    </row>
    <row r="9" spans="1:6" x14ac:dyDescent="0.2">
      <c r="A9" s="2">
        <v>1966</v>
      </c>
      <c r="B9" s="2">
        <v>403592.4</v>
      </c>
      <c r="D9" s="2">
        <v>58059.82</v>
      </c>
      <c r="E9" s="3">
        <f t="shared" si="0"/>
        <v>0.14385756520687704</v>
      </c>
      <c r="F9" s="3">
        <f t="shared" si="1"/>
        <v>0.1589936167320391</v>
      </c>
    </row>
    <row r="10" spans="1:6" x14ac:dyDescent="0.2">
      <c r="A10" s="2">
        <v>1967</v>
      </c>
      <c r="B10" s="2">
        <v>414506.8</v>
      </c>
      <c r="D10" s="2">
        <v>56422.67</v>
      </c>
      <c r="E10" s="3">
        <f t="shared" si="0"/>
        <v>0.13612001057642481</v>
      </c>
      <c r="F10" s="3">
        <f t="shared" si="1"/>
        <v>-2.8197641673708279E-2</v>
      </c>
    </row>
    <row r="11" spans="1:6" x14ac:dyDescent="0.2">
      <c r="A11" s="2">
        <v>1968</v>
      </c>
      <c r="B11" s="2">
        <v>456148.2</v>
      </c>
      <c r="D11" s="2">
        <v>63456.35</v>
      </c>
      <c r="E11" s="3">
        <f t="shared" si="0"/>
        <v>0.13911345040931872</v>
      </c>
      <c r="F11" s="3">
        <f t="shared" si="1"/>
        <v>0.12466053095324983</v>
      </c>
    </row>
    <row r="12" spans="1:6" x14ac:dyDescent="0.2">
      <c r="A12" s="2">
        <v>1969</v>
      </c>
      <c r="B12" s="2">
        <v>498178.7</v>
      </c>
      <c r="D12" s="2">
        <v>67840.06</v>
      </c>
      <c r="E12" s="3">
        <f t="shared" si="0"/>
        <v>0.1361761552631616</v>
      </c>
      <c r="F12" s="3">
        <f t="shared" si="1"/>
        <v>6.9082290424835324E-2</v>
      </c>
    </row>
    <row r="13" spans="1:6" x14ac:dyDescent="0.2">
      <c r="A13" s="2">
        <v>1970</v>
      </c>
      <c r="B13" s="2">
        <v>520368.7</v>
      </c>
      <c r="D13" s="2">
        <v>68919.16</v>
      </c>
      <c r="E13" s="3">
        <f t="shared" si="0"/>
        <v>0.13244293901612453</v>
      </c>
      <c r="F13" s="3">
        <f t="shared" si="1"/>
        <v>1.5906530743044829E-2</v>
      </c>
    </row>
    <row r="14" spans="1:6" x14ac:dyDescent="0.2">
      <c r="A14" s="2">
        <v>1971</v>
      </c>
      <c r="B14" s="2">
        <v>554170.69999999995</v>
      </c>
      <c r="D14" s="2">
        <v>74136.25</v>
      </c>
      <c r="E14" s="3">
        <f t="shared" si="0"/>
        <v>0.1337787255804033</v>
      </c>
      <c r="F14" s="3">
        <f t="shared" si="1"/>
        <v>7.569868814419671E-2</v>
      </c>
    </row>
    <row r="15" spans="1:6" x14ac:dyDescent="0.2">
      <c r="A15" s="2">
        <v>1972</v>
      </c>
      <c r="B15" s="2">
        <v>616399.6</v>
      </c>
      <c r="D15" s="2">
        <v>75188.740000000005</v>
      </c>
      <c r="E15" s="3">
        <f t="shared" si="0"/>
        <v>0.12198051393933418</v>
      </c>
      <c r="F15" s="3">
        <f t="shared" si="1"/>
        <v>1.4196698646074023E-2</v>
      </c>
    </row>
    <row r="16" spans="1:6" x14ac:dyDescent="0.2">
      <c r="A16" s="2">
        <v>1973</v>
      </c>
      <c r="B16" s="2">
        <v>670066.30000000005</v>
      </c>
      <c r="D16" s="2">
        <v>79348.45</v>
      </c>
      <c r="E16" s="3">
        <f t="shared" si="0"/>
        <v>0.11841880422877556</v>
      </c>
      <c r="F16" s="3">
        <f t="shared" si="1"/>
        <v>5.5323576375930647E-2</v>
      </c>
    </row>
    <row r="17" spans="1:6" x14ac:dyDescent="0.2">
      <c r="A17" s="2">
        <v>1974</v>
      </c>
      <c r="B17" s="2">
        <v>676268.8</v>
      </c>
      <c r="D17" s="2">
        <v>82058.09</v>
      </c>
      <c r="E17" s="3">
        <f t="shared" si="0"/>
        <v>0.12133945851117188</v>
      </c>
      <c r="F17" s="3">
        <f t="shared" si="1"/>
        <v>3.4148619160172623E-2</v>
      </c>
    </row>
    <row r="18" spans="1:6" x14ac:dyDescent="0.2">
      <c r="A18" s="2">
        <v>1975</v>
      </c>
      <c r="B18" s="2">
        <v>659994.69999999995</v>
      </c>
      <c r="D18" s="2">
        <v>80897.34</v>
      </c>
      <c r="E18" s="3">
        <f t="shared" si="0"/>
        <v>0.12257271156874441</v>
      </c>
      <c r="F18" s="3">
        <f t="shared" si="1"/>
        <v>-1.4145466949084485E-2</v>
      </c>
    </row>
    <row r="19" spans="1:6" x14ac:dyDescent="0.2">
      <c r="A19" s="2">
        <v>1976</v>
      </c>
      <c r="B19" s="2">
        <v>691874</v>
      </c>
      <c r="D19" s="2">
        <v>84428.479999999996</v>
      </c>
      <c r="E19" s="3">
        <f t="shared" si="0"/>
        <v>0.12202869308573526</v>
      </c>
      <c r="F19" s="3">
        <f t="shared" si="1"/>
        <v>4.3649642868356361E-2</v>
      </c>
    </row>
    <row r="20" spans="1:6" x14ac:dyDescent="0.2">
      <c r="A20" s="2">
        <v>1977</v>
      </c>
      <c r="B20" s="2">
        <v>738867.19999999995</v>
      </c>
      <c r="D20" s="2">
        <v>75680.87</v>
      </c>
      <c r="E20" s="3">
        <f t="shared" si="0"/>
        <v>0.10242824420951424</v>
      </c>
      <c r="F20" s="3">
        <f t="shared" si="1"/>
        <v>-0.1036097061086496</v>
      </c>
    </row>
    <row r="21" spans="1:6" x14ac:dyDescent="0.2">
      <c r="A21" s="2">
        <v>1978</v>
      </c>
      <c r="B21" s="2">
        <v>747939.4</v>
      </c>
      <c r="D21" s="2">
        <v>79869.72</v>
      </c>
      <c r="E21" s="3">
        <f t="shared" si="0"/>
        <v>0.10678635194241673</v>
      </c>
      <c r="F21" s="3">
        <f t="shared" si="1"/>
        <v>5.5348861607959925E-2</v>
      </c>
    </row>
    <row r="22" spans="1:6" x14ac:dyDescent="0.2">
      <c r="A22" s="2">
        <v>1979</v>
      </c>
      <c r="B22" s="2">
        <v>786391.5</v>
      </c>
      <c r="D22" s="2">
        <v>83413.77</v>
      </c>
      <c r="E22" s="3">
        <f t="shared" si="0"/>
        <v>0.1060715559616298</v>
      </c>
      <c r="F22" s="3">
        <f t="shared" si="1"/>
        <v>4.4372886245250424E-2</v>
      </c>
    </row>
    <row r="23" spans="1:6" x14ac:dyDescent="0.2">
      <c r="A23" s="2">
        <v>1980</v>
      </c>
      <c r="B23" s="2">
        <v>754458.5</v>
      </c>
      <c r="D23" s="2">
        <v>120006.43</v>
      </c>
      <c r="E23" s="3">
        <f t="shared" si="0"/>
        <v>0.15906299683812958</v>
      </c>
      <c r="F23" s="3">
        <f t="shared" si="1"/>
        <v>0.43868848033124491</v>
      </c>
    </row>
    <row r="24" spans="1:6" x14ac:dyDescent="0.2">
      <c r="A24" s="2">
        <v>1981</v>
      </c>
      <c r="B24" s="2">
        <v>787807.5</v>
      </c>
      <c r="D24" s="2">
        <v>92583.039999999994</v>
      </c>
      <c r="E24" s="3">
        <f t="shared" si="0"/>
        <v>0.11751987636573655</v>
      </c>
      <c r="F24" s="3">
        <f t="shared" si="1"/>
        <v>-0.22851600535071329</v>
      </c>
    </row>
    <row r="25" spans="1:6" x14ac:dyDescent="0.2">
      <c r="A25" s="2">
        <v>1982</v>
      </c>
      <c r="B25" s="2">
        <v>746360</v>
      </c>
      <c r="D25" s="2">
        <v>94968.35</v>
      </c>
      <c r="E25" s="3">
        <f t="shared" si="0"/>
        <v>0.12724201457741574</v>
      </c>
      <c r="F25" s="3">
        <f t="shared" si="1"/>
        <v>2.5764006020973305E-2</v>
      </c>
    </row>
    <row r="26" spans="1:6" x14ac:dyDescent="0.2">
      <c r="A26" s="2">
        <v>1983</v>
      </c>
      <c r="B26" s="2">
        <v>757809.6</v>
      </c>
      <c r="D26" s="2">
        <v>175999.03</v>
      </c>
      <c r="E26" s="3">
        <f t="shared" si="0"/>
        <v>0.23224703144431003</v>
      </c>
      <c r="F26" s="3">
        <f t="shared" si="1"/>
        <v>0.85323878955462518</v>
      </c>
    </row>
    <row r="27" spans="1:6" x14ac:dyDescent="0.2">
      <c r="A27" s="2">
        <v>1984</v>
      </c>
      <c r="B27" s="2">
        <v>802483.5</v>
      </c>
      <c r="D27" s="2">
        <v>188831.35</v>
      </c>
      <c r="E27" s="3">
        <f t="shared" si="0"/>
        <v>0.23530870105117427</v>
      </c>
      <c r="F27" s="3">
        <f t="shared" si="1"/>
        <v>7.2911310931656884E-2</v>
      </c>
    </row>
    <row r="28" spans="1:6" x14ac:dyDescent="0.2">
      <c r="A28" s="2">
        <v>1985</v>
      </c>
      <c r="B28" s="2">
        <v>842904.2</v>
      </c>
      <c r="D28" s="2">
        <v>171680.42</v>
      </c>
      <c r="E28" s="3">
        <f t="shared" si="0"/>
        <v>0.20367726249317541</v>
      </c>
      <c r="F28" s="3">
        <f t="shared" si="1"/>
        <v>-9.0826708594732769E-2</v>
      </c>
    </row>
    <row r="29" spans="1:6" x14ac:dyDescent="0.2">
      <c r="A29" s="2">
        <v>1986</v>
      </c>
      <c r="B29" s="2">
        <v>852825.59999999998</v>
      </c>
      <c r="D29" s="2">
        <v>175102.78</v>
      </c>
      <c r="E29" s="3">
        <f t="shared" si="0"/>
        <v>0.20532073615050955</v>
      </c>
      <c r="F29" s="3">
        <f t="shared" si="1"/>
        <v>1.9934480588991953E-2</v>
      </c>
    </row>
    <row r="30" spans="1:6" x14ac:dyDescent="0.2">
      <c r="A30" s="2">
        <v>1987</v>
      </c>
      <c r="B30" s="2">
        <v>865662.9</v>
      </c>
      <c r="D30" s="2">
        <v>123113.58</v>
      </c>
      <c r="E30" s="3">
        <f t="shared" si="0"/>
        <v>0.14221884754446562</v>
      </c>
      <c r="F30" s="3">
        <f t="shared" si="1"/>
        <v>-0.29690676527237314</v>
      </c>
    </row>
    <row r="31" spans="1:6" x14ac:dyDescent="0.2">
      <c r="A31" s="2">
        <v>1988</v>
      </c>
      <c r="B31" s="2">
        <v>906310</v>
      </c>
      <c r="D31" s="2">
        <v>98749.31</v>
      </c>
      <c r="E31" s="3">
        <f t="shared" si="0"/>
        <v>0.1089575421213492</v>
      </c>
      <c r="F31" s="3">
        <f t="shared" si="1"/>
        <v>-0.19790075148492964</v>
      </c>
    </row>
    <row r="32" spans="1:6" x14ac:dyDescent="0.2">
      <c r="A32" s="2">
        <v>1989</v>
      </c>
      <c r="B32" s="2">
        <v>943088.9</v>
      </c>
      <c r="D32" s="2">
        <v>101553.82</v>
      </c>
      <c r="E32" s="3">
        <f t="shared" si="0"/>
        <v>0.10768212837623262</v>
      </c>
      <c r="F32" s="3">
        <f t="shared" si="1"/>
        <v>2.8400299708423372E-2</v>
      </c>
    </row>
    <row r="33" spans="1:6" x14ac:dyDescent="0.2">
      <c r="A33" s="2">
        <v>1990</v>
      </c>
      <c r="B33" s="2">
        <v>948730</v>
      </c>
      <c r="D33" s="2">
        <v>94816.37</v>
      </c>
      <c r="E33" s="3">
        <f t="shared" si="0"/>
        <v>9.9940309677147343E-2</v>
      </c>
      <c r="F33" s="3">
        <f t="shared" si="1"/>
        <v>-6.634363926438229E-2</v>
      </c>
    </row>
    <row r="34" spans="1:6" x14ac:dyDescent="0.2">
      <c r="A34" s="2">
        <v>1991</v>
      </c>
      <c r="B34" s="2">
        <v>957904.8</v>
      </c>
      <c r="D34" s="2">
        <v>88844.18</v>
      </c>
      <c r="E34" s="3">
        <f t="shared" si="0"/>
        <v>9.2748444313046546E-2</v>
      </c>
      <c r="F34" s="3">
        <f t="shared" si="1"/>
        <v>-6.2986908273328784E-2</v>
      </c>
    </row>
    <row r="35" spans="1:6" x14ac:dyDescent="0.2">
      <c r="A35" s="2">
        <v>1992</v>
      </c>
      <c r="B35" s="2">
        <v>983786.8</v>
      </c>
      <c r="D35" s="2">
        <v>87592.99</v>
      </c>
      <c r="E35" s="3">
        <f t="shared" si="0"/>
        <v>8.9036557514290696E-2</v>
      </c>
      <c r="F35" s="3">
        <f t="shared" si="1"/>
        <v>-1.4082970882279378E-2</v>
      </c>
    </row>
    <row r="36" spans="1:6" x14ac:dyDescent="0.2">
      <c r="A36" s="2">
        <v>1993</v>
      </c>
      <c r="B36" s="2">
        <v>1003023.3</v>
      </c>
      <c r="D36" s="2">
        <v>87022.7</v>
      </c>
      <c r="E36" s="3">
        <f t="shared" si="0"/>
        <v>8.6760397290870497E-2</v>
      </c>
      <c r="F36" s="3">
        <f t="shared" si="1"/>
        <v>-6.5106808204630088E-3</v>
      </c>
    </row>
    <row r="37" spans="1:6" x14ac:dyDescent="0.2">
      <c r="A37" s="2">
        <v>1994</v>
      </c>
      <c r="B37" s="2">
        <v>1055167.8999999999</v>
      </c>
      <c r="D37" s="2">
        <v>94324.87</v>
      </c>
      <c r="E37" s="3">
        <f t="shared" si="0"/>
        <v>8.9393233057980637E-2</v>
      </c>
      <c r="F37" s="3">
        <f t="shared" si="1"/>
        <v>8.3911094461560018E-2</v>
      </c>
    </row>
    <row r="38" spans="1:6" x14ac:dyDescent="0.2">
      <c r="A38" s="2">
        <v>1995</v>
      </c>
      <c r="B38" s="2">
        <v>1086711.2</v>
      </c>
      <c r="D38" s="2">
        <v>106304.68</v>
      </c>
      <c r="E38" s="3">
        <f t="shared" si="0"/>
        <v>9.7822383720716222E-2</v>
      </c>
      <c r="F38" s="3">
        <f t="shared" si="1"/>
        <v>0.12700584692032968</v>
      </c>
    </row>
    <row r="39" spans="1:6" x14ac:dyDescent="0.2">
      <c r="A39" s="2">
        <v>1996</v>
      </c>
      <c r="B39" s="2">
        <v>1151353.6000000001</v>
      </c>
      <c r="D39" s="2">
        <v>114186.13</v>
      </c>
      <c r="E39" s="3">
        <f t="shared" si="0"/>
        <v>9.9175553018638229E-2</v>
      </c>
      <c r="F39" s="3">
        <f t="shared" si="1"/>
        <v>7.4140197778686814E-2</v>
      </c>
    </row>
    <row r="40" spans="1:6" x14ac:dyDescent="0.2">
      <c r="A40" s="2">
        <v>1997</v>
      </c>
      <c r="B40" s="2">
        <v>1187345.8999999999</v>
      </c>
      <c r="D40" s="2">
        <v>143638.95000000001</v>
      </c>
      <c r="E40" s="3">
        <f t="shared" si="0"/>
        <v>0.12097481450013853</v>
      </c>
      <c r="F40" s="3">
        <f t="shared" si="1"/>
        <v>0.25793693156953479</v>
      </c>
    </row>
    <row r="41" spans="1:6" x14ac:dyDescent="0.2">
      <c r="A41" s="2">
        <v>1998</v>
      </c>
      <c r="B41" s="2">
        <v>1244252.8999999999</v>
      </c>
      <c r="D41" s="2">
        <v>128258.12</v>
      </c>
      <c r="E41" s="3">
        <f t="shared" si="0"/>
        <v>0.10308042681676692</v>
      </c>
      <c r="F41" s="3">
        <f t="shared" si="1"/>
        <v>-0.1070797997339859</v>
      </c>
    </row>
    <row r="42" spans="1:6" x14ac:dyDescent="0.2">
      <c r="A42" s="2">
        <v>1999</v>
      </c>
      <c r="B42" s="2">
        <v>1288996.3999999999</v>
      </c>
      <c r="D42" s="2">
        <v>116535.33</v>
      </c>
      <c r="E42" s="3">
        <f t="shared" si="0"/>
        <v>9.0407800983773115E-2</v>
      </c>
      <c r="F42" s="3">
        <f t="shared" si="1"/>
        <v>-9.1399983096586743E-2</v>
      </c>
    </row>
    <row r="43" spans="1:6" x14ac:dyDescent="0.2">
      <c r="A43" s="2">
        <v>2000</v>
      </c>
      <c r="B43" s="2">
        <v>1333438.3</v>
      </c>
      <c r="D43" s="2">
        <v>102625.94</v>
      </c>
      <c r="E43" s="3">
        <f t="shared" si="0"/>
        <v>7.6963396056645442E-2</v>
      </c>
      <c r="F43" s="3">
        <f t="shared" si="1"/>
        <v>-0.11935770894543311</v>
      </c>
    </row>
    <row r="44" spans="1:6" x14ac:dyDescent="0.2">
      <c r="A44" s="2">
        <v>2001</v>
      </c>
      <c r="B44" s="2">
        <v>1336265.1000000001</v>
      </c>
      <c r="D44" s="2">
        <v>92736.79</v>
      </c>
      <c r="E44" s="3">
        <f t="shared" si="0"/>
        <v>6.9399994058065267E-2</v>
      </c>
      <c r="F44" s="3">
        <f t="shared" si="1"/>
        <v>-9.6361114938387005E-2</v>
      </c>
    </row>
    <row r="45" spans="1:6" x14ac:dyDescent="0.2">
      <c r="A45" s="2">
        <v>2002</v>
      </c>
      <c r="B45" s="2">
        <v>1348219.9</v>
      </c>
      <c r="D45" s="2">
        <v>88265.47</v>
      </c>
      <c r="E45" s="3">
        <f t="shared" si="0"/>
        <v>6.5468155454462593E-2</v>
      </c>
      <c r="F45" s="3">
        <f t="shared" si="1"/>
        <v>-4.8215168974470569E-2</v>
      </c>
    </row>
    <row r="46" spans="1:6" x14ac:dyDescent="0.2">
      <c r="A46" s="2">
        <v>2003</v>
      </c>
      <c r="B46" s="2">
        <v>1365544</v>
      </c>
      <c r="D46" s="2">
        <v>85280.51</v>
      </c>
      <c r="E46" s="3">
        <f t="shared" si="0"/>
        <v>6.2451674936874972E-2</v>
      </c>
      <c r="F46" s="3">
        <f t="shared" si="1"/>
        <v>-3.381798114256919E-2</v>
      </c>
    </row>
    <row r="47" spans="1:6" x14ac:dyDescent="0.2">
      <c r="A47" s="2">
        <v>2004</v>
      </c>
      <c r="B47" s="2">
        <v>1431808.9</v>
      </c>
      <c r="D47" s="2">
        <v>82799.61</v>
      </c>
      <c r="E47" s="3">
        <f t="shared" si="0"/>
        <v>5.7828673924292556E-2</v>
      </c>
      <c r="F47" s="3">
        <f t="shared" si="1"/>
        <v>-2.9091054919816901E-2</v>
      </c>
    </row>
    <row r="48" spans="1:6" x14ac:dyDescent="0.2">
      <c r="A48" s="2">
        <v>2005</v>
      </c>
      <c r="B48" s="2">
        <v>1478787.2</v>
      </c>
      <c r="D48" s="2">
        <v>92489.61</v>
      </c>
      <c r="E48" s="3">
        <f t="shared" si="0"/>
        <v>6.2544232192434449E-2</v>
      </c>
      <c r="F48" s="3">
        <f t="shared" si="1"/>
        <v>0.1170295367333252</v>
      </c>
    </row>
    <row r="49" spans="1:6" x14ac:dyDescent="0.2">
      <c r="A49" s="2">
        <v>2006</v>
      </c>
      <c r="B49" s="2">
        <v>1530533.7</v>
      </c>
      <c r="D49" s="2">
        <v>96082.13</v>
      </c>
      <c r="E49" s="3">
        <f t="shared" si="0"/>
        <v>6.2776879725026644E-2</v>
      </c>
      <c r="F49" s="3">
        <f t="shared" si="1"/>
        <v>3.8842417002299005E-2</v>
      </c>
    </row>
    <row r="50" spans="1:6" x14ac:dyDescent="0.2">
      <c r="A50" s="2">
        <v>2007</v>
      </c>
      <c r="B50" s="2">
        <v>1571433.7</v>
      </c>
      <c r="D50" s="2">
        <v>98077.97</v>
      </c>
      <c r="E50" s="3">
        <f t="shared" si="0"/>
        <v>6.2413049942864278E-2</v>
      </c>
      <c r="F50" s="3">
        <f t="shared" si="1"/>
        <v>2.0772228925399514E-2</v>
      </c>
    </row>
    <row r="51" spans="1:6" x14ac:dyDescent="0.2">
      <c r="A51" s="2">
        <v>2008</v>
      </c>
      <c r="B51" s="2">
        <v>1545075.8</v>
      </c>
      <c r="D51" s="2">
        <v>112169.65</v>
      </c>
      <c r="E51" s="3">
        <f t="shared" si="0"/>
        <v>7.2598153436873453E-2</v>
      </c>
      <c r="F51" s="3">
        <f t="shared" si="1"/>
        <v>0.14367834081394623</v>
      </c>
    </row>
    <row r="52" spans="1:6" x14ac:dyDescent="0.2">
      <c r="A52" s="2">
        <v>2009</v>
      </c>
      <c r="B52" s="2">
        <v>1454313.5</v>
      </c>
      <c r="D52" s="2">
        <v>103493.29</v>
      </c>
      <c r="E52" s="3">
        <f t="shared" si="0"/>
        <v>7.1162985147287708E-2</v>
      </c>
      <c r="F52" s="3">
        <f t="shared" si="1"/>
        <v>-7.7350334961373252E-2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4E06-AA2A-854E-A289-ECBAE33FA913}">
  <dimension ref="A1:T52"/>
  <sheetViews>
    <sheetView tabSelected="1" topLeftCell="A41" workbookViewId="0">
      <selection activeCell="S2" sqref="S2"/>
    </sheetView>
  </sheetViews>
  <sheetFormatPr baseColWidth="10" defaultRowHeight="16" x14ac:dyDescent="0.2"/>
  <cols>
    <col min="2" max="2" width="22.1640625" bestFit="1" customWidth="1"/>
    <col min="3" max="3" width="14.1640625" style="3" bestFit="1" customWidth="1"/>
    <col min="6" max="6" width="20.5" bestFit="1" customWidth="1"/>
    <col min="7" max="7" width="14.1640625" style="3" bestFit="1" customWidth="1"/>
    <col min="10" max="10" width="35.1640625" bestFit="1" customWidth="1"/>
    <col min="11" max="11" width="14.1640625" style="3" bestFit="1" customWidth="1"/>
    <col min="14" max="14" width="15" bestFit="1" customWidth="1"/>
    <col min="15" max="15" width="10.83203125" style="3"/>
    <col min="16" max="16" width="14.1640625" style="3" bestFit="1" customWidth="1"/>
    <col min="19" max="19" width="22" bestFit="1" customWidth="1"/>
    <col min="20" max="20" width="14.1640625" style="3" bestFit="1" customWidth="1"/>
  </cols>
  <sheetData>
    <row r="1" spans="1:20" x14ac:dyDescent="0.2">
      <c r="A1" s="1" t="s">
        <v>0</v>
      </c>
      <c r="B1" s="1" t="s">
        <v>13</v>
      </c>
      <c r="E1" s="1" t="s">
        <v>0</v>
      </c>
      <c r="F1" s="1" t="s">
        <v>16</v>
      </c>
      <c r="I1" s="1" t="s">
        <v>0</v>
      </c>
      <c r="J1" s="1" t="s">
        <v>18</v>
      </c>
      <c r="M1" s="1" t="s">
        <v>0</v>
      </c>
      <c r="N1" s="1" t="s">
        <v>20</v>
      </c>
      <c r="R1" s="1" t="s">
        <v>0</v>
      </c>
      <c r="S1" s="1" t="s">
        <v>22</v>
      </c>
    </row>
    <row r="2" spans="1:20" x14ac:dyDescent="0.2">
      <c r="A2" s="1"/>
      <c r="B2" s="1" t="s">
        <v>14</v>
      </c>
      <c r="C2" s="3" t="s">
        <v>15</v>
      </c>
      <c r="E2" s="1"/>
      <c r="F2" s="1" t="s">
        <v>17</v>
      </c>
      <c r="G2" s="3" t="s">
        <v>15</v>
      </c>
      <c r="I2" s="1"/>
      <c r="J2" s="1" t="s">
        <v>19</v>
      </c>
      <c r="K2" s="3" t="s">
        <v>15</v>
      </c>
      <c r="M2" s="1"/>
      <c r="N2" s="1" t="s">
        <v>21</v>
      </c>
      <c r="O2" s="5" t="s">
        <v>4</v>
      </c>
      <c r="P2" s="3" t="s">
        <v>15</v>
      </c>
      <c r="R2" s="1"/>
      <c r="S2" s="1" t="s">
        <v>23</v>
      </c>
      <c r="T2" s="3" t="s">
        <v>15</v>
      </c>
    </row>
    <row r="3" spans="1:20" x14ac:dyDescent="0.2">
      <c r="A3" s="2">
        <v>1960</v>
      </c>
      <c r="B3" s="2">
        <v>214.32910000000001</v>
      </c>
      <c r="C3" s="3">
        <v>0</v>
      </c>
      <c r="E3" s="2">
        <v>1970</v>
      </c>
      <c r="F3" s="2">
        <v>414.6884</v>
      </c>
      <c r="G3" s="4">
        <v>0</v>
      </c>
      <c r="I3" s="2">
        <v>1977</v>
      </c>
      <c r="J3" s="2">
        <v>15.116390000000001</v>
      </c>
      <c r="K3" s="4">
        <v>0</v>
      </c>
      <c r="M3" s="2">
        <v>1970</v>
      </c>
      <c r="N3" s="2">
        <v>8.6722099999999998</v>
      </c>
      <c r="O3" s="3">
        <f>N3/100</f>
        <v>8.6722099999999996E-2</v>
      </c>
      <c r="P3" s="3">
        <v>0</v>
      </c>
      <c r="R3" s="2">
        <v>1970</v>
      </c>
      <c r="S3" s="2">
        <v>1.96872</v>
      </c>
      <c r="T3" s="3">
        <v>0</v>
      </c>
    </row>
    <row r="4" spans="1:20" x14ac:dyDescent="0.2">
      <c r="A4" s="2">
        <v>1961</v>
      </c>
      <c r="B4" s="2">
        <v>216.75210000000001</v>
      </c>
      <c r="C4" s="3">
        <f>(B4-B3)/B3</f>
        <v>1.1305044438669325E-2</v>
      </c>
      <c r="E4" s="2">
        <v>1971</v>
      </c>
      <c r="F4" s="2">
        <v>432.32920000000001</v>
      </c>
      <c r="G4" s="3">
        <f>(F4-F3)/F3</f>
        <v>4.2539892603699579E-2</v>
      </c>
      <c r="I4" s="2">
        <v>1978</v>
      </c>
      <c r="J4" s="2">
        <v>13.85249</v>
      </c>
      <c r="K4" s="3">
        <f>(J4-J3)/J3</f>
        <v>-8.3611232576031799E-2</v>
      </c>
      <c r="M4" s="2">
        <v>1971</v>
      </c>
      <c r="N4" s="2">
        <v>8.4943100000000005</v>
      </c>
      <c r="O4" s="3">
        <f t="shared" ref="O4:O42" si="0">N4/100</f>
        <v>8.4943100000000007E-2</v>
      </c>
      <c r="P4" s="3">
        <f>(N4-N3)/N3</f>
        <v>-2.0513802133481463E-2</v>
      </c>
      <c r="R4" s="2">
        <v>1971</v>
      </c>
      <c r="S4" s="2">
        <v>2.0645500000000001</v>
      </c>
      <c r="T4" s="3">
        <f>(S4-S3)/S3</f>
        <v>4.8676297289609531E-2</v>
      </c>
    </row>
    <row r="5" spans="1:20" x14ac:dyDescent="0.2">
      <c r="A5" s="2">
        <v>1962</v>
      </c>
      <c r="B5" s="2">
        <v>220.99610000000001</v>
      </c>
      <c r="C5" s="3">
        <f t="shared" ref="C5:C52" si="1">(B5-B4)/B4</f>
        <v>1.9579971774206568E-2</v>
      </c>
      <c r="E5" s="2">
        <v>1972</v>
      </c>
      <c r="F5" s="2">
        <v>470.29109999999997</v>
      </c>
      <c r="G5" s="3">
        <f t="shared" ref="G5:G42" si="2">(F5-F4)/F4</f>
        <v>8.7807855680347185E-2</v>
      </c>
      <c r="I5" s="2">
        <v>1979</v>
      </c>
      <c r="J5" s="2">
        <v>13.31235</v>
      </c>
      <c r="K5" s="3">
        <f t="shared" ref="K5:K35" si="3">(J5-J4)/J4</f>
        <v>-3.8992267816110981E-2</v>
      </c>
      <c r="M5" s="2">
        <v>1972</v>
      </c>
      <c r="N5" s="2">
        <v>8.36416</v>
      </c>
      <c r="O5" s="3">
        <f t="shared" si="0"/>
        <v>8.3641599999999997E-2</v>
      </c>
      <c r="P5" s="3">
        <f t="shared" ref="P5:P42" si="4">(N5-N4)/N4</f>
        <v>-1.5322021447298301E-2</v>
      </c>
      <c r="R5" s="2">
        <v>1972</v>
      </c>
      <c r="S5" s="2">
        <v>2.1353200000000001</v>
      </c>
      <c r="T5" s="3">
        <f t="shared" ref="T5:T42" si="5">(S5-S4)/S4</f>
        <v>3.4278656365793997E-2</v>
      </c>
    </row>
    <row r="6" spans="1:20" x14ac:dyDescent="0.2">
      <c r="A6" s="2">
        <v>1963</v>
      </c>
      <c r="B6" s="2">
        <v>229.11279999999999</v>
      </c>
      <c r="C6" s="3">
        <f t="shared" si="1"/>
        <v>3.6727797458869095E-2</v>
      </c>
      <c r="E6" s="2">
        <v>1973</v>
      </c>
      <c r="F6" s="2">
        <v>535.05859999999996</v>
      </c>
      <c r="G6" s="3">
        <f t="shared" si="2"/>
        <v>0.13771789429993464</v>
      </c>
      <c r="I6" s="2">
        <v>1980</v>
      </c>
      <c r="J6" s="2">
        <v>12.387230000000001</v>
      </c>
      <c r="K6" s="3">
        <f t="shared" si="3"/>
        <v>-6.9493365183457445E-2</v>
      </c>
      <c r="M6" s="2">
        <v>1973</v>
      </c>
      <c r="N6" s="2">
        <v>8.5273699999999995</v>
      </c>
      <c r="O6" s="3">
        <f t="shared" si="0"/>
        <v>8.5273699999999994E-2</v>
      </c>
      <c r="P6" s="3">
        <f t="shared" si="4"/>
        <v>1.951301744586419E-2</v>
      </c>
      <c r="R6" s="2">
        <v>1973</v>
      </c>
      <c r="S6" s="2">
        <v>2.3396599999999999</v>
      </c>
      <c r="T6" s="3">
        <f t="shared" si="5"/>
        <v>9.5695258790251453E-2</v>
      </c>
    </row>
    <row r="7" spans="1:20" x14ac:dyDescent="0.2">
      <c r="A7" s="2">
        <v>1964</v>
      </c>
      <c r="B7" s="2">
        <v>237.68940000000001</v>
      </c>
      <c r="C7" s="3">
        <f t="shared" si="1"/>
        <v>3.7433962659441176E-2</v>
      </c>
      <c r="E7" s="2">
        <v>1974</v>
      </c>
      <c r="F7" s="2">
        <v>674.50750000000005</v>
      </c>
      <c r="G7" s="3">
        <f t="shared" si="2"/>
        <v>0.26062360272314117</v>
      </c>
      <c r="I7" s="2">
        <v>1981</v>
      </c>
      <c r="J7" s="2">
        <v>12.58456</v>
      </c>
      <c r="K7" s="3">
        <f t="shared" si="3"/>
        <v>1.5930115126626301E-2</v>
      </c>
      <c r="M7" s="2">
        <v>1974</v>
      </c>
      <c r="N7" s="2">
        <v>10.26324</v>
      </c>
      <c r="O7" s="3">
        <f t="shared" si="0"/>
        <v>0.1026324</v>
      </c>
      <c r="P7" s="3">
        <f t="shared" si="4"/>
        <v>0.20356452223839241</v>
      </c>
      <c r="R7" s="2">
        <v>1974</v>
      </c>
      <c r="S7" s="2">
        <v>3.1174599999999999</v>
      </c>
      <c r="T7" s="3">
        <f t="shared" si="5"/>
        <v>0.33244146585401302</v>
      </c>
    </row>
    <row r="8" spans="1:20" x14ac:dyDescent="0.2">
      <c r="A8" s="2">
        <v>1965</v>
      </c>
      <c r="B8" s="2">
        <v>236.98759999999999</v>
      </c>
      <c r="C8" s="3">
        <f t="shared" si="1"/>
        <v>-2.9525927534001092E-3</v>
      </c>
      <c r="E8" s="2">
        <v>1975</v>
      </c>
      <c r="F8" s="2">
        <v>785.34460000000001</v>
      </c>
      <c r="G8" s="3">
        <f t="shared" si="2"/>
        <v>0.1643230060451514</v>
      </c>
      <c r="I8" s="2">
        <v>1982</v>
      </c>
      <c r="J8" s="2">
        <v>12.20966</v>
      </c>
      <c r="K8" s="3">
        <f t="shared" si="3"/>
        <v>-2.9790473405506449E-2</v>
      </c>
      <c r="M8" s="2">
        <v>1975</v>
      </c>
      <c r="N8" s="2">
        <v>11.74033</v>
      </c>
      <c r="O8" s="3">
        <f t="shared" si="0"/>
        <v>0.1174033</v>
      </c>
      <c r="P8" s="3">
        <f t="shared" si="4"/>
        <v>0.14392043838008275</v>
      </c>
      <c r="R8" s="2">
        <v>1975</v>
      </c>
      <c r="S8" s="2">
        <v>3.8682400000000001</v>
      </c>
      <c r="T8" s="3">
        <f t="shared" si="5"/>
        <v>0.24083067625566976</v>
      </c>
    </row>
    <row r="9" spans="1:20" x14ac:dyDescent="0.2">
      <c r="A9" s="2">
        <v>1966</v>
      </c>
      <c r="B9" s="2">
        <v>250.05719999999999</v>
      </c>
      <c r="C9" s="3">
        <f t="shared" si="1"/>
        <v>5.5148876987656775E-2</v>
      </c>
      <c r="E9" s="2">
        <v>1976</v>
      </c>
      <c r="F9" s="2">
        <v>859.303</v>
      </c>
      <c r="G9" s="3">
        <f t="shared" si="2"/>
        <v>9.4173182065554389E-2</v>
      </c>
      <c r="I9" s="2">
        <v>1983</v>
      </c>
      <c r="J9" s="2">
        <v>11.72681</v>
      </c>
      <c r="K9" s="3">
        <f t="shared" si="3"/>
        <v>-3.954655575994738E-2</v>
      </c>
      <c r="M9" s="2">
        <v>1976</v>
      </c>
      <c r="N9" s="2">
        <v>11.880140000000001</v>
      </c>
      <c r="O9" s="3">
        <f t="shared" si="0"/>
        <v>0.1188014</v>
      </c>
      <c r="P9" s="3">
        <f t="shared" si="4"/>
        <v>1.1908523866024265E-2</v>
      </c>
      <c r="R9" s="2">
        <v>1976</v>
      </c>
      <c r="S9" s="2">
        <v>4.1172899999999997</v>
      </c>
      <c r="T9" s="3">
        <f t="shared" si="5"/>
        <v>6.4383285421793779E-2</v>
      </c>
    </row>
    <row r="10" spans="1:20" x14ac:dyDescent="0.2">
      <c r="A10" s="2">
        <v>1967</v>
      </c>
      <c r="B10" s="2">
        <v>251.82679999999999</v>
      </c>
      <c r="C10" s="3">
        <f t="shared" si="1"/>
        <v>7.0767808325455017E-3</v>
      </c>
      <c r="E10" s="2">
        <v>1977</v>
      </c>
      <c r="F10" s="2">
        <v>996.13030000000003</v>
      </c>
      <c r="G10" s="3">
        <f t="shared" si="2"/>
        <v>0.15923056244421355</v>
      </c>
      <c r="I10" s="2">
        <v>1984</v>
      </c>
      <c r="J10" s="2">
        <v>11.2125</v>
      </c>
      <c r="K10" s="3">
        <f t="shared" si="3"/>
        <v>-4.3857621979037781E-2</v>
      </c>
      <c r="M10" s="2">
        <v>1977</v>
      </c>
      <c r="N10" s="2">
        <v>12.31992</v>
      </c>
      <c r="O10" s="3">
        <f t="shared" si="0"/>
        <v>0.12319919999999999</v>
      </c>
      <c r="P10" s="3">
        <f t="shared" si="4"/>
        <v>3.7018082278491578E-2</v>
      </c>
      <c r="R10" s="2">
        <v>1977</v>
      </c>
      <c r="S10" s="2">
        <v>4.58568</v>
      </c>
      <c r="T10" s="3">
        <f t="shared" si="5"/>
        <v>0.11376172190931422</v>
      </c>
    </row>
    <row r="11" spans="1:20" x14ac:dyDescent="0.2">
      <c r="A11" s="2">
        <v>1968</v>
      </c>
      <c r="B11" s="2">
        <v>271.19389999999999</v>
      </c>
      <c r="C11" s="3">
        <f t="shared" si="1"/>
        <v>7.6906429339530166E-2</v>
      </c>
      <c r="E11" s="2">
        <v>1978</v>
      </c>
      <c r="F11" s="2">
        <v>1063.0564999999999</v>
      </c>
      <c r="G11" s="3">
        <f t="shared" si="2"/>
        <v>6.7186190400994605E-2</v>
      </c>
      <c r="I11" s="2">
        <v>1985</v>
      </c>
      <c r="J11" s="2">
        <v>11.072190000000001</v>
      </c>
      <c r="K11" s="3">
        <f t="shared" si="3"/>
        <v>-1.2513712374581895E-2</v>
      </c>
      <c r="M11" s="2">
        <v>1978</v>
      </c>
      <c r="N11" s="2">
        <v>11.486420000000001</v>
      </c>
      <c r="O11" s="3">
        <f t="shared" si="0"/>
        <v>0.11486420000000001</v>
      </c>
      <c r="P11" s="3">
        <f t="shared" si="4"/>
        <v>-6.7654660095195343E-2</v>
      </c>
      <c r="R11" s="2">
        <v>1978</v>
      </c>
      <c r="S11" s="2">
        <v>5.0763199999999999</v>
      </c>
      <c r="T11" s="3">
        <f t="shared" si="5"/>
        <v>0.10699394637218471</v>
      </c>
    </row>
    <row r="12" spans="1:20" x14ac:dyDescent="0.2">
      <c r="A12" s="2">
        <v>1969</v>
      </c>
      <c r="B12" s="2">
        <v>286.80410000000001</v>
      </c>
      <c r="C12" s="3">
        <f t="shared" si="1"/>
        <v>5.7561029211940319E-2</v>
      </c>
      <c r="E12" s="2">
        <v>1979</v>
      </c>
      <c r="F12" s="2">
        <v>1278.607</v>
      </c>
      <c r="G12" s="3">
        <f t="shared" si="2"/>
        <v>0.20276485774744812</v>
      </c>
      <c r="I12" s="2">
        <v>1986</v>
      </c>
      <c r="J12" s="2">
        <v>10.57808</v>
      </c>
      <c r="K12" s="3">
        <f t="shared" si="3"/>
        <v>-4.462622119020726E-2</v>
      </c>
      <c r="M12" s="2">
        <v>1979</v>
      </c>
      <c r="N12" s="2">
        <v>12.256259999999999</v>
      </c>
      <c r="O12" s="3">
        <f t="shared" si="0"/>
        <v>0.12256259999999999</v>
      </c>
      <c r="P12" s="3">
        <f t="shared" si="4"/>
        <v>6.7021752643556351E-2</v>
      </c>
      <c r="R12" s="2">
        <v>1979</v>
      </c>
      <c r="S12" s="2">
        <v>6.1775000000000002</v>
      </c>
      <c r="T12" s="3">
        <f t="shared" si="5"/>
        <v>0.21692485895294233</v>
      </c>
    </row>
    <row r="13" spans="1:20" x14ac:dyDescent="0.2">
      <c r="A13" s="2">
        <v>1970</v>
      </c>
      <c r="B13" s="2">
        <v>290.3843</v>
      </c>
      <c r="C13" s="3">
        <f t="shared" si="1"/>
        <v>1.2483085144180263E-2</v>
      </c>
      <c r="E13" s="2">
        <v>1980</v>
      </c>
      <c r="F13" s="2">
        <v>1522.5105000000001</v>
      </c>
      <c r="G13" s="3">
        <f t="shared" si="2"/>
        <v>0.19075720686653533</v>
      </c>
      <c r="I13" s="2">
        <v>1987</v>
      </c>
      <c r="J13" s="2">
        <v>10.309100000000001</v>
      </c>
      <c r="K13" s="3">
        <f t="shared" si="3"/>
        <v>-2.5428054996747908E-2</v>
      </c>
      <c r="M13" s="2">
        <v>1980</v>
      </c>
      <c r="N13" s="2">
        <v>13.549239999999999</v>
      </c>
      <c r="O13" s="3">
        <f t="shared" si="0"/>
        <v>0.13549239999999999</v>
      </c>
      <c r="P13" s="3">
        <f t="shared" si="4"/>
        <v>0.10549547741317498</v>
      </c>
      <c r="R13" s="2">
        <v>1980</v>
      </c>
      <c r="S13" s="2">
        <v>8.3757400000000004</v>
      </c>
      <c r="T13" s="3">
        <f t="shared" si="5"/>
        <v>0.35584621610683936</v>
      </c>
    </row>
    <row r="14" spans="1:20" x14ac:dyDescent="0.2">
      <c r="A14" s="2">
        <v>1971</v>
      </c>
      <c r="B14" s="2">
        <v>292.31279999999998</v>
      </c>
      <c r="C14" s="3">
        <f t="shared" si="1"/>
        <v>6.6411992659382258E-3</v>
      </c>
      <c r="E14" s="2">
        <v>1981</v>
      </c>
      <c r="F14" s="2">
        <v>1669.0199</v>
      </c>
      <c r="G14" s="3">
        <f t="shared" si="2"/>
        <v>9.6228827321716268E-2</v>
      </c>
      <c r="I14" s="2">
        <v>1988</v>
      </c>
      <c r="J14" s="2">
        <v>10.30132</v>
      </c>
      <c r="K14" s="3">
        <f t="shared" si="3"/>
        <v>-7.5467305584389925E-4</v>
      </c>
      <c r="M14" s="2">
        <v>1981</v>
      </c>
      <c r="N14" s="2">
        <v>13.686199999999999</v>
      </c>
      <c r="O14" s="3">
        <f t="shared" si="0"/>
        <v>0.13686199999999998</v>
      </c>
      <c r="P14" s="3">
        <f t="shared" si="4"/>
        <v>1.0108316038390359E-2</v>
      </c>
      <c r="R14" s="2">
        <v>1981</v>
      </c>
      <c r="S14" s="2">
        <v>9.3305699999999998</v>
      </c>
      <c r="T14" s="3">
        <f t="shared" si="5"/>
        <v>0.11399947944897995</v>
      </c>
    </row>
    <row r="15" spans="1:20" x14ac:dyDescent="0.2">
      <c r="A15" s="2">
        <v>1972</v>
      </c>
      <c r="B15" s="2">
        <v>306.92739999999998</v>
      </c>
      <c r="C15" s="3">
        <f t="shared" si="1"/>
        <v>4.9996442167431591E-2</v>
      </c>
      <c r="E15" s="2">
        <v>1982</v>
      </c>
      <c r="F15" s="2">
        <v>1661.1715999999999</v>
      </c>
      <c r="G15" s="3">
        <f t="shared" si="2"/>
        <v>-4.7023405772454287E-3</v>
      </c>
      <c r="I15" s="2">
        <v>1989</v>
      </c>
      <c r="J15" s="2">
        <v>10.624890000000001</v>
      </c>
      <c r="K15" s="3">
        <f t="shared" si="3"/>
        <v>3.1410537678666438E-2</v>
      </c>
      <c r="M15" s="2">
        <v>1982</v>
      </c>
      <c r="N15" s="2">
        <v>13.411619999999999</v>
      </c>
      <c r="O15" s="3">
        <f t="shared" si="0"/>
        <v>0.13411619999999999</v>
      </c>
      <c r="P15" s="3">
        <f t="shared" si="4"/>
        <v>-2.006254475310899E-2</v>
      </c>
      <c r="R15" s="2">
        <v>1982</v>
      </c>
      <c r="S15" s="2">
        <v>9.8918400000000002</v>
      </c>
      <c r="T15" s="3">
        <f t="shared" si="5"/>
        <v>6.0153881274134423E-2</v>
      </c>
    </row>
    <row r="16" spans="1:20" x14ac:dyDescent="0.2">
      <c r="A16" s="2">
        <v>1973</v>
      </c>
      <c r="B16" s="2">
        <v>315.40870000000001</v>
      </c>
      <c r="C16" s="3">
        <f t="shared" si="1"/>
        <v>2.7632919055125198E-2</v>
      </c>
      <c r="E16" s="2">
        <v>1983</v>
      </c>
      <c r="F16" s="2">
        <v>1607.3959</v>
      </c>
      <c r="G16" s="3">
        <f t="shared" si="2"/>
        <v>-3.2372152280956357E-2</v>
      </c>
      <c r="I16" s="2">
        <v>1990</v>
      </c>
      <c r="J16" s="2">
        <v>10.6053</v>
      </c>
      <c r="K16" s="3">
        <f t="shared" si="3"/>
        <v>-1.8437837944676023E-3</v>
      </c>
      <c r="M16" s="2">
        <v>1983</v>
      </c>
      <c r="N16" s="2">
        <v>11.998390000000001</v>
      </c>
      <c r="O16" s="3">
        <f t="shared" si="0"/>
        <v>0.1199839</v>
      </c>
      <c r="P16" s="3">
        <f t="shared" si="4"/>
        <v>-0.10537354920583783</v>
      </c>
      <c r="R16" s="2">
        <v>1983</v>
      </c>
      <c r="S16" s="2">
        <v>9.5179899999999993</v>
      </c>
      <c r="T16" s="3">
        <f t="shared" si="5"/>
        <v>-3.7793777497412098E-2</v>
      </c>
    </row>
    <row r="17" spans="1:20" x14ac:dyDescent="0.2">
      <c r="A17" s="2">
        <v>1974</v>
      </c>
      <c r="B17" s="2">
        <v>304.18770000000001</v>
      </c>
      <c r="C17" s="3">
        <f t="shared" si="1"/>
        <v>-3.5576063691331289E-2</v>
      </c>
      <c r="E17" s="2">
        <v>1984</v>
      </c>
      <c r="F17" s="2">
        <v>1666.4105999999999</v>
      </c>
      <c r="G17" s="3">
        <f t="shared" si="2"/>
        <v>3.6714477124148409E-2</v>
      </c>
      <c r="I17" s="2">
        <v>1991</v>
      </c>
      <c r="J17" s="2">
        <v>10.66344</v>
      </c>
      <c r="K17" s="3">
        <f t="shared" si="3"/>
        <v>5.4821645780883015E-3</v>
      </c>
      <c r="M17" s="2">
        <v>1984</v>
      </c>
      <c r="N17" s="2">
        <v>11.07859</v>
      </c>
      <c r="O17" s="3">
        <f t="shared" si="0"/>
        <v>0.11078590000000001</v>
      </c>
      <c r="P17" s="3">
        <f t="shared" si="4"/>
        <v>-7.6660285254938398E-2</v>
      </c>
      <c r="R17" s="2">
        <v>1984</v>
      </c>
      <c r="S17" s="2">
        <v>9.5408100000000005</v>
      </c>
      <c r="T17" s="3">
        <f t="shared" si="5"/>
        <v>2.3975650321129958E-3</v>
      </c>
    </row>
    <row r="18" spans="1:20" x14ac:dyDescent="0.2">
      <c r="A18" s="2">
        <v>1975</v>
      </c>
      <c r="B18" s="2">
        <v>288.85730000000001</v>
      </c>
      <c r="C18" s="3">
        <f t="shared" si="1"/>
        <v>-5.0397830024027916E-2</v>
      </c>
      <c r="E18" s="2">
        <v>1985</v>
      </c>
      <c r="F18" s="2">
        <v>1713.7139999999999</v>
      </c>
      <c r="G18" s="3">
        <f t="shared" si="2"/>
        <v>2.8386401286693695E-2</v>
      </c>
      <c r="I18" s="2">
        <v>1992</v>
      </c>
      <c r="J18" s="2">
        <v>9.9403799999999993</v>
      </c>
      <c r="K18" s="3">
        <f t="shared" si="3"/>
        <v>-6.7807386734487204E-2</v>
      </c>
      <c r="M18" s="2">
        <v>1985</v>
      </c>
      <c r="N18" s="2">
        <v>10.758789999999999</v>
      </c>
      <c r="O18" s="3">
        <f t="shared" si="0"/>
        <v>0.1075879</v>
      </c>
      <c r="P18" s="3">
        <f t="shared" si="4"/>
        <v>-2.8866489327613057E-2</v>
      </c>
      <c r="R18" s="2">
        <v>1985</v>
      </c>
      <c r="S18" s="2">
        <v>10.02399</v>
      </c>
      <c r="T18" s="3">
        <f t="shared" si="5"/>
        <v>5.0643498822426927E-2</v>
      </c>
    </row>
    <row r="19" spans="1:20" x14ac:dyDescent="0.2">
      <c r="A19" s="2">
        <v>1976</v>
      </c>
      <c r="B19" s="2">
        <v>294.89670000000001</v>
      </c>
      <c r="C19" s="3">
        <f t="shared" si="1"/>
        <v>2.0907901583238506E-2</v>
      </c>
      <c r="E19" s="2">
        <v>1986</v>
      </c>
      <c r="F19" s="2">
        <v>1544.2143000000001</v>
      </c>
      <c r="G19" s="3">
        <f t="shared" si="2"/>
        <v>-9.8907810754886666E-2</v>
      </c>
      <c r="I19" s="2">
        <v>1993</v>
      </c>
      <c r="J19" s="2">
        <v>9.6398799999999998</v>
      </c>
      <c r="K19" s="3">
        <f t="shared" si="3"/>
        <v>-3.0230232647041617E-2</v>
      </c>
      <c r="M19" s="2">
        <v>1986</v>
      </c>
      <c r="N19" s="2">
        <v>9.1420399999999997</v>
      </c>
      <c r="O19" s="3">
        <f t="shared" si="0"/>
        <v>9.1420399999999999E-2</v>
      </c>
      <c r="P19" s="3">
        <f t="shared" si="4"/>
        <v>-0.15027247487868056</v>
      </c>
      <c r="R19" s="2">
        <v>1986</v>
      </c>
      <c r="S19" s="2">
        <v>9.1139299999999999</v>
      </c>
      <c r="T19" s="3">
        <f t="shared" si="5"/>
        <v>-9.0788199110334283E-2</v>
      </c>
    </row>
    <row r="20" spans="1:20" x14ac:dyDescent="0.2">
      <c r="A20" s="2">
        <v>1977</v>
      </c>
      <c r="B20" s="2">
        <v>304.6628</v>
      </c>
      <c r="C20" s="3">
        <f t="shared" si="1"/>
        <v>3.3117020298972469E-2</v>
      </c>
      <c r="E20" s="2">
        <v>1987</v>
      </c>
      <c r="F20" s="2">
        <v>1582.2154</v>
      </c>
      <c r="G20" s="3">
        <f t="shared" si="2"/>
        <v>2.4608695826738521E-2</v>
      </c>
      <c r="I20" s="2">
        <v>1994</v>
      </c>
      <c r="J20" s="2">
        <v>9.2460199999999997</v>
      </c>
      <c r="K20" s="3">
        <f t="shared" si="3"/>
        <v>-4.0857355070810022E-2</v>
      </c>
      <c r="M20" s="2">
        <v>1987</v>
      </c>
      <c r="N20" s="2">
        <v>9.0566300000000002</v>
      </c>
      <c r="O20" s="3">
        <f t="shared" si="0"/>
        <v>9.0566300000000002E-2</v>
      </c>
      <c r="P20" s="3">
        <f t="shared" si="4"/>
        <v>-9.3425537407405296E-3</v>
      </c>
      <c r="R20" s="2">
        <v>1987</v>
      </c>
      <c r="S20" s="2">
        <v>9.7380600000000008</v>
      </c>
      <c r="T20" s="3">
        <f t="shared" si="5"/>
        <v>6.8480885852755177E-2</v>
      </c>
    </row>
    <row r="21" spans="1:20" x14ac:dyDescent="0.2">
      <c r="A21" s="2">
        <v>1978</v>
      </c>
      <c r="B21" s="2">
        <v>297.35410000000002</v>
      </c>
      <c r="C21" s="3">
        <f t="shared" si="1"/>
        <v>-2.3989472951735452E-2</v>
      </c>
      <c r="E21" s="2">
        <v>1988</v>
      </c>
      <c r="F21" s="2">
        <v>1591.0066999999999</v>
      </c>
      <c r="G21" s="3">
        <f t="shared" si="2"/>
        <v>5.5563231150448063E-3</v>
      </c>
      <c r="I21" s="2">
        <v>1995</v>
      </c>
      <c r="J21" s="2">
        <v>8.8496400000000008</v>
      </c>
      <c r="K21" s="3">
        <f t="shared" si="3"/>
        <v>-4.287033772369072E-2</v>
      </c>
      <c r="M21" s="2">
        <v>1988</v>
      </c>
      <c r="N21" s="2">
        <v>8.6603999999999992</v>
      </c>
      <c r="O21" s="3">
        <f t="shared" si="0"/>
        <v>8.6603999999999987E-2</v>
      </c>
      <c r="P21" s="3">
        <f t="shared" si="4"/>
        <v>-4.375026913984572E-2</v>
      </c>
      <c r="R21" s="2">
        <v>1988</v>
      </c>
      <c r="S21" s="2">
        <v>9.7077399999999994</v>
      </c>
      <c r="T21" s="3">
        <f t="shared" si="5"/>
        <v>-3.1135564989332016E-3</v>
      </c>
    </row>
    <row r="22" spans="1:20" x14ac:dyDescent="0.2">
      <c r="A22" s="2">
        <v>1979</v>
      </c>
      <c r="B22" s="2">
        <v>298.37610000000001</v>
      </c>
      <c r="C22" s="3">
        <f t="shared" si="1"/>
        <v>3.4369796818002219E-3</v>
      </c>
      <c r="E22" s="2">
        <v>1989</v>
      </c>
      <c r="F22" s="2">
        <v>1664.2878000000001</v>
      </c>
      <c r="G22" s="3">
        <f t="shared" si="2"/>
        <v>4.6059579761669238E-2</v>
      </c>
      <c r="I22" s="2">
        <v>1996</v>
      </c>
      <c r="J22" s="2">
        <v>8.6896000000000004</v>
      </c>
      <c r="K22" s="3">
        <f t="shared" si="3"/>
        <v>-1.8084351453844495E-2</v>
      </c>
      <c r="M22" s="2">
        <v>1989</v>
      </c>
      <c r="N22" s="2">
        <v>8.8789400000000001</v>
      </c>
      <c r="O22" s="3">
        <f t="shared" si="0"/>
        <v>8.8789400000000004E-2</v>
      </c>
      <c r="P22" s="3">
        <f t="shared" si="4"/>
        <v>2.5234400258648662E-2</v>
      </c>
      <c r="R22" s="2">
        <v>1989</v>
      </c>
      <c r="S22" s="2">
        <v>10.332090000000001</v>
      </c>
      <c r="T22" s="3">
        <f t="shared" si="5"/>
        <v>6.4314660260781767E-2</v>
      </c>
    </row>
    <row r="23" spans="1:20" x14ac:dyDescent="0.2">
      <c r="A23" s="2">
        <v>1980</v>
      </c>
      <c r="B23" s="2">
        <v>275.57369999999997</v>
      </c>
      <c r="C23" s="3">
        <f t="shared" si="1"/>
        <v>-7.6421670502429762E-2</v>
      </c>
      <c r="E23" s="2">
        <v>1990</v>
      </c>
      <c r="F23" s="2">
        <v>1764.7963999999999</v>
      </c>
      <c r="G23" s="3">
        <f t="shared" si="2"/>
        <v>6.0391357792804759E-2</v>
      </c>
      <c r="I23" s="2">
        <v>1997</v>
      </c>
      <c r="J23" s="2">
        <v>8.3782300000000003</v>
      </c>
      <c r="K23" s="3">
        <f t="shared" si="3"/>
        <v>-3.5832489412631209E-2</v>
      </c>
      <c r="M23" s="2">
        <v>1990</v>
      </c>
      <c r="N23" s="2">
        <v>9.2050099999999997</v>
      </c>
      <c r="O23" s="3">
        <f t="shared" si="0"/>
        <v>9.2050099999999996E-2</v>
      </c>
      <c r="P23" s="3">
        <f t="shared" si="4"/>
        <v>3.6723978312726481E-2</v>
      </c>
      <c r="R23" s="2">
        <v>1990</v>
      </c>
      <c r="S23" s="2">
        <v>11.18754</v>
      </c>
      <c r="T23" s="3">
        <f t="shared" si="5"/>
        <v>8.279544603269999E-2</v>
      </c>
    </row>
    <row r="24" spans="1:20" x14ac:dyDescent="0.2">
      <c r="A24" s="2">
        <v>1981</v>
      </c>
      <c r="B24" s="2">
        <v>280.34789999999998</v>
      </c>
      <c r="C24" s="3">
        <f t="shared" si="1"/>
        <v>1.732458503841262E-2</v>
      </c>
      <c r="E24" s="2">
        <v>1991</v>
      </c>
      <c r="F24" s="2">
        <v>1702.1302000000001</v>
      </c>
      <c r="G24" s="3">
        <f t="shared" si="2"/>
        <v>-3.550902529039604E-2</v>
      </c>
      <c r="I24" s="2">
        <v>1998</v>
      </c>
      <c r="J24" s="2">
        <v>8.0264000000000006</v>
      </c>
      <c r="K24" s="3">
        <f t="shared" si="3"/>
        <v>-4.1993356592024765E-2</v>
      </c>
      <c r="M24" s="2">
        <v>1991</v>
      </c>
      <c r="N24" s="2">
        <v>8.7906600000000008</v>
      </c>
      <c r="O24" s="3">
        <f t="shared" si="0"/>
        <v>8.7906600000000001E-2</v>
      </c>
      <c r="P24" s="3">
        <f t="shared" si="4"/>
        <v>-4.501353067514309E-2</v>
      </c>
      <c r="R24" s="2">
        <v>1991</v>
      </c>
      <c r="S24" s="2">
        <v>10.90462</v>
      </c>
      <c r="T24" s="3">
        <f t="shared" si="5"/>
        <v>-2.5288848129258149E-2</v>
      </c>
    </row>
    <row r="25" spans="1:20" x14ac:dyDescent="0.2">
      <c r="A25" s="2">
        <v>1982</v>
      </c>
      <c r="B25" s="2">
        <v>258.26850000000002</v>
      </c>
      <c r="C25" s="3">
        <f t="shared" si="1"/>
        <v>-7.8757144248271405E-2</v>
      </c>
      <c r="E25" s="2">
        <v>1992</v>
      </c>
      <c r="F25" s="2">
        <v>1766.43</v>
      </c>
      <c r="G25" s="3">
        <f t="shared" si="2"/>
        <v>3.7776076119206393E-2</v>
      </c>
      <c r="I25" s="2">
        <v>1999</v>
      </c>
      <c r="J25" s="2">
        <v>7.6579699999999997</v>
      </c>
      <c r="K25" s="3">
        <f t="shared" si="3"/>
        <v>-4.5902272500747646E-2</v>
      </c>
      <c r="M25" s="2">
        <v>1992</v>
      </c>
      <c r="N25" s="2">
        <v>8.3656400000000009</v>
      </c>
      <c r="O25" s="3">
        <f t="shared" si="0"/>
        <v>8.3656400000000006E-2</v>
      </c>
      <c r="P25" s="3">
        <f t="shared" si="4"/>
        <v>-4.8349043189021064E-2</v>
      </c>
      <c r="R25" s="2">
        <v>1992</v>
      </c>
      <c r="S25" s="2">
        <v>11.435180000000001</v>
      </c>
      <c r="T25" s="3">
        <f t="shared" si="5"/>
        <v>4.8654606946413659E-2</v>
      </c>
    </row>
    <row r="26" spans="1:20" x14ac:dyDescent="0.2">
      <c r="A26" s="2">
        <v>1983</v>
      </c>
      <c r="B26" s="2">
        <v>255.24709999999999</v>
      </c>
      <c r="C26" s="3">
        <f t="shared" si="1"/>
        <v>-1.1698677926266766E-2</v>
      </c>
      <c r="E26" s="2">
        <v>1993</v>
      </c>
      <c r="F26" s="2">
        <v>1812.1446000000001</v>
      </c>
      <c r="G26" s="3">
        <f t="shared" si="2"/>
        <v>2.5879655576501768E-2</v>
      </c>
      <c r="I26" s="2">
        <v>2000</v>
      </c>
      <c r="J26" s="2">
        <v>7.4385700000000003</v>
      </c>
      <c r="K26" s="3">
        <f t="shared" si="3"/>
        <v>-2.8649890245064865E-2</v>
      </c>
      <c r="M26" s="2">
        <v>1993</v>
      </c>
      <c r="N26" s="2">
        <v>8.2499000000000002</v>
      </c>
      <c r="O26" s="3">
        <f t="shared" si="0"/>
        <v>8.2499000000000003E-2</v>
      </c>
      <c r="P26" s="3">
        <f t="shared" si="4"/>
        <v>-1.3835163836837422E-2</v>
      </c>
      <c r="R26" s="2">
        <v>1993</v>
      </c>
      <c r="S26" s="2">
        <v>11.67808</v>
      </c>
      <c r="T26" s="3">
        <f t="shared" si="5"/>
        <v>2.1241467121636805E-2</v>
      </c>
    </row>
    <row r="27" spans="1:20" x14ac:dyDescent="0.2">
      <c r="A27" s="2">
        <v>1984</v>
      </c>
      <c r="B27" s="2">
        <v>261.63940000000002</v>
      </c>
      <c r="C27" s="3">
        <f t="shared" si="1"/>
        <v>2.5043575421620987E-2</v>
      </c>
      <c r="E27" s="2">
        <v>1994</v>
      </c>
      <c r="F27" s="2">
        <v>1780.9798000000001</v>
      </c>
      <c r="G27" s="3">
        <f t="shared" si="2"/>
        <v>-1.7197744594995353E-2</v>
      </c>
      <c r="I27" s="2">
        <v>2001</v>
      </c>
      <c r="J27" s="2">
        <v>7.1850300000000002</v>
      </c>
      <c r="K27" s="3">
        <f t="shared" si="3"/>
        <v>-3.4084508178319234E-2</v>
      </c>
      <c r="M27" s="2">
        <v>1994</v>
      </c>
      <c r="N27" s="2">
        <v>7.5322500000000003</v>
      </c>
      <c r="O27" s="3">
        <f t="shared" si="0"/>
        <v>7.5322500000000001E-2</v>
      </c>
      <c r="P27" s="3">
        <f t="shared" si="4"/>
        <v>-8.698893319919028E-2</v>
      </c>
      <c r="R27" s="2">
        <v>1994</v>
      </c>
      <c r="S27" s="2">
        <v>11.50009</v>
      </c>
      <c r="T27" s="3">
        <f t="shared" si="5"/>
        <v>-1.5241375294568921E-2</v>
      </c>
    </row>
    <row r="28" spans="1:20" x14ac:dyDescent="0.2">
      <c r="A28" s="2">
        <v>1985</v>
      </c>
      <c r="B28" s="2">
        <v>264.76960000000003</v>
      </c>
      <c r="C28" s="3">
        <f t="shared" si="1"/>
        <v>1.1963794443803195E-2</v>
      </c>
      <c r="E28" s="2">
        <v>1995</v>
      </c>
      <c r="F28" s="2">
        <v>1735.1539</v>
      </c>
      <c r="G28" s="3">
        <f t="shared" si="2"/>
        <v>-2.5730724177781265E-2</v>
      </c>
      <c r="I28" s="2">
        <v>2002</v>
      </c>
      <c r="J28" s="2">
        <v>7.0814000000000004</v>
      </c>
      <c r="K28" s="3">
        <f t="shared" si="3"/>
        <v>-1.4423043466763518E-2</v>
      </c>
      <c r="M28" s="2">
        <v>1995</v>
      </c>
      <c r="N28" s="2">
        <v>6.9978600000000002</v>
      </c>
      <c r="O28" s="3">
        <f t="shared" si="0"/>
        <v>6.9978600000000002E-2</v>
      </c>
      <c r="P28" s="3">
        <f t="shared" si="4"/>
        <v>-7.0946928208702589E-2</v>
      </c>
      <c r="R28" s="2">
        <v>1995</v>
      </c>
      <c r="S28" s="2">
        <v>11.27115</v>
      </c>
      <c r="T28" s="3">
        <f t="shared" si="5"/>
        <v>-1.9907670287797722E-2</v>
      </c>
    </row>
    <row r="29" spans="1:20" x14ac:dyDescent="0.2">
      <c r="A29" s="2">
        <v>1986</v>
      </c>
      <c r="B29" s="2">
        <v>257.78660000000002</v>
      </c>
      <c r="C29" s="3">
        <f t="shared" si="1"/>
        <v>-2.6373873737770514E-2</v>
      </c>
      <c r="E29" s="2">
        <v>1996</v>
      </c>
      <c r="F29" s="2">
        <v>1857.23</v>
      </c>
      <c r="G29" s="3">
        <f t="shared" si="2"/>
        <v>7.0354623875150207E-2</v>
      </c>
      <c r="I29" s="2">
        <v>2003</v>
      </c>
      <c r="J29" s="2">
        <v>6.8239700000000001</v>
      </c>
      <c r="K29" s="3">
        <f t="shared" si="3"/>
        <v>-3.635298104894516E-2</v>
      </c>
      <c r="M29" s="2">
        <v>1996</v>
      </c>
      <c r="N29" s="2">
        <v>7.1270800000000003</v>
      </c>
      <c r="O29" s="3">
        <f t="shared" si="0"/>
        <v>7.1270800000000009E-2</v>
      </c>
      <c r="P29" s="3">
        <f t="shared" si="4"/>
        <v>1.8465645211536114E-2</v>
      </c>
      <c r="R29" s="2">
        <v>1996</v>
      </c>
      <c r="S29" s="2">
        <v>11.829330000000001</v>
      </c>
      <c r="T29" s="3">
        <f t="shared" si="5"/>
        <v>4.9522896953727004E-2</v>
      </c>
    </row>
    <row r="30" spans="1:20" x14ac:dyDescent="0.2">
      <c r="A30" s="2">
        <v>1987</v>
      </c>
      <c r="B30" s="2">
        <v>251.85830000000001</v>
      </c>
      <c r="C30" s="3">
        <f t="shared" si="1"/>
        <v>-2.2996928467189554E-2</v>
      </c>
      <c r="E30" s="2">
        <v>1997</v>
      </c>
      <c r="F30" s="2">
        <v>1816.9425000000001</v>
      </c>
      <c r="G30" s="3">
        <f t="shared" si="2"/>
        <v>-2.1692251363589814E-2</v>
      </c>
      <c r="I30" s="2">
        <v>2004</v>
      </c>
      <c r="J30" s="2">
        <v>6.8973899999999997</v>
      </c>
      <c r="K30" s="3">
        <f t="shared" si="3"/>
        <v>1.0759132880126905E-2</v>
      </c>
      <c r="M30" s="2">
        <v>1997</v>
      </c>
      <c r="N30" s="2">
        <v>6.7188999999999997</v>
      </c>
      <c r="O30" s="3">
        <f t="shared" si="0"/>
        <v>6.7188999999999999E-2</v>
      </c>
      <c r="P30" s="3">
        <f t="shared" si="4"/>
        <v>-5.7271701734791895E-2</v>
      </c>
      <c r="R30" s="2">
        <v>1997</v>
      </c>
      <c r="S30" s="2">
        <v>11.675280000000001</v>
      </c>
      <c r="T30" s="3">
        <f t="shared" si="5"/>
        <v>-1.3022715572225967E-2</v>
      </c>
    </row>
    <row r="31" spans="1:20" x14ac:dyDescent="0.2">
      <c r="A31" s="2">
        <v>1988</v>
      </c>
      <c r="B31" s="2">
        <v>256.36860000000001</v>
      </c>
      <c r="C31" s="3">
        <f t="shared" si="1"/>
        <v>1.79080856179844E-2</v>
      </c>
      <c r="E31" s="2">
        <v>1998</v>
      </c>
      <c r="F31" s="2">
        <v>1722.8748000000001</v>
      </c>
      <c r="G31" s="3">
        <f t="shared" si="2"/>
        <v>-5.1772524446976199E-2</v>
      </c>
      <c r="I31" s="2">
        <v>2005</v>
      </c>
      <c r="J31" s="2">
        <v>6.6322799999999997</v>
      </c>
      <c r="K31" s="3">
        <f t="shared" si="3"/>
        <v>-3.8436278070400537E-2</v>
      </c>
      <c r="M31" s="2">
        <v>1998</v>
      </c>
      <c r="N31" s="2">
        <v>6.0402399999999998</v>
      </c>
      <c r="O31" s="3">
        <f t="shared" si="0"/>
        <v>6.0402399999999995E-2</v>
      </c>
      <c r="P31" s="3">
        <f t="shared" si="4"/>
        <v>-0.10100760541160009</v>
      </c>
      <c r="R31" s="2">
        <v>1998</v>
      </c>
      <c r="S31" s="2">
        <v>10.746309999999999</v>
      </c>
      <c r="T31" s="3">
        <f t="shared" si="5"/>
        <v>-7.9567256631104463E-2</v>
      </c>
    </row>
    <row r="32" spans="1:20" x14ac:dyDescent="0.2">
      <c r="A32" s="2">
        <v>1989</v>
      </c>
      <c r="B32" s="2">
        <v>260.3646</v>
      </c>
      <c r="C32" s="3">
        <f t="shared" si="1"/>
        <v>1.5586932253013748E-2</v>
      </c>
      <c r="E32" s="2">
        <v>1999</v>
      </c>
      <c r="F32" s="2">
        <v>1798.6880000000001</v>
      </c>
      <c r="G32" s="3">
        <f t="shared" si="2"/>
        <v>4.4003893956775064E-2</v>
      </c>
      <c r="I32" s="2">
        <v>2006</v>
      </c>
      <c r="J32" s="2">
        <v>6.4035599999999997</v>
      </c>
      <c r="K32" s="3">
        <f t="shared" si="3"/>
        <v>-3.448587815954695E-2</v>
      </c>
      <c r="M32" s="2">
        <v>1999</v>
      </c>
      <c r="N32" s="2">
        <v>5.9768600000000003</v>
      </c>
      <c r="O32" s="3">
        <f t="shared" si="0"/>
        <v>5.9768600000000005E-2</v>
      </c>
      <c r="P32" s="3">
        <f t="shared" si="4"/>
        <v>-1.0492960544614047E-2</v>
      </c>
      <c r="R32" s="2">
        <v>1999</v>
      </c>
      <c r="S32" s="2">
        <v>11.153130000000001</v>
      </c>
      <c r="T32" s="3">
        <f t="shared" si="5"/>
        <v>3.7856715467914248E-2</v>
      </c>
    </row>
    <row r="33" spans="1:20" x14ac:dyDescent="0.2">
      <c r="A33" s="2">
        <v>1990</v>
      </c>
      <c r="B33" s="2">
        <v>257.5204</v>
      </c>
      <c r="C33" s="3">
        <f t="shared" si="1"/>
        <v>-1.0923912083286287E-2</v>
      </c>
      <c r="E33" s="2">
        <v>2000</v>
      </c>
      <c r="F33" s="2">
        <v>2062.1900999999998</v>
      </c>
      <c r="G33" s="3">
        <f t="shared" si="2"/>
        <v>0.14649683547118772</v>
      </c>
      <c r="I33" s="2">
        <v>2007</v>
      </c>
      <c r="J33" s="2">
        <v>6.4080500000000002</v>
      </c>
      <c r="K33" s="3">
        <f t="shared" si="3"/>
        <v>7.011724728120841E-4</v>
      </c>
      <c r="M33" s="2">
        <v>2000</v>
      </c>
      <c r="N33" s="2">
        <v>6.5804999999999998</v>
      </c>
      <c r="O33" s="3">
        <f t="shared" si="0"/>
        <v>6.5805000000000002E-2</v>
      </c>
      <c r="P33" s="3">
        <f t="shared" si="4"/>
        <v>0.10099617524921103</v>
      </c>
      <c r="R33" s="2">
        <v>2000</v>
      </c>
      <c r="S33" s="2">
        <v>12.86534</v>
      </c>
      <c r="T33" s="3">
        <f t="shared" si="5"/>
        <v>0.15351833969477616</v>
      </c>
    </row>
    <row r="34" spans="1:20" x14ac:dyDescent="0.2">
      <c r="A34" s="2">
        <v>1991</v>
      </c>
      <c r="B34" s="2">
        <v>252.84030000000001</v>
      </c>
      <c r="C34" s="3">
        <f t="shared" si="1"/>
        <v>-1.8173705850099572E-2</v>
      </c>
      <c r="E34" s="2">
        <v>2001</v>
      </c>
      <c r="F34" s="2">
        <v>2010.2882</v>
      </c>
      <c r="G34" s="3">
        <f t="shared" si="2"/>
        <v>-2.516833923312882E-2</v>
      </c>
      <c r="I34" s="2">
        <v>2008</v>
      </c>
      <c r="J34" s="2">
        <v>6.3946500000000004</v>
      </c>
      <c r="K34" s="3">
        <f t="shared" si="3"/>
        <v>-2.0911197634225476E-3</v>
      </c>
      <c r="M34" s="2">
        <v>2001</v>
      </c>
      <c r="N34" s="2">
        <v>6.26553</v>
      </c>
      <c r="O34" s="3">
        <f t="shared" si="0"/>
        <v>6.2655299999999997E-2</v>
      </c>
      <c r="P34" s="3">
        <f t="shared" si="4"/>
        <v>-4.7864144062001332E-2</v>
      </c>
      <c r="R34" s="2">
        <v>2001</v>
      </c>
      <c r="S34" s="2">
        <v>12.779159999999999</v>
      </c>
      <c r="T34" s="3">
        <f t="shared" si="5"/>
        <v>-6.6986181476743397E-3</v>
      </c>
    </row>
    <row r="35" spans="1:20" x14ac:dyDescent="0.2">
      <c r="A35" s="2">
        <v>1992</v>
      </c>
      <c r="B35" s="2">
        <v>251.239</v>
      </c>
      <c r="C35" s="3">
        <f t="shared" si="1"/>
        <v>-6.3332467173943746E-3</v>
      </c>
      <c r="E35" s="2">
        <v>2002</v>
      </c>
      <c r="F35" s="2">
        <v>1917.4676999999999</v>
      </c>
      <c r="G35" s="3">
        <f t="shared" si="2"/>
        <v>-4.6172732844972197E-2</v>
      </c>
      <c r="I35" s="2">
        <v>2009</v>
      </c>
      <c r="J35" s="2">
        <v>6.2997100000000001</v>
      </c>
      <c r="K35" s="3">
        <f t="shared" si="3"/>
        <v>-1.4846785985159507E-2</v>
      </c>
      <c r="M35" s="2">
        <v>2002</v>
      </c>
      <c r="N35" s="2">
        <v>5.9021299999999997</v>
      </c>
      <c r="O35" s="3">
        <f t="shared" si="0"/>
        <v>5.9021299999999999E-2</v>
      </c>
      <c r="P35" s="3">
        <f t="shared" si="4"/>
        <v>-5.7999881893471161E-2</v>
      </c>
      <c r="R35" s="2">
        <v>2002</v>
      </c>
      <c r="S35" s="2">
        <v>12.35595</v>
      </c>
      <c r="T35" s="3">
        <f t="shared" si="5"/>
        <v>-3.3117200191561828E-2</v>
      </c>
    </row>
    <row r="36" spans="1:20" x14ac:dyDescent="0.2">
      <c r="A36" s="2">
        <v>1993</v>
      </c>
      <c r="B36" s="2">
        <v>246.71950000000001</v>
      </c>
      <c r="C36" s="3">
        <f t="shared" si="1"/>
        <v>-1.7988847272915404E-2</v>
      </c>
      <c r="E36" s="2">
        <v>2003</v>
      </c>
      <c r="F36" s="2">
        <v>2126.261</v>
      </c>
      <c r="G36" s="3">
        <f t="shared" si="2"/>
        <v>0.10889012628478699</v>
      </c>
      <c r="M36" s="2">
        <v>2003</v>
      </c>
      <c r="N36" s="2">
        <v>6.2850799999999998</v>
      </c>
      <c r="O36" s="3">
        <f t="shared" si="0"/>
        <v>6.2850799999999998E-2</v>
      </c>
      <c r="P36" s="3">
        <f t="shared" si="4"/>
        <v>6.4883355669902248E-2</v>
      </c>
      <c r="R36" s="2">
        <v>2003</v>
      </c>
      <c r="S36" s="2">
        <v>13.837059999999999</v>
      </c>
      <c r="T36" s="3">
        <f t="shared" si="5"/>
        <v>0.11987018400042079</v>
      </c>
    </row>
    <row r="37" spans="1:20" x14ac:dyDescent="0.2">
      <c r="A37" s="2">
        <v>1994</v>
      </c>
      <c r="B37" s="2">
        <v>248.56200000000001</v>
      </c>
      <c r="C37" s="3">
        <f t="shared" si="1"/>
        <v>7.4679950307940841E-3</v>
      </c>
      <c r="E37" s="2">
        <v>2004</v>
      </c>
      <c r="F37" s="2">
        <v>2407.3766000000001</v>
      </c>
      <c r="G37" s="3">
        <f t="shared" si="2"/>
        <v>0.13221123841334628</v>
      </c>
      <c r="M37" s="2">
        <v>2004</v>
      </c>
      <c r="N37" s="2">
        <v>6.8873499999999996</v>
      </c>
      <c r="O37" s="3">
        <f t="shared" si="0"/>
        <v>6.887349999999999E-2</v>
      </c>
      <c r="P37" s="3">
        <f t="shared" si="4"/>
        <v>9.5825351467284409E-2</v>
      </c>
      <c r="R37" s="2">
        <v>2004</v>
      </c>
      <c r="S37" s="2">
        <v>15.31939</v>
      </c>
      <c r="T37" s="3">
        <f t="shared" si="5"/>
        <v>0.10712752564489864</v>
      </c>
    </row>
    <row r="38" spans="1:20" x14ac:dyDescent="0.2">
      <c r="A38" s="2">
        <v>1995</v>
      </c>
      <c r="B38" s="2">
        <v>245.16900000000001</v>
      </c>
      <c r="C38" s="3">
        <f t="shared" si="1"/>
        <v>-1.3650517778260558E-2</v>
      </c>
      <c r="E38" s="2">
        <v>2005</v>
      </c>
      <c r="F38" s="2">
        <v>2795.1914000000002</v>
      </c>
      <c r="G38" s="3">
        <f t="shared" si="2"/>
        <v>0.16109436305063365</v>
      </c>
      <c r="M38" s="2">
        <v>2005</v>
      </c>
      <c r="N38" s="2">
        <v>7.4891399999999999</v>
      </c>
      <c r="O38" s="3">
        <f t="shared" si="0"/>
        <v>7.4891399999999997E-2</v>
      </c>
      <c r="P38" s="3">
        <f t="shared" si="4"/>
        <v>8.737613160359213E-2</v>
      </c>
      <c r="R38" s="2">
        <v>2005</v>
      </c>
      <c r="S38" s="2">
        <v>17.835799999999999</v>
      </c>
      <c r="T38" s="3">
        <f t="shared" si="5"/>
        <v>0.16426306791588952</v>
      </c>
    </row>
    <row r="39" spans="1:20" x14ac:dyDescent="0.2">
      <c r="A39" s="2">
        <v>1996</v>
      </c>
      <c r="B39" s="2">
        <v>251.0069</v>
      </c>
      <c r="C39" s="3">
        <f t="shared" si="1"/>
        <v>2.3811738025606786E-2</v>
      </c>
      <c r="E39" s="2">
        <v>2006</v>
      </c>
      <c r="F39" s="2">
        <v>3054.3177999999998</v>
      </c>
      <c r="G39" s="3">
        <f t="shared" si="2"/>
        <v>9.2704349333644784E-2</v>
      </c>
      <c r="M39" s="2">
        <v>2006</v>
      </c>
      <c r="N39" s="2">
        <v>7.6606199999999998</v>
      </c>
      <c r="O39" s="3">
        <f t="shared" si="0"/>
        <v>7.6606199999999999E-2</v>
      </c>
      <c r="P39" s="3">
        <f t="shared" si="4"/>
        <v>2.2897155080556626E-2</v>
      </c>
      <c r="R39" s="2">
        <v>2006</v>
      </c>
      <c r="S39" s="2">
        <v>19.645099999999999</v>
      </c>
      <c r="T39" s="3">
        <f t="shared" si="5"/>
        <v>0.10144204353042759</v>
      </c>
    </row>
    <row r="40" spans="1:20" x14ac:dyDescent="0.2">
      <c r="A40" s="2">
        <v>1997</v>
      </c>
      <c r="B40" s="2">
        <v>250.6541</v>
      </c>
      <c r="C40" s="3">
        <f t="shared" si="1"/>
        <v>-1.4055390509185284E-3</v>
      </c>
      <c r="E40" s="2">
        <v>2007</v>
      </c>
      <c r="F40" s="2">
        <v>3172.0796999999998</v>
      </c>
      <c r="G40" s="3">
        <f t="shared" si="2"/>
        <v>3.8555876536488759E-2</v>
      </c>
      <c r="M40" s="2">
        <v>2007</v>
      </c>
      <c r="N40" s="2">
        <v>7.7467499999999996</v>
      </c>
      <c r="O40" s="3">
        <f t="shared" si="0"/>
        <v>7.7467499999999995E-2</v>
      </c>
      <c r="P40" s="3">
        <f t="shared" si="4"/>
        <v>1.1243215301111375E-2</v>
      </c>
      <c r="R40" s="2">
        <v>2007</v>
      </c>
      <c r="S40" s="2">
        <v>20.727530000000002</v>
      </c>
      <c r="T40" s="3">
        <f t="shared" si="5"/>
        <v>5.5099235941787124E-2</v>
      </c>
    </row>
    <row r="41" spans="1:20" x14ac:dyDescent="0.2">
      <c r="A41" s="2">
        <v>1998</v>
      </c>
      <c r="B41" s="2">
        <v>254.7954</v>
      </c>
      <c r="C41" s="3">
        <f t="shared" si="1"/>
        <v>1.6521971912687648E-2</v>
      </c>
      <c r="E41" s="2">
        <v>2008</v>
      </c>
      <c r="F41" s="2">
        <v>3475.0106000000001</v>
      </c>
      <c r="G41" s="3">
        <f t="shared" si="2"/>
        <v>9.5499145245310293E-2</v>
      </c>
      <c r="M41" s="2">
        <v>2008</v>
      </c>
      <c r="N41" s="2">
        <v>8.6354199999999999</v>
      </c>
      <c r="O41" s="3">
        <f t="shared" si="0"/>
        <v>8.6354199999999992E-2</v>
      </c>
      <c r="P41" s="3">
        <f t="shared" si="4"/>
        <v>0.11471520314970798</v>
      </c>
      <c r="R41" s="2">
        <v>2008</v>
      </c>
      <c r="S41" s="2">
        <v>23.756740000000001</v>
      </c>
      <c r="T41" s="3">
        <f t="shared" si="5"/>
        <v>0.14614428250737058</v>
      </c>
    </row>
    <row r="42" spans="1:20" x14ac:dyDescent="0.2">
      <c r="A42" s="2">
        <v>1999</v>
      </c>
      <c r="B42" s="2">
        <v>256.57679999999999</v>
      </c>
      <c r="C42" s="3">
        <f t="shared" si="1"/>
        <v>6.9914919971082318E-3</v>
      </c>
      <c r="E42" s="2">
        <v>2009</v>
      </c>
      <c r="F42" s="2">
        <v>2662.4515000000001</v>
      </c>
      <c r="G42" s="3">
        <f t="shared" si="2"/>
        <v>-0.23382924357122822</v>
      </c>
      <c r="M42" s="2">
        <v>2009</v>
      </c>
      <c r="N42" s="2">
        <v>6.9025499999999997</v>
      </c>
      <c r="O42" s="3">
        <f t="shared" si="0"/>
        <v>6.9025500000000004E-2</v>
      </c>
      <c r="P42" s="3">
        <f t="shared" si="4"/>
        <v>-0.20067003110445122</v>
      </c>
      <c r="R42" s="2">
        <v>2009</v>
      </c>
      <c r="S42" s="2">
        <v>19.664829999999998</v>
      </c>
      <c r="T42" s="3">
        <f t="shared" si="5"/>
        <v>-0.17224206688291416</v>
      </c>
    </row>
    <row r="43" spans="1:20" x14ac:dyDescent="0.2">
      <c r="A43" s="2">
        <v>2000</v>
      </c>
      <c r="B43" s="2">
        <v>258.10300000000001</v>
      </c>
      <c r="C43" s="3">
        <f t="shared" si="1"/>
        <v>5.9483164494997876E-3</v>
      </c>
    </row>
    <row r="44" spans="1:20" x14ac:dyDescent="0.2">
      <c r="A44" s="2">
        <v>2001</v>
      </c>
      <c r="B44" s="2">
        <v>251.94159999999999</v>
      </c>
      <c r="C44" s="3">
        <f t="shared" si="1"/>
        <v>-2.3871865108115807E-2</v>
      </c>
    </row>
    <row r="45" spans="1:20" x14ac:dyDescent="0.2">
      <c r="A45" s="2">
        <v>2002</v>
      </c>
      <c r="B45" s="2">
        <v>247.31299999999999</v>
      </c>
      <c r="C45" s="3">
        <f t="shared" si="1"/>
        <v>-1.8371717890177747E-2</v>
      </c>
    </row>
    <row r="46" spans="1:20" x14ac:dyDescent="0.2">
      <c r="A46" s="2">
        <v>2003</v>
      </c>
      <c r="B46" s="2">
        <v>244.2475</v>
      </c>
      <c r="C46" s="3">
        <f t="shared" si="1"/>
        <v>-1.2395223866112927E-2</v>
      </c>
    </row>
    <row r="47" spans="1:20" x14ac:dyDescent="0.2">
      <c r="A47" s="2">
        <v>2004</v>
      </c>
      <c r="B47" s="2">
        <v>248.6344</v>
      </c>
      <c r="C47" s="3">
        <f t="shared" si="1"/>
        <v>1.7960879845238937E-2</v>
      </c>
    </row>
    <row r="48" spans="1:20" x14ac:dyDescent="0.2">
      <c r="A48" s="2">
        <v>2005</v>
      </c>
      <c r="B48" s="2">
        <v>247.5384</v>
      </c>
      <c r="C48" s="3">
        <f t="shared" si="1"/>
        <v>-4.4080786890309774E-3</v>
      </c>
    </row>
    <row r="49" spans="1:3" x14ac:dyDescent="0.2">
      <c r="A49" s="2">
        <v>2006</v>
      </c>
      <c r="B49" s="2">
        <v>247.21969999999999</v>
      </c>
      <c r="C49" s="3">
        <f t="shared" si="1"/>
        <v>-1.2874770136674023E-3</v>
      </c>
    </row>
    <row r="50" spans="1:3" x14ac:dyDescent="0.2">
      <c r="A50" s="2">
        <v>2007</v>
      </c>
      <c r="B50" s="2">
        <v>247.07149999999999</v>
      </c>
      <c r="C50" s="3">
        <f t="shared" si="1"/>
        <v>-5.9946679006568962E-4</v>
      </c>
    </row>
    <row r="51" spans="1:3" x14ac:dyDescent="0.2">
      <c r="A51" s="2">
        <v>2008</v>
      </c>
      <c r="B51" s="2">
        <v>237.733</v>
      </c>
      <c r="C51" s="3">
        <f t="shared" si="1"/>
        <v>-3.7796751142887719E-2</v>
      </c>
    </row>
    <row r="52" spans="1:3" x14ac:dyDescent="0.2">
      <c r="A52" s="2">
        <v>2009</v>
      </c>
      <c r="B52" s="2">
        <v>220.76349999999999</v>
      </c>
      <c r="C52" s="3">
        <f t="shared" si="1"/>
        <v>-7.1380498290098598E-2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Consumption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2020-03-20T16:14:26Z</dcterms:created>
  <dcterms:modified xsi:type="dcterms:W3CDTF">2020-03-21T01:26:38Z</dcterms:modified>
</cp:coreProperties>
</file>