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nline Course\Excel\Alex\Formula\"/>
    </mc:Choice>
  </mc:AlternateContent>
  <xr:revisionPtr revIDLastSave="0" documentId="13_ncr:1_{926EE600-7CB6-405D-BDF3-5FC0A6DFE964}" xr6:coauthVersionLast="47" xr6:coauthVersionMax="47" xr10:uidLastSave="{00000000-0000-0000-0000-000000000000}"/>
  <bookViews>
    <workbookView xWindow="-108" yWindow="-108" windowWidth="23256" windowHeight="12576" firstSheet="3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3" i="5"/>
  <c r="L2" i="5"/>
  <c r="K2" i="5"/>
  <c r="J2" i="5"/>
  <c r="L4" i="12"/>
  <c r="L3" i="12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11" i="1"/>
  <c r="J12" i="1"/>
  <c r="J2" i="1"/>
  <c r="J2" i="6" a="1"/>
  <c r="J2" i="6" s="1"/>
  <c r="J2" i="3" a="1"/>
  <c r="J2" i="3" s="1"/>
  <c r="K2" i="3" s="1" a="1"/>
  <c r="K2" i="3" s="1"/>
  <c r="M2" i="4" a="1"/>
  <c r="M2" i="4" s="1"/>
  <c r="L2" i="4" a="1"/>
  <c r="L2" i="4" s="1"/>
  <c r="K2" i="4" a="1"/>
  <c r="K2" i="4" s="1"/>
  <c r="K3" i="2"/>
  <c r="K4" i="2"/>
  <c r="K5" i="2"/>
  <c r="K6" i="2"/>
  <c r="K7" i="2"/>
  <c r="K8" i="2"/>
  <c r="K9" i="2"/>
  <c r="K10" i="2"/>
  <c r="K2" i="2"/>
  <c r="J3" i="2"/>
  <c r="J4" i="2"/>
  <c r="J5" i="2"/>
  <c r="J6" i="2"/>
  <c r="J7" i="2"/>
  <c r="J8" i="2"/>
  <c r="J9" i="2"/>
  <c r="J10" i="2"/>
  <c r="J2" i="2"/>
  <c r="L2" i="8" a="1"/>
  <c r="L2" i="8" s="1"/>
  <c r="K2" i="8" a="1"/>
  <c r="K2" i="8" s="1"/>
  <c r="J2" i="8" a="1"/>
  <c r="J2" i="8" s="1"/>
  <c r="K2" i="9"/>
  <c r="J3" i="9"/>
  <c r="K3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<sst xmlns="http://schemas.openxmlformats.org/spreadsheetml/2006/main" count="589" uniqueCount="92">
  <si>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</si>
  <si>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</si>
  <si>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</si>
  <si>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</si>
  <si>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</si>
  <si>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</si>
  <si>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</si>
  <si>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</si>
  <si>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</si>
  <si>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</si>
  <si>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</si>
  <si>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</si>
  <si>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</si>
  <si>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</si>
  <si>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</si>
  <si>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</si>
  <si>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</si>
  <si>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</si>
  <si>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</si>
  <si>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</si>
  <si>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</si>
  <si>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</si>
  <si>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</si>
  <si>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</si>
  <si>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</si>
  <si>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</si>
  <si>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</si>
  <si>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</si>
  <si>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</si>
  <si>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</si>
  <si>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</si>
  <si>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</si>
  <si>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</si>
  <si>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</si>
  <si>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</si>
  <si>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</si>
  <si>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</si>
  <si>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</si>
  <si>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</si>
  <si>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</si>
  <si>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</si>
  <si>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</si>
  <si>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</si>
  <si>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</si>
  <si>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</si>
  <si>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</si>
  <si>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</si>
  <si>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</si>
  <si>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</si>
  <si>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</si>
  <si>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</si>
  <si>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</si>
  <si>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</si>
  <si>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</si>
  <si>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</si>
  <si>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</si>
  <si>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</si>
  <si>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</si>
  <si>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</si>
  <si>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</si>
  <si>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</si>
  <si>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</si>
  <si>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</si>
  <si>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</si>
  <si>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</si>
  <si>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</si>
  <si>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</si>
  <si>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</si>
  <si>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</si>
  <si>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</si>
  <si>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</si>
  <si>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</si>
  <si>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</si>
  <si>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</si>
  <si>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</si>
  <si>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</si>
  <si>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</si>
  <si>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</si>
  <si>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</si>
  <si>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</si>
  <si>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</si>
  <si>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</si>
  <si>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</si>
  <si>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</si>
  <si>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</si>
  <si>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</si>
  <si>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Can be used to see difference between 100s and thousands. Can find bad Social Security numbers if they're 10 digits instead of 9.</t>
  </si>
  <si>
    <t>LEN(F2)</t>
  </si>
  <si>
    <t>Lest and Right functions cannot do on the date format. It only execute on the text format.</t>
  </si>
  <si>
    <t>TEXT(H,"dd/mm/yyyy")</t>
  </si>
  <si>
    <t>CONCATENATE</t>
  </si>
  <si>
    <t>Instance limits SUBSTITUTE replacement a particular instance of old_text.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</si>
</sst>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9" fontId="0" fillId="0" borderId="0" xfId="0" applyNumberFormat="1"/>
    <xf numFmtId="166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rgb="FF00B0F0"/>
  </sheetPr>
  <dimension ref="A1:K10"/>
  <sheetViews>
    <sheetView workbookViewId="0">
      <selection activeCell="C23" sqref="C2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6" max="6" width="17.1093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s="4" t="s">
        <v>78</v>
      </c>
      <c r="K1" s="4" t="s">
        <v>79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3">
        <v>45000</v>
      </c>
      <c r="H2" s="1">
        <v>37197</v>
      </c>
      <c r="I2" s="1">
        <v>42253</v>
      </c>
      <c r="J2" s="3">
        <f>MAX(G2:G10)</f>
        <v>65000</v>
      </c>
      <c r="K2" s="3">
        <f>MIN(G2:G10)</f>
        <v>36000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3">
        <v>36000</v>
      </c>
      <c r="H3" s="1">
        <v>36436</v>
      </c>
      <c r="I3" s="1">
        <v>42287</v>
      </c>
      <c r="J3" s="1">
        <f>MAX(H2:H10)</f>
        <v>37933</v>
      </c>
      <c r="K3" s="1">
        <f>MIN(H2:H10)</f>
        <v>35040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3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3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3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3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3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3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3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rgb="FF00B0F0"/>
  </sheetPr>
  <dimension ref="A1:L10"/>
  <sheetViews>
    <sheetView workbookViewId="0">
      <selection activeCell="J16" sqref="J16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6" max="6" width="18.109375" customWidth="1"/>
    <col min="10" max="10" width="12.6640625" customWidth="1"/>
    <col min="11" max="11" width="12.5546875" customWidth="1"/>
    <col min="12" max="12" width="15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s="4" t="s">
        <v>80</v>
      </c>
      <c r="K1" s="4" t="s">
        <v>80</v>
      </c>
      <c r="L1" s="4" t="s">
        <v>81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IF(G2:G10 &gt; 50000, "High", "Mid")</f>
        <v>Mid</v>
      </c>
      <c r="L2" t="str" cm="1">
        <f t="array" ref="L2:L10">_xlfn.IFS(F2:F10 = "Salesman", "Sales", F2:F10 = "HR", "Offer Promotion", F2:F10 = "Regional Manager", "Give Bonus" )</f>
        <v>Sales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str">
        <v>Mid</v>
      </c>
      <c r="L3" t="e">
        <v>#N/A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High</v>
      </c>
      <c r="L4" t="str">
        <v>Sales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Mid</v>
      </c>
      <c r="L5" t="e">
        <v>#N/A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Mid</v>
      </c>
      <c r="L6" t="str">
        <v>Offer Promotion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High</v>
      </c>
      <c r="L7" t="str">
        <v>Give Bonus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str">
        <v>Mid</v>
      </c>
      <c r="L8" t="e">
        <v>#N/A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Mid</v>
      </c>
      <c r="L9" t="str">
        <v>Sales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Mid</v>
      </c>
      <c r="L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rgb="FF00B0F0"/>
  </sheetPr>
  <dimension ref="A1:Q10"/>
  <sheetViews>
    <sheetView workbookViewId="0">
      <selection activeCell="E21" sqref="E21:E22"/>
    </sheetView>
  </sheetViews>
  <sheetFormatPr defaultColWidth="10.88671875" defaultRowHeight="14.4" x14ac:dyDescent="0.3"/>
  <cols>
    <col min="1" max="1" width="10.77734375" bestFit="1" customWidth="1"/>
  </cols>
  <sheetData>
    <row r="1" spans="1:17" ht="14.4" customHeight="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s="4" t="s">
        <v>87</v>
      </c>
      <c r="K1" s="4" t="s">
        <v>19</v>
      </c>
      <c r="M1" s="6" t="s">
        <v>86</v>
      </c>
      <c r="N1" s="6"/>
      <c r="O1" s="6"/>
      <c r="P1" s="6"/>
      <c r="Q1" s="6"/>
    </row>
    <row r="2" spans="1:17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LEN(F2)</f>
        <v>8</v>
      </c>
      <c r="K2">
        <f>LEN(B2)</f>
        <v>3</v>
      </c>
      <c r="M2" s="6"/>
      <c r="N2" s="6"/>
      <c r="O2" s="6"/>
      <c r="P2" s="6"/>
      <c r="Q2" s="6"/>
    </row>
    <row r="3" spans="1:17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LEN(F3)</f>
        <v>12</v>
      </c>
      <c r="K3">
        <f t="shared" ref="K3:K10" si="1">LEN(B3)</f>
        <v>3</v>
      </c>
    </row>
    <row r="4" spans="1:17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8</v>
      </c>
      <c r="K4">
        <f t="shared" si="1"/>
        <v>6</v>
      </c>
    </row>
    <row r="5" spans="1:17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10</v>
      </c>
      <c r="K5">
        <f t="shared" si="1"/>
        <v>6</v>
      </c>
    </row>
    <row r="6" spans="1:17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2</v>
      </c>
      <c r="K6">
        <f t="shared" si="1"/>
        <v>4</v>
      </c>
    </row>
    <row r="7" spans="1:17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16</v>
      </c>
      <c r="K7">
        <f t="shared" si="1"/>
        <v>7</v>
      </c>
    </row>
    <row r="8" spans="1:17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18</v>
      </c>
      <c r="K8">
        <f t="shared" si="1"/>
        <v>8</v>
      </c>
    </row>
    <row r="9" spans="1:17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8</v>
      </c>
      <c r="K9">
        <f t="shared" si="1"/>
        <v>7</v>
      </c>
    </row>
    <row r="10" spans="1:17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10</v>
      </c>
      <c r="K10">
        <f t="shared" si="1"/>
        <v>5</v>
      </c>
    </row>
  </sheetData>
  <mergeCells count="1">
    <mergeCell ref="M1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rgb="FF00B0F0"/>
  </sheetPr>
  <dimension ref="A1:Q10"/>
  <sheetViews>
    <sheetView workbookViewId="0">
      <selection activeCell="L20" sqref="L20"/>
    </sheetView>
  </sheetViews>
  <sheetFormatPr defaultColWidth="14.5546875" defaultRowHeight="14.4" x14ac:dyDescent="0.3"/>
  <cols>
    <col min="4" max="4" width="8" customWidth="1"/>
    <col min="6" max="6" width="18" customWidth="1"/>
    <col min="10" max="10" width="40.6640625" bestFit="1" customWidth="1"/>
  </cols>
  <sheetData>
    <row r="1" spans="1:17" ht="14.4" customHeight="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37</v>
      </c>
      <c r="K1" s="4" t="s">
        <v>84</v>
      </c>
      <c r="L1" s="4" t="s">
        <v>85</v>
      </c>
      <c r="M1" s="4" t="s">
        <v>85</v>
      </c>
      <c r="O1" s="6" t="s">
        <v>88</v>
      </c>
      <c r="P1" s="6"/>
      <c r="Q1" s="6"/>
    </row>
    <row r="2" spans="1:17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47</v>
      </c>
      <c r="I2" s="2" t="s">
        <v>55</v>
      </c>
      <c r="J2" s="1" t="s">
        <v>38</v>
      </c>
      <c r="K2" t="str" cm="1">
        <f t="array" ref="K2:K10">LEFT(B2:B10, 3)</f>
        <v>Jim</v>
      </c>
      <c r="L2" t="str" cm="1">
        <f t="array" ref="L2:L10">RIGHT(A2:A10, 2)</f>
        <v>01</v>
      </c>
      <c r="M2" t="str" cm="1">
        <f t="array" ref="M2:M10">RIGHT(H2:H10, "4")</f>
        <v>2001</v>
      </c>
      <c r="O2" s="6"/>
      <c r="P2" s="6"/>
      <c r="Q2" s="6"/>
    </row>
    <row r="3" spans="1:17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48</v>
      </c>
      <c r="I3" s="2" t="s">
        <v>56</v>
      </c>
      <c r="J3" s="1" t="s">
        <v>39</v>
      </c>
      <c r="K3" t="str">
        <v>Pam</v>
      </c>
      <c r="L3" t="str">
        <v>02</v>
      </c>
      <c r="M3" t="str">
        <v>1999</v>
      </c>
      <c r="O3" s="5"/>
      <c r="P3" s="5"/>
      <c r="Q3" s="5"/>
    </row>
    <row r="4" spans="1:17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49</v>
      </c>
      <c r="I4" s="2" t="s">
        <v>57</v>
      </c>
      <c r="J4" s="1" t="s">
        <v>40</v>
      </c>
      <c r="K4" t="str">
        <v>Dwi</v>
      </c>
      <c r="L4" t="str">
        <v>03</v>
      </c>
      <c r="M4" t="str">
        <v>2000</v>
      </c>
      <c r="O4" s="5"/>
      <c r="P4" s="5"/>
      <c r="Q4" s="5"/>
    </row>
    <row r="5" spans="1:17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50</v>
      </c>
      <c r="I5" s="2" t="s">
        <v>58</v>
      </c>
      <c r="J5" s="1" t="s">
        <v>41</v>
      </c>
      <c r="K5" t="str">
        <v>Ang</v>
      </c>
      <c r="L5" t="str">
        <v>04</v>
      </c>
      <c r="M5" t="str">
        <v>2000</v>
      </c>
    </row>
    <row r="6" spans="1:17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51</v>
      </c>
      <c r="I6" s="2" t="s">
        <v>59</v>
      </c>
      <c r="J6" s="1" t="s">
        <v>42</v>
      </c>
      <c r="K6" t="str">
        <v>Tob</v>
      </c>
      <c r="L6" t="str">
        <v>05</v>
      </c>
      <c r="M6" t="str">
        <v>2001</v>
      </c>
    </row>
    <row r="7" spans="1:17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51</v>
      </c>
      <c r="I7" s="2" t="s">
        <v>60</v>
      </c>
      <c r="J7" s="1" t="s">
        <v>43</v>
      </c>
      <c r="K7" t="str">
        <v>Mic</v>
      </c>
      <c r="L7" t="str">
        <v>06</v>
      </c>
      <c r="M7" t="str">
        <v>2001</v>
      </c>
    </row>
    <row r="8" spans="1:17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52</v>
      </c>
      <c r="I8" s="2" t="s">
        <v>60</v>
      </c>
      <c r="J8" s="1" t="s">
        <v>44</v>
      </c>
      <c r="K8" t="str">
        <v>Mer</v>
      </c>
      <c r="L8" t="str">
        <v>07</v>
      </c>
      <c r="M8" t="str">
        <v>2003</v>
      </c>
    </row>
    <row r="9" spans="1:17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53</v>
      </c>
      <c r="I9" s="2" t="s">
        <v>61</v>
      </c>
      <c r="J9" s="1" t="s">
        <v>45</v>
      </c>
      <c r="K9" t="str">
        <v>Sta</v>
      </c>
      <c r="L9" t="str">
        <v>08</v>
      </c>
      <c r="M9" t="str">
        <v>2002</v>
      </c>
    </row>
    <row r="10" spans="1:17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54</v>
      </c>
      <c r="I10" s="2" t="s">
        <v>61</v>
      </c>
      <c r="J10" s="1" t="s">
        <v>46</v>
      </c>
      <c r="K10" t="str">
        <v>Kev</v>
      </c>
      <c r="L10" t="str">
        <v>09</v>
      </c>
      <c r="M10" t="str">
        <v>2003</v>
      </c>
    </row>
  </sheetData>
  <mergeCells count="1">
    <mergeCell ref="O1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rgb="FF00B0F0"/>
  </sheetPr>
  <dimension ref="A1:K13"/>
  <sheetViews>
    <sheetView workbookViewId="0">
      <selection activeCell="J2" sqref="J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20.77734375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s="4" t="s">
        <v>89</v>
      </c>
      <c r="K1" s="4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7" t="str" cm="1">
        <f t="array" ref="K2:K10">RIGHT(_xlfn.ANCHORARRAY(J2), 4)</f>
        <v>2001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7" t="str">
        <v>1999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7" t="str">
        <v>2000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7" t="str">
        <v>2000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7" t="str">
        <v>2001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7" t="str">
        <v>1995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7" t="str">
        <v>2003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7" t="str">
        <v>2002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7" t="str">
        <v>2003</v>
      </c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rgb="FF00B0F0"/>
  </sheetPr>
  <dimension ref="A1:M10"/>
  <sheetViews>
    <sheetView workbookViewId="0">
      <selection activeCell="I23" sqref="I2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s="4" t="s">
        <v>67</v>
      </c>
      <c r="K1" s="8" t="s">
        <v>68</v>
      </c>
      <c r="L1" s="8"/>
      <c r="M1" s="8"/>
    </row>
    <row r="2" spans="1:13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3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3" x14ac:dyDescent="0.3">
      <c r="A4">
        <v>1003</v>
      </c>
      <c r="B4" s="2" t="s">
        <v>6</v>
      </c>
      <c r="C4" s="2" t="s">
        <v>66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3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3" x14ac:dyDescent="0.3">
      <c r="A6">
        <v>1005</v>
      </c>
      <c r="B6" s="2" t="s">
        <v>14</v>
      </c>
      <c r="C6" s="2" t="s">
        <v>65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3" x14ac:dyDescent="0.3">
      <c r="A7">
        <v>1006</v>
      </c>
      <c r="B7" s="2" t="s">
        <v>8</v>
      </c>
      <c r="C7" s="2" t="s">
        <v>64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3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3" x14ac:dyDescent="0.3">
      <c r="A9">
        <v>1008</v>
      </c>
      <c r="B9" s="2" t="s">
        <v>16</v>
      </c>
      <c r="C9" s="2" t="s">
        <v>63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3" x14ac:dyDescent="0.3">
      <c r="A10">
        <v>1009</v>
      </c>
      <c r="B10" s="2" t="s">
        <v>10</v>
      </c>
      <c r="C10" s="2" t="s">
        <v>62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mergeCells count="1">
    <mergeCell ref="K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rgb="FF00B0F0"/>
  </sheetPr>
  <dimension ref="A1:K12"/>
  <sheetViews>
    <sheetView workbookViewId="0">
      <selection activeCell="J1" sqref="J1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1" max="11" width="25.109375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s="4" t="s">
        <v>18</v>
      </c>
      <c r="K1" s="4" t="s">
        <v>90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_xlfn.CONCAT(B2, " ", C2)</f>
        <v>Jim Halpert</v>
      </c>
      <c r="K2" t="str">
        <f>_xlfn.CONCAT(B2, " ", C2, "@gmail.com")</f>
        <v>Jim 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_xlfn.CONCAT(B3, " ", C3)</f>
        <v>Pam Beasley</v>
      </c>
      <c r="K3" t="str">
        <f t="shared" ref="K3:K12" si="1">_xlfn.CONCAT(B3, " ", C3, "@gmail.com")</f>
        <v>Pam 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 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 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 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 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 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 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 Malone@gmail.com</v>
      </c>
    </row>
    <row r="11" spans="1:11" x14ac:dyDescent="0.3">
      <c r="H11" t="str">
        <f t="shared" ref="H11:H12" si="2">CONCATENATE(B11," ",C11)</f>
        <v xml:space="preserve"> </v>
      </c>
      <c r="J11" t="str">
        <f t="shared" si="0"/>
        <v xml:space="preserve"> </v>
      </c>
    </row>
    <row r="12" spans="1:11" x14ac:dyDescent="0.3">
      <c r="H12" t="str">
        <f t="shared" si="2"/>
        <v xml:space="preserve"> </v>
      </c>
      <c r="J12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rgb="FF00B0F0"/>
  </sheetPr>
  <dimension ref="A1:O20"/>
  <sheetViews>
    <sheetView workbookViewId="0">
      <selection activeCell="H17" sqref="H17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2" max="12" width="15.77734375" bestFit="1" customWidth="1"/>
  </cols>
  <sheetData>
    <row r="1" spans="1:15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s="4" t="s">
        <v>69</v>
      </c>
      <c r="K1" s="4" t="s">
        <v>70</v>
      </c>
      <c r="L1" s="4" t="s">
        <v>71</v>
      </c>
      <c r="M1" s="6" t="s">
        <v>91</v>
      </c>
      <c r="N1" s="6"/>
      <c r="O1" s="6"/>
    </row>
    <row r="2" spans="1:15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47</v>
      </c>
      <c r="I2" s="2" t="s">
        <v>55</v>
      </c>
      <c r="J2" t="str" cm="1">
        <f t="array" ref="J2:J10">SUBSTITUTE(H2:H10, "/", "-", 1)</f>
        <v>11-2/2001</v>
      </c>
      <c r="K2" t="str" cm="1">
        <f t="array" ref="K2:K10">SUBSTITUTE(I2:I10, "/", "-", 2)</f>
        <v>9/6-2015</v>
      </c>
      <c r="L2" t="str" cm="1">
        <f t="array" ref="L2:L10">SUBSTITUTE(H2:H10, "/", "-")</f>
        <v>11-2-2001</v>
      </c>
      <c r="M2" s="6"/>
      <c r="N2" s="6"/>
      <c r="O2" s="6"/>
    </row>
    <row r="3" spans="1:15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48</v>
      </c>
      <c r="I3" s="2" t="s">
        <v>56</v>
      </c>
      <c r="J3" t="str">
        <v>10-3/1999</v>
      </c>
      <c r="K3" t="str">
        <v>10/10-2015</v>
      </c>
      <c r="L3" t="str">
        <v>10-3-1999</v>
      </c>
    </row>
    <row r="4" spans="1:15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49</v>
      </c>
      <c r="I4" s="2" t="s">
        <v>57</v>
      </c>
      <c r="J4" t="str">
        <v>7-4/2000</v>
      </c>
      <c r="K4" t="str">
        <v>9/8-2017</v>
      </c>
      <c r="L4" t="str">
        <v>7-4-2000</v>
      </c>
    </row>
    <row r="5" spans="1:15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50</v>
      </c>
      <c r="I5" s="2" t="s">
        <v>58</v>
      </c>
      <c r="J5" t="str">
        <v>1-5/2000</v>
      </c>
      <c r="K5" t="str">
        <v>12/3-2015</v>
      </c>
      <c r="L5" t="str">
        <v>1-5-2000</v>
      </c>
    </row>
    <row r="6" spans="1:15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51</v>
      </c>
      <c r="I6" s="2" t="s">
        <v>59</v>
      </c>
      <c r="J6" t="str">
        <v>5-6/2001</v>
      </c>
      <c r="K6" t="str">
        <v>8/30-2017</v>
      </c>
      <c r="L6" t="str">
        <v>5-6-2001</v>
      </c>
    </row>
    <row r="7" spans="1:15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51</v>
      </c>
      <c r="I7" s="2" t="s">
        <v>60</v>
      </c>
      <c r="J7" t="str">
        <v>5-6/2001</v>
      </c>
      <c r="K7" t="str">
        <v>9/11-2013</v>
      </c>
      <c r="L7" t="str">
        <v>5-6-2001</v>
      </c>
    </row>
    <row r="8" spans="1:15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52</v>
      </c>
      <c r="I8" s="2" t="s">
        <v>60</v>
      </c>
      <c r="J8" t="str">
        <v>11-8/2003</v>
      </c>
      <c r="K8" t="str">
        <v>9/11-2013</v>
      </c>
      <c r="L8" t="str">
        <v>11-8-2003</v>
      </c>
    </row>
    <row r="9" spans="1:15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53</v>
      </c>
      <c r="I9" s="2" t="s">
        <v>61</v>
      </c>
      <c r="J9" t="str">
        <v>6-9/2002</v>
      </c>
      <c r="K9" t="str">
        <v>4/22-2015</v>
      </c>
      <c r="L9" t="str">
        <v>6-9-2002</v>
      </c>
    </row>
    <row r="10" spans="1:15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54</v>
      </c>
      <c r="I10" s="2" t="s">
        <v>61</v>
      </c>
      <c r="J10" t="str">
        <v>8-10/2003</v>
      </c>
      <c r="K10" t="str">
        <v>4/22-2015</v>
      </c>
      <c r="L10" t="str">
        <v>8-10-2003</v>
      </c>
    </row>
    <row r="12" spans="1:15" x14ac:dyDescent="0.3">
      <c r="H12" s="2"/>
      <c r="I12" s="2"/>
    </row>
    <row r="13" spans="1:15" x14ac:dyDescent="0.3">
      <c r="H13" s="2"/>
      <c r="I13" s="2"/>
    </row>
    <row r="14" spans="1:15" x14ac:dyDescent="0.3">
      <c r="H14" s="2"/>
      <c r="I14" s="2"/>
    </row>
    <row r="15" spans="1:15" x14ac:dyDescent="0.3">
      <c r="H15" s="2"/>
      <c r="I15" s="2"/>
    </row>
    <row r="16" spans="1:15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mergeCells count="1">
    <mergeCell ref="M1:O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rgb="FF00B0F0"/>
  </sheetPr>
  <dimension ref="A1:L10"/>
  <sheetViews>
    <sheetView workbookViewId="0">
      <selection activeCell="L4" sqref="L4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72</v>
      </c>
      <c r="K1" t="s">
        <v>73</v>
      </c>
      <c r="L1" t="s">
        <v>74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"&gt;50000")</f>
        <v>128000</v>
      </c>
      <c r="L2">
        <f>SUMIFS(G2:G10, F2:F10, F3)</f>
        <v>36000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L3">
        <f>SUMIFS(G2:G10, E2:E10, "Male", D2:D10, "&gt;30")</f>
        <v>205000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L4">
        <f>SUMIFS(G2:G10, E2:E10, "Female", D2:D10, "&gt;30")</f>
        <v>88000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rgb="FF00B0F0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75</v>
      </c>
      <c r="K1" t="s">
        <v>76</v>
      </c>
      <c r="L1" t="s">
        <v>77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  "&gt;45000")</f>
        <v>5</v>
      </c>
      <c r="L2">
        <f>COUNTIFS(G2:G10, "&gt;50000", F2:F10, "Salesman")</f>
        <v>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L3">
        <f>COUNTIFS(G2:G10, "&gt;50000", E2:E10, "Male")</f>
        <v>2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rgb="FF00B0F0"/>
  </sheetPr>
  <dimension ref="A1:K10"/>
  <sheetViews>
    <sheetView tabSelected="1" workbookViewId="0">
      <selection activeCell="K16" sqref="K16"/>
    </sheetView>
  </sheetViews>
  <sheetFormatPr defaultRowHeight="14.4" x14ac:dyDescent="0.3"/>
  <cols>
    <col min="8" max="8" width="14.44140625" customWidth="1"/>
    <col min="9" max="9" width="13.33203125" customWidth="1"/>
    <col min="11" max="11" width="13.88671875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s="4" t="s">
        <v>82</v>
      </c>
      <c r="K1" s="4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47</v>
      </c>
      <c r="I2" s="2" t="s">
        <v>55</v>
      </c>
      <c r="J2">
        <f>_xlfn.DAYS(I2, H2)</f>
        <v>5056</v>
      </c>
      <c r="K2">
        <f>NETWORKDAYS(H2, I2, 10)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48</v>
      </c>
      <c r="I3" s="2" t="s">
        <v>56</v>
      </c>
      <c r="J3">
        <f t="shared" ref="J3:J10" si="0">_xlfn.DAYS(I3, H3)</f>
        <v>5851</v>
      </c>
      <c r="K3">
        <f t="shared" ref="K3:K10" si="1">NETWORKDAYS(H3, I3, 10)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49</v>
      </c>
      <c r="I4" s="2" t="s">
        <v>57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50</v>
      </c>
      <c r="I5" s="2" t="s">
        <v>58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51</v>
      </c>
      <c r="I6" s="2" t="s">
        <v>59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51</v>
      </c>
      <c r="I7" s="2" t="s">
        <v>60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52</v>
      </c>
      <c r="I8" s="2" t="s">
        <v>60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53</v>
      </c>
      <c r="I9" s="2" t="s">
        <v>61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54</v>
      </c>
      <c r="I10" s="2" t="s">
        <v>61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USER</cp:lastModifiedBy>
  <dcterms:created xsi:type="dcterms:W3CDTF">2021-12-16T14:18:34Z</dcterms:created>
  <dcterms:modified xsi:type="dcterms:W3CDTF">2022-09-25T14:01:15Z</dcterms:modified>
</cp:coreProperties>
</file>