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esktop\2019-11-10 604 Unit\Renovation\"/>
    </mc:Choice>
  </mc:AlternateContent>
  <xr:revisionPtr revIDLastSave="0" documentId="13_ncr:1_{D8CB1402-2C6C-475A-90C7-F626A855F58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aterials" sheetId="1" r:id="rId1"/>
    <sheet name="Application" sheetId="2" r:id="rId2"/>
    <sheet name="Quota" sheetId="3" r:id="rId3"/>
    <sheet name="Ti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E12" i="4"/>
  <c r="E13" i="4"/>
  <c r="E11" i="4"/>
  <c r="D12" i="4"/>
  <c r="D13" i="4"/>
  <c r="D11" i="4"/>
  <c r="E24" i="4"/>
  <c r="D23" i="4"/>
  <c r="E23" i="4" s="1"/>
  <c r="D22" i="4"/>
  <c r="E22" i="4"/>
  <c r="E21" i="4"/>
  <c r="D21" i="4"/>
  <c r="E20" i="4"/>
  <c r="D20" i="4"/>
  <c r="E19" i="4"/>
  <c r="D19" i="4"/>
  <c r="E18" i="4"/>
  <c r="D18" i="4"/>
  <c r="D7" i="4"/>
  <c r="E7" i="4" s="1"/>
  <c r="E8" i="4" s="1"/>
  <c r="E6" i="4"/>
  <c r="D6" i="4"/>
  <c r="E5" i="4"/>
  <c r="D5" i="4"/>
  <c r="E4" i="4"/>
  <c r="D4" i="4"/>
</calcChain>
</file>

<file path=xl/sharedStrings.xml><?xml version="1.0" encoding="utf-8"?>
<sst xmlns="http://schemas.openxmlformats.org/spreadsheetml/2006/main" count="133" uniqueCount="78">
  <si>
    <t>Area</t>
  </si>
  <si>
    <t>Bath Room</t>
  </si>
  <si>
    <t>Item</t>
  </si>
  <si>
    <t>Bath Tub Wall</t>
  </si>
  <si>
    <t>Material</t>
  </si>
  <si>
    <t>Price</t>
  </si>
  <si>
    <t>Tile</t>
  </si>
  <si>
    <t>Kitchen</t>
  </si>
  <si>
    <t xml:space="preserve">Item </t>
  </si>
  <si>
    <t>https://www.costco.ca/Hahn-Chef-Series-Handmade-Large-Single-Bowl-Sink.product.100140788.html</t>
  </si>
  <si>
    <t xml:space="preserve">不锈钢 
外围尺寸 ： 30“ x 18" x 10"
内侧尺寸： 28” x 16" x 10"
Costco </t>
  </si>
  <si>
    <t>Sink:
Hahn Chef Series Handmade Large Single Bowl Sink</t>
  </si>
  <si>
    <t>https://www.costco.ca/kohler-semiprofessional-kitchen-faucet.product.100505809.html</t>
  </si>
  <si>
    <t>Kitchen Faucet:
Kohler Semiprofessional Kitchen Faucet</t>
  </si>
  <si>
    <t>https://www.homedepot.ca/product/delta-struct-single-handle-pull-down-kitchen-faucet-with-spring-spout-in-chrome/1001036248</t>
  </si>
  <si>
    <t>Kitchen Faucet:
Delta Struct Single-Handle Pull-Down Kitchen Faucet with Spring Spout in Chrome</t>
  </si>
  <si>
    <t>Costco</t>
  </si>
  <si>
    <t>Home Depot</t>
  </si>
  <si>
    <t>Bath Tub Faucet</t>
  </si>
  <si>
    <t>https://www.canadiantire.ca/en/pdp/moen-single-lever-tub-shower-0633804p.html?rrec=true#spc</t>
  </si>
  <si>
    <t>Canadian Tire</t>
  </si>
  <si>
    <t>Unit 504  Renovation Application</t>
  </si>
  <si>
    <t xml:space="preserve">Bath Room </t>
  </si>
  <si>
    <t>Schedule
( To be confirm )</t>
  </si>
  <si>
    <t>Notes</t>
  </si>
  <si>
    <t>Bath Tub</t>
  </si>
  <si>
    <t>Bath Room Counter and Basin</t>
  </si>
  <si>
    <t>Floor Tile</t>
  </si>
  <si>
    <t>Bath Tub Wall Tile</t>
  </si>
  <si>
    <t>Painting Wall</t>
  </si>
  <si>
    <t>Kitchen Counter</t>
  </si>
  <si>
    <t>Kitchen Cabinet</t>
  </si>
  <si>
    <t>Laundry Room</t>
  </si>
  <si>
    <t>Laminate Flooring</t>
  </si>
  <si>
    <t>Windows</t>
  </si>
  <si>
    <t>Dec. 5  ~  Dec. 20, 2019</t>
  </si>
  <si>
    <t>Jan 1 ~  Jan 31 ,  2020</t>
  </si>
  <si>
    <t>Baseboard Replacement</t>
  </si>
  <si>
    <t>Glasses Replacement</t>
  </si>
  <si>
    <t>Live Room &amp;
 Bed Room</t>
  </si>
  <si>
    <t>Schedule water shutdown</t>
  </si>
  <si>
    <t xml:space="preserve">Bath Room Renovation is urgent and first priority in my plan.    </t>
  </si>
  <si>
    <t>Schedule moving materials for Elevator</t>
  </si>
  <si>
    <t>Wall Tile</t>
  </si>
  <si>
    <t>Bath and Basin Faucet</t>
  </si>
  <si>
    <t>Bath Tub Glass Door</t>
  </si>
  <si>
    <t>Bath Tub &amp; Glass Door</t>
  </si>
  <si>
    <t>Mounted Cabinet</t>
  </si>
  <si>
    <t>https://www.homedepot.ca/product/maax-halo-60-inch-frameless-glass-sliding-door-for-tubs/1000758670?rec=true</t>
  </si>
  <si>
    <t>MAAX Halo 60-inch Frameless Glass Sliding Door for Tubs
Home Depot</t>
  </si>
  <si>
    <t>MAAX Duel 59 inch x 55 1/2 inch Frameless Sliding Tub Door in Brushed Nickel
Home Depot</t>
  </si>
  <si>
    <t>https://www.homedepot.ca/product/maax-duel-59-inch-x-55-1-2-inch-frameless-sliding-tub-door-in-brushed-nickel/1001094657?rec=true</t>
  </si>
  <si>
    <t>Mirolin Sydney 5-ft.. Rectangular Left-Hand Alcove Acrylic Non-Whirpool Bathtub in White</t>
  </si>
  <si>
    <t>https://www.homedepot.ca/product/mirolin-sydney-5-ft-rectangular-left-hand-alcove-acrylic-non-whirpool-bathtub-in-white/1000479100</t>
  </si>
  <si>
    <t>Bath Tub Basin</t>
  </si>
  <si>
    <t>American Imaginations 20 3/4-inch W x 14 7/20-inch D Rectangular Undermount Sink in White
Home Depot</t>
  </si>
  <si>
    <t>https://www.homedepot.ca/product/american-imaginations-20-3-4-inch-w-x-14-7-20-inch-d-rectangular-undermount-sink-in-white/1000733942?rec=true</t>
  </si>
  <si>
    <t>https://www.ebay.com/itm/Better-Homes-and-Gardens-Harborough-Bathroom-Wall-Cabinet-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</t>
  </si>
  <si>
    <t>Bath Wall Cabinet</t>
  </si>
  <si>
    <t>Better Homes and Gardens, Harborough Bathroom Wall Cabinet, White
(22 in. W x 24 in. H x 6.75 in. D)
ebay.com</t>
  </si>
  <si>
    <t>Toilet</t>
  </si>
  <si>
    <t>Kitchen Island</t>
  </si>
  <si>
    <t>地面瓷砖</t>
  </si>
  <si>
    <t>Width (inch)</t>
  </si>
  <si>
    <t>Height(inch)</t>
  </si>
  <si>
    <t xml:space="preserve">Square Inch </t>
  </si>
  <si>
    <t>Square Feet</t>
  </si>
  <si>
    <t>Bath Room 1</t>
  </si>
  <si>
    <t>Bath Room 2</t>
  </si>
  <si>
    <t>Living Room 1</t>
  </si>
  <si>
    <t>Total</t>
  </si>
  <si>
    <t>Living Room 2</t>
  </si>
  <si>
    <t>Master Bed Room</t>
  </si>
  <si>
    <t>Bed Room</t>
  </si>
  <si>
    <t>Corridor &amp; Storage</t>
  </si>
  <si>
    <t>Corridor</t>
  </si>
  <si>
    <t>复合地板</t>
  </si>
  <si>
    <t>浴缸墙面瓷砖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</si>
</sst>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2" fontId="7" fillId="0" borderId="0" xfId="0" applyNumberFormat="1" applyFont="1"/>
    <xf numFmtId="0" fontId="8" fillId="0" borderId="0" xfId="0" applyFont="1" applyAlignment="1">
      <alignment horizontal="right"/>
    </xf>
    <xf numFmtId="2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11204</xdr:colOff>
      <xdr:row>12</xdr:row>
      <xdr:rowOff>22410</xdr:rowOff>
    </xdr:from>
    <xdr:to>
      <xdr:col>6</xdr:col>
      <xdr:colOff>0</xdr:colOff>
      <xdr:row>12</xdr:row>
      <xdr:rowOff>2442883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3792" y="14186645"/>
          <a:ext cx="2420473" cy="2420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26332</xdr:colOff>
      <xdr:row>12</xdr:row>
      <xdr:rowOff>62190</xdr:rowOff>
    </xdr:from>
    <xdr:to>
      <xdr:col>7</xdr:col>
      <xdr:colOff>2420469</xdr:colOff>
      <xdr:row>12</xdr:row>
      <xdr:rowOff>2456327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5891" y="14226425"/>
          <a:ext cx="2394137" cy="2394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100853</xdr:colOff>
      <xdr:row>12</xdr:row>
      <xdr:rowOff>67235</xdr:rowOff>
    </xdr:from>
    <xdr:to>
      <xdr:col>6</xdr:col>
      <xdr:colOff>2409265</xdr:colOff>
      <xdr:row>12</xdr:row>
      <xdr:rowOff>2375647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5118" y="14231470"/>
          <a:ext cx="2308412" cy="2308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67235</xdr:colOff>
      <xdr:row>12</xdr:row>
      <xdr:rowOff>336175</xdr:rowOff>
    </xdr:from>
    <xdr:to>
      <xdr:col>8</xdr:col>
      <xdr:colOff>2224369</xdr:colOff>
      <xdr:row>12</xdr:row>
      <xdr:rowOff>2061882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3294" y="14500410"/>
          <a:ext cx="2157134" cy="1725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67233</xdr:colOff>
      <xdr:row>13</xdr:row>
      <xdr:rowOff>67235</xdr:rowOff>
    </xdr:from>
    <xdr:to>
      <xdr:col>5</xdr:col>
      <xdr:colOff>2308412</xdr:colOff>
      <xdr:row>13</xdr:row>
      <xdr:rowOff>2303500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1" y="16719176"/>
          <a:ext cx="2241179" cy="2236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145676</xdr:colOff>
      <xdr:row>13</xdr:row>
      <xdr:rowOff>67234</xdr:rowOff>
    </xdr:from>
    <xdr:to>
      <xdr:col>6</xdr:col>
      <xdr:colOff>2364441</xdr:colOff>
      <xdr:row>13</xdr:row>
      <xdr:rowOff>2285999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9941" y="16719175"/>
          <a:ext cx="2218765" cy="221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112058</xdr:colOff>
      <xdr:row>13</xdr:row>
      <xdr:rowOff>56030</xdr:rowOff>
    </xdr:from>
    <xdr:to>
      <xdr:col>7</xdr:col>
      <xdr:colOff>2364440</xdr:colOff>
      <xdr:row>13</xdr:row>
      <xdr:rowOff>2308412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7" y="16707971"/>
          <a:ext cx="2252382" cy="225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304800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304800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14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0048875" y="592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414618</xdr:colOff>
      <xdr:row>14</xdr:row>
      <xdr:rowOff>67236</xdr:rowOff>
    </xdr:from>
    <xdr:to>
      <xdr:col>5</xdr:col>
      <xdr:colOff>1725706</xdr:colOff>
      <xdr:row>14</xdr:row>
      <xdr:rowOff>1979070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07206" y="19072412"/>
          <a:ext cx="1311088" cy="191183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4</xdr:row>
      <xdr:rowOff>304800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5695950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257735</xdr:colOff>
      <xdr:row>4</xdr:row>
      <xdr:rowOff>67234</xdr:rowOff>
    </xdr:from>
    <xdr:to>
      <xdr:col>5</xdr:col>
      <xdr:colOff>1456764</xdr:colOff>
      <xdr:row>4</xdr:row>
      <xdr:rowOff>1663293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50323" y="862852"/>
          <a:ext cx="1199029" cy="1596059"/>
        </a:xfrm>
        <a:prstGeom prst="rect">
          <a:avLst/>
        </a:prstGeom>
      </xdr:spPr>
    </xdr:pic>
    <xdr:clientData/>
  </xdr:twoCellAnchor>
  <xdr:twoCellAnchor editAs="oneCell">
    <xdr:from>
      <xdr:col>5</xdr:col>
      <xdr:colOff>56031</xdr:colOff>
      <xdr:row>6</xdr:row>
      <xdr:rowOff>89647</xdr:rowOff>
    </xdr:from>
    <xdr:to>
      <xdr:col>5</xdr:col>
      <xdr:colOff>2274794</xdr:colOff>
      <xdr:row>6</xdr:row>
      <xdr:rowOff>2293419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48619" y="4997823"/>
          <a:ext cx="2218763" cy="22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112060</xdr:colOff>
      <xdr:row>6</xdr:row>
      <xdr:rowOff>67234</xdr:rowOff>
    </xdr:from>
    <xdr:to>
      <xdr:col>6</xdr:col>
      <xdr:colOff>2263588</xdr:colOff>
      <xdr:row>6</xdr:row>
      <xdr:rowOff>2263379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36325" y="4975410"/>
          <a:ext cx="2151528" cy="2196145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7</xdr:row>
      <xdr:rowOff>33617</xdr:rowOff>
    </xdr:from>
    <xdr:to>
      <xdr:col>5</xdr:col>
      <xdr:colOff>2364440</xdr:colOff>
      <xdr:row>7</xdr:row>
      <xdr:rowOff>2406707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14999" y="7261411"/>
          <a:ext cx="2342029" cy="2373090"/>
        </a:xfrm>
        <a:prstGeom prst="rect">
          <a:avLst/>
        </a:prstGeom>
      </xdr:spPr>
    </xdr:pic>
    <xdr:clientData/>
  </xdr:twoCellAnchor>
  <xdr:twoCellAnchor editAs="oneCell">
    <xdr:from>
      <xdr:col>6</xdr:col>
      <xdr:colOff>56030</xdr:colOff>
      <xdr:row>7</xdr:row>
      <xdr:rowOff>67235</xdr:rowOff>
    </xdr:from>
    <xdr:to>
      <xdr:col>6</xdr:col>
      <xdr:colOff>2378807</xdr:colOff>
      <xdr:row>7</xdr:row>
      <xdr:rowOff>2017059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80295" y="7295029"/>
          <a:ext cx="2322777" cy="1949824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7</xdr:row>
      <xdr:rowOff>56029</xdr:rowOff>
    </xdr:from>
    <xdr:to>
      <xdr:col>7</xdr:col>
      <xdr:colOff>2420472</xdr:colOff>
      <xdr:row>7</xdr:row>
      <xdr:rowOff>2420471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45589" y="7283823"/>
          <a:ext cx="2364442" cy="2364442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8</xdr:row>
      <xdr:rowOff>67235</xdr:rowOff>
    </xdr:from>
    <xdr:to>
      <xdr:col>5</xdr:col>
      <xdr:colOff>2371826</xdr:colOff>
      <xdr:row>8</xdr:row>
      <xdr:rowOff>1748118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37411" y="9782735"/>
          <a:ext cx="2327003" cy="1680883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9</xdr:row>
      <xdr:rowOff>67234</xdr:rowOff>
    </xdr:from>
    <xdr:to>
      <xdr:col>5</xdr:col>
      <xdr:colOff>1783582</xdr:colOff>
      <xdr:row>9</xdr:row>
      <xdr:rowOff>1848971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C480C50-609F-45DB-ABA2-DECC6077C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48617" y="11598087"/>
          <a:ext cx="1727553" cy="1781737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9</xdr:row>
      <xdr:rowOff>403412</xdr:rowOff>
    </xdr:from>
    <xdr:to>
      <xdr:col>6</xdr:col>
      <xdr:colOff>1694842</xdr:colOff>
      <xdr:row>9</xdr:row>
      <xdr:rowOff>1322294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1D6411E-3B7A-4BD6-9600-BC63AF0A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53618" y="11205883"/>
          <a:ext cx="1627606" cy="918882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9</xdr:row>
      <xdr:rowOff>190500</xdr:rowOff>
    </xdr:from>
    <xdr:to>
      <xdr:col>7</xdr:col>
      <xdr:colOff>2411729</xdr:colOff>
      <xdr:row>9</xdr:row>
      <xdr:rowOff>1736911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8CFE908-A53B-402A-A0A6-817D365E2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69823" y="10992971"/>
          <a:ext cx="2333288" cy="1546411"/>
        </a:xfrm>
        <a:prstGeom prst="rect">
          <a:avLst/>
        </a:prstGeom>
      </xdr:spPr>
    </xdr:pic>
    <xdr:clientData/>
  </xdr:twoCellAnchor>
  <xdr:twoCellAnchor editAs="oneCell">
    <xdr:from>
      <xdr:col>5</xdr:col>
      <xdr:colOff>56028</xdr:colOff>
      <xdr:row>5</xdr:row>
      <xdr:rowOff>44824</xdr:rowOff>
    </xdr:from>
    <xdr:to>
      <xdr:col>5</xdr:col>
      <xdr:colOff>2129117</xdr:colOff>
      <xdr:row>5</xdr:row>
      <xdr:rowOff>2334199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C8893A5-6263-453D-BA23-C5DDB0BC6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48616" y="2588559"/>
          <a:ext cx="2073089" cy="2289375"/>
        </a:xfrm>
        <a:prstGeom prst="rect">
          <a:avLst/>
        </a:prstGeom>
      </xdr:spPr>
    </xdr:pic>
    <xdr:clientData/>
  </xdr:twoCellAnchor>
  <xdr:twoCellAnchor editAs="oneCell">
    <xdr:from>
      <xdr:col>6</xdr:col>
      <xdr:colOff>56030</xdr:colOff>
      <xdr:row>5</xdr:row>
      <xdr:rowOff>123265</xdr:rowOff>
    </xdr:from>
    <xdr:to>
      <xdr:col>6</xdr:col>
      <xdr:colOff>2229969</xdr:colOff>
      <xdr:row>5</xdr:row>
      <xdr:rowOff>2305934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9A14970-C8A2-43DB-A607-DE64D12D0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180295" y="2667000"/>
          <a:ext cx="2173939" cy="2182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a/product/american-imaginations-20-3-4-inch-w-x-14-7-20-inch-d-rectangular-undermount-sink-in-white/1000733942?rec=true" TargetMode="External"/><Relationship Id="rId3" Type="http://schemas.openxmlformats.org/officeDocument/2006/relationships/hyperlink" Target="https://www.homedepot.ca/product/delta-struct-single-handle-pull-down-kitchen-faucet-with-spring-spout-in-chrome/1001036248" TargetMode="External"/><Relationship Id="rId7" Type="http://schemas.openxmlformats.org/officeDocument/2006/relationships/hyperlink" Target="https://www.homedepot.ca/product/mirolin-sydney-5-ft-rectangular-left-hand-alcove-acrylic-non-whirpool-bathtub-in-white/1000479100" TargetMode="External"/><Relationship Id="rId2" Type="http://schemas.openxmlformats.org/officeDocument/2006/relationships/hyperlink" Target="https://www.costco.ca/kohler-semiprofessional-kitchen-faucet.product.100505809.html" TargetMode="External"/><Relationship Id="rId1" Type="http://schemas.openxmlformats.org/officeDocument/2006/relationships/hyperlink" Target="https://www.costco.ca/Hahn-Chef-Series-Handmade-Large-Single-Bowl-Sink.product.100140788.html" TargetMode="External"/><Relationship Id="rId6" Type="http://schemas.openxmlformats.org/officeDocument/2006/relationships/hyperlink" Target="https://www.homedepot.ca/product/maax-duel-59-inch-x-55-1-2-inch-frameless-sliding-tub-door-in-brushed-nickel/1001094657?rec=true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homedepot.ca/product/maax-halo-60-inch-frameless-glass-sliding-door-for-tubs/1000758670?rec=tru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canadiantire.ca/en/pdp/moen-single-lever-tub-shower-0633804p.html?rrec=true" TargetMode="External"/><Relationship Id="rId9" Type="http://schemas.openxmlformats.org/officeDocument/2006/relationships/hyperlink" Target="https://www.ebay.com/itm/Better-Homes-and-Gardens-Harborough-Bathroom-Wall-Cabinet-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"/>
  <sheetViews>
    <sheetView topLeftCell="A13" zoomScale="85" zoomScaleNormal="85" workbookViewId="0">
      <selection activeCell="A6" sqref="A6"/>
    </sheetView>
  </sheetViews>
  <sheetFormatPr defaultRowHeight="15" x14ac:dyDescent="0.25"/>
  <cols>
    <col min="1" max="1" width="12.42578125" customWidth="1"/>
    <col min="2" max="2" width="26.28515625" customWidth="1"/>
    <col min="3" max="3" width="32" style="12" customWidth="1"/>
    <col min="4" max="4" width="10.7109375" customWidth="1"/>
    <col min="5" max="5" width="4" customWidth="1"/>
    <col min="6" max="6" width="36.42578125" style="3" customWidth="1"/>
    <col min="7" max="7" width="37" style="3" customWidth="1"/>
    <col min="8" max="8" width="37.140625" style="3" customWidth="1"/>
    <col min="9" max="9" width="33.42578125" style="3" customWidth="1"/>
  </cols>
  <sheetData>
    <row r="1" spans="1:9" x14ac:dyDescent="0.25">
      <c r="F1" s="4"/>
      <c r="G1" s="4"/>
      <c r="H1" s="4"/>
      <c r="I1" s="4"/>
    </row>
    <row r="2" spans="1:9" ht="15.75" x14ac:dyDescent="0.25">
      <c r="A2" s="5" t="s">
        <v>0</v>
      </c>
      <c r="B2" s="5" t="s">
        <v>2</v>
      </c>
      <c r="C2" s="26" t="s">
        <v>4</v>
      </c>
      <c r="D2" s="5" t="s">
        <v>5</v>
      </c>
      <c r="F2" s="4"/>
      <c r="G2" s="4"/>
      <c r="H2" s="4"/>
      <c r="I2" s="4"/>
    </row>
    <row r="3" spans="1:9" ht="15.75" x14ac:dyDescent="0.25">
      <c r="A3" s="6" t="s">
        <v>1</v>
      </c>
      <c r="B3" s="6" t="s">
        <v>3</v>
      </c>
      <c r="C3" s="23" t="s">
        <v>6</v>
      </c>
      <c r="D3" s="6"/>
      <c r="F3" s="4"/>
      <c r="G3" s="4"/>
      <c r="H3" s="4"/>
      <c r="I3" s="4"/>
    </row>
    <row r="4" spans="1:9" ht="15.75" x14ac:dyDescent="0.25">
      <c r="A4" s="6"/>
      <c r="B4" s="6"/>
      <c r="C4" s="23"/>
      <c r="D4" s="6"/>
      <c r="F4" s="4"/>
      <c r="G4" s="4"/>
      <c r="H4" s="4"/>
      <c r="I4" s="4"/>
    </row>
    <row r="5" spans="1:9" s="11" customFormat="1" ht="137.25" customHeight="1" x14ac:dyDescent="0.25">
      <c r="A5" s="1" t="s">
        <v>19</v>
      </c>
      <c r="B5" s="10" t="s">
        <v>18</v>
      </c>
      <c r="C5" s="25" t="s">
        <v>20</v>
      </c>
      <c r="D5" s="10">
        <v>139.99</v>
      </c>
      <c r="F5"/>
    </row>
    <row r="6" spans="1:9" s="11" customFormat="1" ht="186" customHeight="1" x14ac:dyDescent="0.25">
      <c r="A6" s="1" t="s">
        <v>57</v>
      </c>
      <c r="B6" s="10" t="s">
        <v>58</v>
      </c>
      <c r="C6" s="25" t="s">
        <v>59</v>
      </c>
      <c r="D6" s="10">
        <v>58.63</v>
      </c>
      <c r="F6"/>
    </row>
    <row r="7" spans="1:9" s="2" customFormat="1" ht="182.25" customHeight="1" x14ac:dyDescent="0.25">
      <c r="A7" s="1" t="s">
        <v>48</v>
      </c>
      <c r="B7" s="9" t="s">
        <v>45</v>
      </c>
      <c r="C7" s="25" t="s">
        <v>49</v>
      </c>
      <c r="D7" s="10">
        <v>649</v>
      </c>
      <c r="F7" s="24"/>
      <c r="G7" s="24"/>
      <c r="H7" s="24"/>
      <c r="I7" s="24"/>
    </row>
    <row r="8" spans="1:9" s="11" customFormat="1" ht="195.75" customHeight="1" x14ac:dyDescent="0.25">
      <c r="A8" s="27" t="s">
        <v>51</v>
      </c>
      <c r="B8" s="10" t="s">
        <v>45</v>
      </c>
      <c r="C8" s="25" t="s">
        <v>50</v>
      </c>
      <c r="D8" s="10">
        <v>583</v>
      </c>
    </row>
    <row r="9" spans="1:9" s="11" customFormat="1" ht="143.25" customHeight="1" x14ac:dyDescent="0.25">
      <c r="A9" s="27" t="s">
        <v>53</v>
      </c>
      <c r="B9" s="10" t="s">
        <v>25</v>
      </c>
      <c r="C9" s="25" t="s">
        <v>52</v>
      </c>
      <c r="D9" s="10">
        <v>374</v>
      </c>
    </row>
    <row r="10" spans="1:9" s="11" customFormat="1" ht="153.75" customHeight="1" x14ac:dyDescent="0.25">
      <c r="A10" s="1" t="s">
        <v>56</v>
      </c>
      <c r="B10" s="10" t="s">
        <v>54</v>
      </c>
      <c r="C10" s="25" t="s">
        <v>55</v>
      </c>
      <c r="D10" s="10">
        <v>170</v>
      </c>
      <c r="F10"/>
    </row>
    <row r="11" spans="1:9" ht="15.75" x14ac:dyDescent="0.25">
      <c r="A11" s="6"/>
      <c r="B11" s="6"/>
      <c r="C11" s="23"/>
      <c r="D11" s="6"/>
      <c r="F11" s="4"/>
      <c r="G11" s="4"/>
      <c r="H11" s="4"/>
      <c r="I11" s="4"/>
    </row>
    <row r="12" spans="1:9" ht="37.5" customHeight="1" x14ac:dyDescent="0.25">
      <c r="A12" s="6" t="s">
        <v>7</v>
      </c>
      <c r="B12" s="6" t="s">
        <v>8</v>
      </c>
      <c r="C12" s="23" t="s">
        <v>4</v>
      </c>
      <c r="D12" s="6"/>
      <c r="F12" s="4"/>
      <c r="G12" s="4"/>
      <c r="H12" s="4"/>
      <c r="I12" s="4"/>
    </row>
    <row r="13" spans="1:9" s="2" customFormat="1" ht="195.75" customHeight="1" x14ac:dyDescent="0.25">
      <c r="A13" s="7" t="s">
        <v>9</v>
      </c>
      <c r="B13" s="8" t="s">
        <v>11</v>
      </c>
      <c r="C13" s="8" t="s">
        <v>10</v>
      </c>
      <c r="D13" s="9">
        <v>419.99</v>
      </c>
      <c r="F13" s="4"/>
      <c r="G13" s="4"/>
      <c r="H13" s="4"/>
      <c r="I13" s="4"/>
    </row>
    <row r="14" spans="1:9" s="2" customFormat="1" ht="185.25" customHeight="1" x14ac:dyDescent="0.25">
      <c r="A14" s="7" t="s">
        <v>12</v>
      </c>
      <c r="B14" s="8" t="s">
        <v>13</v>
      </c>
      <c r="C14" s="8" t="s">
        <v>16</v>
      </c>
      <c r="D14" s="9">
        <v>289.99</v>
      </c>
      <c r="F14" s="4"/>
      <c r="G14" s="4"/>
      <c r="H14" s="4"/>
      <c r="I14" s="4"/>
    </row>
    <row r="15" spans="1:9" s="2" customFormat="1" ht="159" customHeight="1" x14ac:dyDescent="0.25">
      <c r="A15" s="7" t="s">
        <v>14</v>
      </c>
      <c r="B15" s="8" t="s">
        <v>15</v>
      </c>
      <c r="C15" s="8" t="s">
        <v>17</v>
      </c>
      <c r="D15" s="9">
        <v>299</v>
      </c>
      <c r="F15" s="3"/>
      <c r="G15" s="3"/>
      <c r="H15" s="3"/>
      <c r="I15" s="3"/>
    </row>
  </sheetData>
  <hyperlinks>
    <hyperlink ref="A13" r:id="rId1" xr:uid="{00000000-0004-0000-0000-000000000000}"/>
    <hyperlink ref="A14" r:id="rId2" xr:uid="{00000000-0004-0000-0000-000001000000}"/>
    <hyperlink ref="A15" r:id="rId3" xr:uid="{00000000-0004-0000-0000-000002000000}"/>
    <hyperlink ref="A5" r:id="rId4" location="spc" display="spc" xr:uid="{00000000-0004-0000-0000-000003000000}"/>
    <hyperlink ref="A7" r:id="rId5" xr:uid="{00000000-0004-0000-0000-000006000000}"/>
    <hyperlink ref="A8" r:id="rId6" xr:uid="{00000000-0004-0000-0000-000007000000}"/>
    <hyperlink ref="A9" r:id="rId7" xr:uid="{00000000-0004-0000-0000-000008000000}"/>
    <hyperlink ref="A10" r:id="rId8" xr:uid="{BB4E7E62-00B2-4BB7-9519-3E9762763343}"/>
    <hyperlink ref="A6" r:id="rId9" display="https://www.ebay.com/itm/Better-Homes-and-Gardens-Harborough-Bathroom-Wall-Cabinet-White/133069875422?_trkparms=aid%3D555021%26algo%3DPL.SIMRVI%26ao%3D1%26asc%3D20190711100440%26meid%3Ddd2ee3f1c0ac4405adc92e1441bcc10f%26pid%3D100752%26rk%3D1%26rkt%3D9%26mehot%3Dco%26sd%3D123966877514%26itm%3D133069875422%26pmt%3D1%26noa%3D0%26pg%3D2047675&amp;_trksid=p2047675.c100752.m1982" xr:uid="{BE26EF51-96D1-47B0-8560-7154471066E9}"/>
  </hyperlinks>
  <pageMargins left="0.25" right="0.25" top="0.75" bottom="0.75" header="0.3" footer="0.3"/>
  <pageSetup scale="62" fitToHeight="0" orientation="landscape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C12" sqref="C12"/>
    </sheetView>
  </sheetViews>
  <sheetFormatPr defaultRowHeight="15" x14ac:dyDescent="0.25"/>
  <cols>
    <col min="1" max="1" width="16.5703125" style="13" customWidth="1"/>
    <col min="2" max="2" width="27" customWidth="1"/>
    <col min="3" max="3" width="33.5703125" customWidth="1"/>
    <col min="4" max="4" width="26.85546875" customWidth="1"/>
  </cols>
  <sheetData>
    <row r="1" spans="1:4" ht="23.25" x14ac:dyDescent="0.35">
      <c r="A1" s="34" t="s">
        <v>21</v>
      </c>
      <c r="B1" s="34"/>
      <c r="C1" s="34"/>
      <c r="D1" s="34"/>
    </row>
    <row r="2" spans="1:4" s="4" customFormat="1" ht="31.5" x14ac:dyDescent="0.25">
      <c r="A2" s="14" t="s">
        <v>0</v>
      </c>
      <c r="B2" s="15" t="s">
        <v>23</v>
      </c>
      <c r="C2" s="14" t="s">
        <v>2</v>
      </c>
      <c r="D2" s="14" t="s">
        <v>24</v>
      </c>
    </row>
    <row r="3" spans="1:4" s="3" customFormat="1" ht="30.75" customHeight="1" x14ac:dyDescent="0.25">
      <c r="A3" s="28" t="s">
        <v>22</v>
      </c>
      <c r="B3" s="28" t="s">
        <v>35</v>
      </c>
      <c r="C3" s="16" t="s">
        <v>46</v>
      </c>
      <c r="D3" s="17" t="s">
        <v>40</v>
      </c>
    </row>
    <row r="4" spans="1:4" s="3" customFormat="1" ht="37.5" customHeight="1" x14ac:dyDescent="0.25">
      <c r="A4" s="29"/>
      <c r="B4" s="29"/>
      <c r="C4" s="16" t="s">
        <v>28</v>
      </c>
      <c r="D4" s="18" t="s">
        <v>42</v>
      </c>
    </row>
    <row r="5" spans="1:4" s="3" customFormat="1" ht="30.75" customHeight="1" x14ac:dyDescent="0.25">
      <c r="A5" s="29"/>
      <c r="B5" s="29"/>
      <c r="C5" s="16" t="s">
        <v>26</v>
      </c>
      <c r="D5" s="31" t="s">
        <v>41</v>
      </c>
    </row>
    <row r="6" spans="1:4" s="3" customFormat="1" ht="30" customHeight="1" x14ac:dyDescent="0.25">
      <c r="A6" s="29"/>
      <c r="B6" s="29"/>
      <c r="C6" s="16" t="s">
        <v>27</v>
      </c>
      <c r="D6" s="32"/>
    </row>
    <row r="7" spans="1:4" s="3" customFormat="1" ht="31.5" customHeight="1" x14ac:dyDescent="0.25">
      <c r="A7" s="29"/>
      <c r="B7" s="29"/>
      <c r="C7" s="16" t="s">
        <v>29</v>
      </c>
      <c r="D7" s="32"/>
    </row>
    <row r="8" spans="1:4" s="3" customFormat="1" ht="31.5" customHeight="1" x14ac:dyDescent="0.25">
      <c r="A8" s="30"/>
      <c r="B8" s="30"/>
      <c r="C8" s="16" t="s">
        <v>47</v>
      </c>
      <c r="D8" s="33"/>
    </row>
    <row r="9" spans="1:4" s="3" customFormat="1" ht="28.5" customHeight="1" x14ac:dyDescent="0.25">
      <c r="A9" s="36" t="s">
        <v>7</v>
      </c>
      <c r="B9" s="37" t="s">
        <v>36</v>
      </c>
      <c r="C9" s="16" t="s">
        <v>30</v>
      </c>
      <c r="D9" s="35" t="s">
        <v>42</v>
      </c>
    </row>
    <row r="10" spans="1:4" s="3" customFormat="1" ht="29.25" customHeight="1" x14ac:dyDescent="0.25">
      <c r="A10" s="36"/>
      <c r="B10" s="37"/>
      <c r="C10" s="16" t="s">
        <v>31</v>
      </c>
      <c r="D10" s="35"/>
    </row>
    <row r="11" spans="1:4" s="3" customFormat="1" ht="28.5" customHeight="1" x14ac:dyDescent="0.25">
      <c r="A11" s="36"/>
      <c r="B11" s="37"/>
      <c r="C11" s="16" t="s">
        <v>27</v>
      </c>
      <c r="D11" s="35"/>
    </row>
    <row r="12" spans="1:4" s="3" customFormat="1" ht="30" customHeight="1" x14ac:dyDescent="0.25">
      <c r="A12" s="36"/>
      <c r="B12" s="37"/>
      <c r="C12" s="16" t="s">
        <v>29</v>
      </c>
      <c r="D12" s="35"/>
    </row>
    <row r="13" spans="1:4" s="3" customFormat="1" ht="36.75" customHeight="1" x14ac:dyDescent="0.25">
      <c r="A13" s="19" t="s">
        <v>32</v>
      </c>
      <c r="B13" s="20" t="s">
        <v>36</v>
      </c>
      <c r="C13" s="16" t="s">
        <v>27</v>
      </c>
      <c r="D13" s="21"/>
    </row>
    <row r="14" spans="1:4" s="3" customFormat="1" ht="30.75" customHeight="1" x14ac:dyDescent="0.25">
      <c r="A14" s="38" t="s">
        <v>39</v>
      </c>
      <c r="B14" s="37" t="s">
        <v>36</v>
      </c>
      <c r="C14" s="16" t="s">
        <v>33</v>
      </c>
      <c r="D14" s="35" t="s">
        <v>42</v>
      </c>
    </row>
    <row r="15" spans="1:4" s="3" customFormat="1" ht="35.25" customHeight="1" x14ac:dyDescent="0.25">
      <c r="A15" s="38"/>
      <c r="B15" s="37"/>
      <c r="C15" s="16" t="s">
        <v>29</v>
      </c>
      <c r="D15" s="35"/>
    </row>
    <row r="16" spans="1:4" s="3" customFormat="1" ht="35.25" customHeight="1" x14ac:dyDescent="0.25">
      <c r="A16" s="38"/>
      <c r="B16" s="37"/>
      <c r="C16" s="16" t="s">
        <v>37</v>
      </c>
      <c r="D16" s="35"/>
    </row>
    <row r="17" spans="1:4" s="3" customFormat="1" ht="33" customHeight="1" x14ac:dyDescent="0.25">
      <c r="A17" s="19" t="s">
        <v>34</v>
      </c>
      <c r="B17" s="20" t="s">
        <v>36</v>
      </c>
      <c r="C17" s="16" t="s">
        <v>38</v>
      </c>
      <c r="D17" s="22" t="s">
        <v>42</v>
      </c>
    </row>
  </sheetData>
  <mergeCells count="10">
    <mergeCell ref="D14:D16"/>
    <mergeCell ref="A9:A12"/>
    <mergeCell ref="B9:B12"/>
    <mergeCell ref="B14:B16"/>
    <mergeCell ref="A14:A16"/>
    <mergeCell ref="A3:A8"/>
    <mergeCell ref="B3:B8"/>
    <mergeCell ref="D5:D8"/>
    <mergeCell ref="A1:D1"/>
    <mergeCell ref="D9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topLeftCell="A10" workbookViewId="0">
      <selection activeCell="D22" sqref="D22"/>
    </sheetView>
  </sheetViews>
  <sheetFormatPr defaultRowHeight="15" x14ac:dyDescent="0.25"/>
  <cols>
    <col min="1" max="1" width="18.28515625" customWidth="1"/>
    <col min="2" max="4" width="34" customWidth="1"/>
  </cols>
  <sheetData>
    <row r="1" spans="1:4" ht="23.25" x14ac:dyDescent="0.35">
      <c r="A1" s="34" t="s">
        <v>21</v>
      </c>
      <c r="B1" s="34"/>
      <c r="C1" s="34"/>
      <c r="D1" s="34"/>
    </row>
    <row r="2" spans="1:4" ht="31.5" x14ac:dyDescent="0.25">
      <c r="A2" s="14" t="s">
        <v>0</v>
      </c>
      <c r="B2" s="15" t="s">
        <v>23</v>
      </c>
      <c r="C2" s="14" t="s">
        <v>2</v>
      </c>
      <c r="D2" s="14" t="s">
        <v>24</v>
      </c>
    </row>
    <row r="3" spans="1:4" ht="25.5" customHeight="1" x14ac:dyDescent="0.25">
      <c r="A3" s="36" t="s">
        <v>22</v>
      </c>
      <c r="B3" s="36" t="s">
        <v>35</v>
      </c>
      <c r="C3" s="16" t="s">
        <v>25</v>
      </c>
      <c r="D3" s="17"/>
    </row>
    <row r="4" spans="1:4" ht="26.25" customHeight="1" x14ac:dyDescent="0.25">
      <c r="A4" s="36"/>
      <c r="B4" s="36"/>
      <c r="C4" s="16" t="s">
        <v>43</v>
      </c>
      <c r="D4" s="17"/>
    </row>
    <row r="5" spans="1:4" ht="30" customHeight="1" x14ac:dyDescent="0.25">
      <c r="A5" s="36"/>
      <c r="B5" s="36"/>
      <c r="C5" s="16" t="s">
        <v>26</v>
      </c>
      <c r="D5" s="17"/>
    </row>
    <row r="6" spans="1:4" ht="30.75" customHeight="1" x14ac:dyDescent="0.25">
      <c r="A6" s="36"/>
      <c r="B6" s="36"/>
      <c r="C6" s="16" t="s">
        <v>27</v>
      </c>
      <c r="D6" s="17"/>
    </row>
    <row r="7" spans="1:4" ht="30.75" customHeight="1" x14ac:dyDescent="0.25">
      <c r="A7" s="36"/>
      <c r="B7" s="36"/>
      <c r="C7" s="16" t="s">
        <v>44</v>
      </c>
      <c r="D7" s="17"/>
    </row>
    <row r="8" spans="1:4" ht="30.75" customHeight="1" x14ac:dyDescent="0.25">
      <c r="A8" s="36"/>
      <c r="B8" s="36"/>
      <c r="C8" s="16" t="s">
        <v>45</v>
      </c>
      <c r="D8" s="17"/>
    </row>
    <row r="9" spans="1:4" ht="30.75" customHeight="1" x14ac:dyDescent="0.25">
      <c r="A9" s="36"/>
      <c r="B9" s="36"/>
      <c r="C9" s="16" t="s">
        <v>60</v>
      </c>
      <c r="D9" s="17"/>
    </row>
    <row r="10" spans="1:4" ht="33" customHeight="1" x14ac:dyDescent="0.25">
      <c r="A10" s="36"/>
      <c r="B10" s="36"/>
      <c r="C10" s="16" t="s">
        <v>47</v>
      </c>
      <c r="D10" s="17"/>
    </row>
    <row r="11" spans="1:4" ht="33" customHeight="1" x14ac:dyDescent="0.25">
      <c r="A11" s="36" t="s">
        <v>7</v>
      </c>
      <c r="B11" s="37" t="s">
        <v>36</v>
      </c>
      <c r="C11" s="16" t="s">
        <v>30</v>
      </c>
      <c r="D11" s="35"/>
    </row>
    <row r="12" spans="1:4" ht="33" customHeight="1" x14ac:dyDescent="0.25">
      <c r="A12" s="36"/>
      <c r="B12" s="37"/>
      <c r="C12" s="16" t="s">
        <v>31</v>
      </c>
      <c r="D12" s="35"/>
    </row>
    <row r="13" spans="1:4" ht="33" customHeight="1" x14ac:dyDescent="0.25">
      <c r="A13" s="36"/>
      <c r="B13" s="37"/>
      <c r="C13" s="16" t="s">
        <v>27</v>
      </c>
      <c r="D13" s="35"/>
    </row>
    <row r="14" spans="1:4" ht="33" customHeight="1" x14ac:dyDescent="0.25">
      <c r="A14" s="36"/>
      <c r="B14" s="37"/>
      <c r="C14" s="16" t="s">
        <v>61</v>
      </c>
      <c r="D14" s="35"/>
    </row>
    <row r="15" spans="1:4" ht="33" customHeight="1" x14ac:dyDescent="0.25">
      <c r="A15" s="36"/>
      <c r="B15" s="37"/>
      <c r="C15" s="16" t="s">
        <v>29</v>
      </c>
      <c r="D15" s="35"/>
    </row>
    <row r="16" spans="1:4" ht="33" customHeight="1" x14ac:dyDescent="0.25">
      <c r="A16" s="38" t="s">
        <v>39</v>
      </c>
      <c r="B16" s="37" t="s">
        <v>36</v>
      </c>
      <c r="C16" s="16" t="s">
        <v>33</v>
      </c>
      <c r="D16" s="35"/>
    </row>
    <row r="17" spans="1:4" ht="33" customHeight="1" x14ac:dyDescent="0.25">
      <c r="A17" s="38"/>
      <c r="B17" s="37"/>
      <c r="C17" s="16" t="s">
        <v>29</v>
      </c>
      <c r="D17" s="35"/>
    </row>
    <row r="18" spans="1:4" ht="33" customHeight="1" x14ac:dyDescent="0.25">
      <c r="A18" s="38"/>
      <c r="B18" s="37"/>
      <c r="C18" s="16" t="s">
        <v>37</v>
      </c>
      <c r="D18" s="35"/>
    </row>
    <row r="19" spans="1:4" ht="33" customHeight="1" x14ac:dyDescent="0.25">
      <c r="A19" s="19" t="s">
        <v>34</v>
      </c>
      <c r="B19" s="20" t="s">
        <v>36</v>
      </c>
      <c r="C19" s="16" t="s">
        <v>38</v>
      </c>
      <c r="D19" s="22"/>
    </row>
    <row r="20" spans="1:4" x14ac:dyDescent="0.25">
      <c r="A20" s="13"/>
    </row>
  </sheetData>
  <mergeCells count="9">
    <mergeCell ref="A16:A18"/>
    <mergeCell ref="B16:B18"/>
    <mergeCell ref="D16:D18"/>
    <mergeCell ref="A1:D1"/>
    <mergeCell ref="A3:A10"/>
    <mergeCell ref="B3:B10"/>
    <mergeCell ref="A11:A15"/>
    <mergeCell ref="B11:B15"/>
    <mergeCell ref="D11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B793-21FD-4B6D-859B-4A863AE8C61C}">
  <dimension ref="A2:E24"/>
  <sheetViews>
    <sheetView tabSelected="1" topLeftCell="A16" workbookViewId="0">
      <selection activeCell="C37" sqref="C37"/>
    </sheetView>
  </sheetViews>
  <sheetFormatPr defaultRowHeight="15" x14ac:dyDescent="0.25"/>
  <cols>
    <col min="1" max="1" width="25" customWidth="1"/>
    <col min="2" max="2" width="15.7109375" customWidth="1"/>
    <col min="3" max="3" width="15" customWidth="1"/>
    <col min="4" max="4" width="15.85546875" customWidth="1"/>
    <col min="5" max="5" width="16.42578125" customWidth="1"/>
  </cols>
  <sheetData>
    <row r="2" spans="1:5" ht="24" customHeight="1" x14ac:dyDescent="0.3">
      <c r="A2" s="39" t="s">
        <v>62</v>
      </c>
      <c r="B2" s="39"/>
      <c r="C2" s="39"/>
      <c r="D2" s="39"/>
      <c r="E2" s="39"/>
    </row>
    <row r="3" spans="1:5" ht="24" customHeight="1" x14ac:dyDescent="0.25">
      <c r="A3" s="40" t="s">
        <v>0</v>
      </c>
      <c r="B3" s="40" t="s">
        <v>63</v>
      </c>
      <c r="C3" s="40" t="s">
        <v>64</v>
      </c>
      <c r="D3" s="40" t="s">
        <v>65</v>
      </c>
      <c r="E3" s="40" t="s">
        <v>66</v>
      </c>
    </row>
    <row r="4" spans="1:5" ht="24" customHeight="1" x14ac:dyDescent="0.3">
      <c r="A4" s="39" t="s">
        <v>67</v>
      </c>
      <c r="B4" s="39">
        <v>52</v>
      </c>
      <c r="C4" s="39">
        <v>60</v>
      </c>
      <c r="D4" s="39">
        <f>B4*C4</f>
        <v>3120</v>
      </c>
      <c r="E4" s="41">
        <f>D4/144</f>
        <v>21.666666666666668</v>
      </c>
    </row>
    <row r="5" spans="1:5" ht="24" customHeight="1" x14ac:dyDescent="0.3">
      <c r="A5" s="39" t="s">
        <v>68</v>
      </c>
      <c r="B5" s="39">
        <v>48</v>
      </c>
      <c r="C5" s="39">
        <v>88</v>
      </c>
      <c r="D5" s="39">
        <f>B5*C5</f>
        <v>4224</v>
      </c>
      <c r="E5" s="41">
        <f>D5/144</f>
        <v>29.333333333333332</v>
      </c>
    </row>
    <row r="6" spans="1:5" ht="24" customHeight="1" x14ac:dyDescent="0.3">
      <c r="A6" s="39" t="s">
        <v>32</v>
      </c>
      <c r="B6" s="39">
        <v>34</v>
      </c>
      <c r="C6" s="39">
        <v>32</v>
      </c>
      <c r="D6" s="39">
        <f>B6*C6</f>
        <v>1088</v>
      </c>
      <c r="E6" s="41">
        <f>D6/144</f>
        <v>7.5555555555555554</v>
      </c>
    </row>
    <row r="7" spans="1:5" ht="24" customHeight="1" x14ac:dyDescent="0.3">
      <c r="A7" s="39" t="s">
        <v>7</v>
      </c>
      <c r="B7" s="39">
        <v>100</v>
      </c>
      <c r="C7" s="39">
        <v>136</v>
      </c>
      <c r="D7" s="39">
        <f>B7*C7</f>
        <v>13600</v>
      </c>
      <c r="E7" s="41">
        <f>D7/144</f>
        <v>94.444444444444443</v>
      </c>
    </row>
    <row r="8" spans="1:5" ht="24" customHeight="1" x14ac:dyDescent="0.3">
      <c r="A8" s="42" t="s">
        <v>70</v>
      </c>
      <c r="B8" s="42"/>
      <c r="C8" s="42"/>
      <c r="D8" s="42"/>
      <c r="E8" s="43">
        <f>SUM(E4:E7)</f>
        <v>153</v>
      </c>
    </row>
    <row r="9" spans="1:5" ht="24" customHeight="1" x14ac:dyDescent="0.3">
      <c r="A9" s="39"/>
      <c r="B9" s="39"/>
      <c r="C9" s="39"/>
      <c r="D9" s="39"/>
      <c r="E9" s="39"/>
    </row>
    <row r="10" spans="1:5" ht="24" customHeight="1" x14ac:dyDescent="0.3">
      <c r="A10" s="39" t="s">
        <v>77</v>
      </c>
      <c r="B10" s="40" t="s">
        <v>63</v>
      </c>
      <c r="C10" s="40" t="s">
        <v>64</v>
      </c>
      <c r="D10" s="40" t="s">
        <v>65</v>
      </c>
      <c r="E10" s="40" t="s">
        <v>66</v>
      </c>
    </row>
    <row r="11" spans="1:5" ht="24" customHeight="1" x14ac:dyDescent="0.3">
      <c r="A11" s="39"/>
      <c r="B11" s="39">
        <v>60</v>
      </c>
      <c r="C11" s="39">
        <v>80</v>
      </c>
      <c r="D11" s="39">
        <f>B11*C11</f>
        <v>4800</v>
      </c>
      <c r="E11" s="43">
        <f>D11/144</f>
        <v>33.333333333333336</v>
      </c>
    </row>
    <row r="12" spans="1:5" ht="24" customHeight="1" x14ac:dyDescent="0.3">
      <c r="A12" s="39"/>
      <c r="B12" s="39">
        <v>36</v>
      </c>
      <c r="C12" s="39">
        <v>80</v>
      </c>
      <c r="D12" s="39">
        <f t="shared" ref="D12:D13" si="0">B12*C12</f>
        <v>2880</v>
      </c>
      <c r="E12" s="43">
        <f t="shared" ref="E12:E13" si="1">D12/144</f>
        <v>20</v>
      </c>
    </row>
    <row r="13" spans="1:5" ht="24" customHeight="1" x14ac:dyDescent="0.3">
      <c r="A13" s="39"/>
      <c r="B13" s="39">
        <v>36</v>
      </c>
      <c r="C13" s="39">
        <v>80</v>
      </c>
      <c r="D13" s="39">
        <f t="shared" si="0"/>
        <v>2880</v>
      </c>
      <c r="E13" s="43">
        <f t="shared" si="1"/>
        <v>20</v>
      </c>
    </row>
    <row r="14" spans="1:5" ht="24" customHeight="1" x14ac:dyDescent="0.3">
      <c r="A14" s="42" t="s">
        <v>70</v>
      </c>
      <c r="B14" s="42"/>
      <c r="C14" s="42"/>
      <c r="D14" s="42"/>
      <c r="E14" s="43">
        <f>SUM(E11:E13)</f>
        <v>73.333333333333343</v>
      </c>
    </row>
    <row r="15" spans="1:5" ht="24" customHeight="1" x14ac:dyDescent="0.3">
      <c r="A15" s="39"/>
      <c r="B15" s="39"/>
      <c r="C15" s="39"/>
      <c r="D15" s="39"/>
      <c r="E15" s="39"/>
    </row>
    <row r="16" spans="1:5" ht="24" customHeight="1" x14ac:dyDescent="0.3">
      <c r="A16" s="39" t="s">
        <v>76</v>
      </c>
      <c r="B16" s="39"/>
      <c r="C16" s="39"/>
      <c r="D16" s="39"/>
      <c r="E16" s="39"/>
    </row>
    <row r="17" spans="1:5" ht="24" customHeight="1" x14ac:dyDescent="0.25">
      <c r="A17" s="40" t="s">
        <v>0</v>
      </c>
      <c r="B17" s="40" t="s">
        <v>63</v>
      </c>
      <c r="C17" s="40" t="s">
        <v>64</v>
      </c>
      <c r="D17" s="40" t="s">
        <v>65</v>
      </c>
      <c r="E17" s="40" t="s">
        <v>66</v>
      </c>
    </row>
    <row r="18" spans="1:5" ht="24" customHeight="1" x14ac:dyDescent="0.3">
      <c r="A18" s="39" t="s">
        <v>69</v>
      </c>
      <c r="B18" s="39">
        <v>100</v>
      </c>
      <c r="C18" s="39">
        <v>125</v>
      </c>
      <c r="D18" s="39">
        <f>B18*C18</f>
        <v>12500</v>
      </c>
      <c r="E18" s="41">
        <f>D18/144</f>
        <v>86.805555555555557</v>
      </c>
    </row>
    <row r="19" spans="1:5" ht="24" customHeight="1" x14ac:dyDescent="0.3">
      <c r="A19" s="39" t="s">
        <v>71</v>
      </c>
      <c r="B19" s="39">
        <v>188</v>
      </c>
      <c r="C19" s="39">
        <v>172</v>
      </c>
      <c r="D19" s="39">
        <f>B19*C19</f>
        <v>32336</v>
      </c>
      <c r="E19" s="41">
        <f>D19/144</f>
        <v>224.55555555555554</v>
      </c>
    </row>
    <row r="20" spans="1:5" ht="24" customHeight="1" x14ac:dyDescent="0.3">
      <c r="A20" s="39" t="s">
        <v>72</v>
      </c>
      <c r="B20" s="39">
        <v>216</v>
      </c>
      <c r="C20" s="39">
        <v>132</v>
      </c>
      <c r="D20" s="39">
        <f>B20*C20</f>
        <v>28512</v>
      </c>
      <c r="E20" s="41">
        <f>D20/144</f>
        <v>198</v>
      </c>
    </row>
    <row r="21" spans="1:5" ht="24" customHeight="1" x14ac:dyDescent="0.3">
      <c r="A21" s="39" t="s">
        <v>73</v>
      </c>
      <c r="B21" s="39">
        <v>164</v>
      </c>
      <c r="C21" s="39">
        <v>134</v>
      </c>
      <c r="D21" s="39">
        <f>B21*C21</f>
        <v>21976</v>
      </c>
      <c r="E21" s="41">
        <f>D21/144</f>
        <v>152.61111111111111</v>
      </c>
    </row>
    <row r="22" spans="1:5" ht="24" customHeight="1" x14ac:dyDescent="0.3">
      <c r="A22" s="39" t="s">
        <v>74</v>
      </c>
      <c r="B22" s="39">
        <v>100</v>
      </c>
      <c r="C22" s="39">
        <v>76</v>
      </c>
      <c r="D22" s="39">
        <f>B22*C22</f>
        <v>7600</v>
      </c>
      <c r="E22" s="41">
        <f>D22/144</f>
        <v>52.777777777777779</v>
      </c>
    </row>
    <row r="23" spans="1:5" ht="24" customHeight="1" x14ac:dyDescent="0.3">
      <c r="A23" s="39" t="s">
        <v>75</v>
      </c>
      <c r="B23" s="39">
        <v>178</v>
      </c>
      <c r="C23" s="39">
        <v>36</v>
      </c>
      <c r="D23" s="39">
        <f>B23*C23</f>
        <v>6408</v>
      </c>
      <c r="E23" s="41">
        <f>D23/144</f>
        <v>44.5</v>
      </c>
    </row>
    <row r="24" spans="1:5" ht="18.75" x14ac:dyDescent="0.3">
      <c r="A24" s="42" t="s">
        <v>70</v>
      </c>
      <c r="B24" s="42"/>
      <c r="C24" s="42"/>
      <c r="D24" s="42"/>
      <c r="E24" s="43">
        <f>SUM(E18:E23)</f>
        <v>759.25</v>
      </c>
    </row>
  </sheetData>
  <mergeCells count="3">
    <mergeCell ref="A8:D8"/>
    <mergeCell ref="A24:D24"/>
    <mergeCell ref="A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Materials</vt:lpstr>
      <vt:lpstr>Application</vt:lpstr>
      <vt:lpstr>Quota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2019-11-29T08:28:31Z</cp:lastPrinted>
  <dcterms:created xsi:type="dcterms:W3CDTF">2015-06-05T18:17:20Z</dcterms:created>
  <dcterms:modified xsi:type="dcterms:W3CDTF">2019-11-29T08:33:16Z</dcterms:modified>
</cp:coreProperties>
</file>