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s\Desktop\"/>
    </mc:Choice>
  </mc:AlternateContent>
  <bookViews>
    <workbookView xWindow="0" yWindow="0" windowWidth="20490" windowHeight="7755" activeTab="3"/>
  </bookViews>
  <sheets>
    <sheet name="Fisica 2" sheetId="1" r:id="rId1"/>
    <sheet name="Sistemas Distribuidos" sheetId="2" r:id="rId2"/>
    <sheet name="Arquitectura de Software" sheetId="3" r:id="rId3"/>
    <sheet name="Calculo 2" sheetId="4" r:id="rId4"/>
    <sheet name="Estadistica Aplicada 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4" l="1"/>
  <c r="N5" i="4" s="1"/>
  <c r="C5" i="4"/>
  <c r="M4" i="4"/>
  <c r="M3" i="4"/>
  <c r="J4" i="5" l="1"/>
  <c r="C7" i="5" l="1"/>
  <c r="D7" i="5" s="1"/>
  <c r="J3" i="5"/>
  <c r="C6" i="5" s="1"/>
  <c r="D6" i="5" s="1"/>
  <c r="D9" i="5"/>
  <c r="D8" i="5"/>
  <c r="D5" i="5"/>
  <c r="D4" i="5"/>
  <c r="D3" i="5"/>
  <c r="D3" i="4"/>
  <c r="D4" i="4"/>
  <c r="D5" i="4"/>
  <c r="N4" i="4"/>
  <c r="N6" i="4" s="1"/>
  <c r="N3" i="4"/>
  <c r="C10" i="5" l="1"/>
  <c r="C6" i="4"/>
  <c r="D6" i="4" s="1"/>
  <c r="D7" i="4" s="1"/>
  <c r="D16" i="1"/>
  <c r="F3" i="3" l="1"/>
  <c r="F4" i="3"/>
  <c r="F5" i="3"/>
  <c r="F6" i="3"/>
  <c r="F7" i="3"/>
  <c r="F2" i="3"/>
  <c r="K15" i="1"/>
  <c r="J13" i="1"/>
  <c r="K13" i="1" s="1"/>
  <c r="K14" i="1"/>
  <c r="K11" i="1"/>
  <c r="K12" i="1"/>
  <c r="K10" i="1"/>
  <c r="K4" i="1"/>
  <c r="K5" i="1"/>
  <c r="K6" i="1"/>
  <c r="K3" i="1"/>
  <c r="F5" i="1"/>
  <c r="F6" i="1"/>
  <c r="F7" i="1"/>
  <c r="K7" i="1" s="1"/>
  <c r="F8" i="1"/>
  <c r="K8" i="1" s="1"/>
  <c r="F9" i="1"/>
  <c r="K9" i="1" s="1"/>
  <c r="F4" i="1"/>
  <c r="C16" i="1" l="1"/>
  <c r="D8" i="3"/>
</calcChain>
</file>

<file path=xl/sharedStrings.xml><?xml version="1.0" encoding="utf-8"?>
<sst xmlns="http://schemas.openxmlformats.org/spreadsheetml/2006/main" count="56" uniqueCount="39">
  <si>
    <t>Practica de Laboratorio 1</t>
  </si>
  <si>
    <t>Practica de Laboratorio 2</t>
  </si>
  <si>
    <t>Practica de Laboratorio 3</t>
  </si>
  <si>
    <t>Practica de Laboratorio 4</t>
  </si>
  <si>
    <t>Practica de Laboratorio 5</t>
  </si>
  <si>
    <t>Practica de Laboratorio 6</t>
  </si>
  <si>
    <t>Practica de Laboratorio 7</t>
  </si>
  <si>
    <t>PC 1</t>
  </si>
  <si>
    <t>PC 2</t>
  </si>
  <si>
    <t>PC 3</t>
  </si>
  <si>
    <t>Tareas Academicas</t>
  </si>
  <si>
    <t>Participacion</t>
  </si>
  <si>
    <t>Evaluacion Final</t>
  </si>
  <si>
    <t>Promedio Final</t>
  </si>
  <si>
    <t>Trabajo Parcial</t>
  </si>
  <si>
    <t>Prueba de Conocimiento</t>
  </si>
  <si>
    <t>Trabajo Final</t>
  </si>
  <si>
    <t>PC1</t>
  </si>
  <si>
    <t>PC2</t>
  </si>
  <si>
    <t>Examen Final</t>
  </si>
  <si>
    <t>DD</t>
  </si>
  <si>
    <t>Controles</t>
  </si>
  <si>
    <t>Evaluacion Virtual</t>
  </si>
  <si>
    <t>Actividad Colaborativa</t>
  </si>
  <si>
    <t>Nota 1</t>
  </si>
  <si>
    <t>Nota 2</t>
  </si>
  <si>
    <t>Nota 3</t>
  </si>
  <si>
    <t>Nota 4</t>
  </si>
  <si>
    <t>Nota 5</t>
  </si>
  <si>
    <t>Nota 6</t>
  </si>
  <si>
    <t>Promedio</t>
  </si>
  <si>
    <t>Acumulativo</t>
  </si>
  <si>
    <t>Total DD</t>
  </si>
  <si>
    <t>Nota</t>
  </si>
  <si>
    <t>Acumulado</t>
  </si>
  <si>
    <t>PC3</t>
  </si>
  <si>
    <t>Promedio Controles</t>
  </si>
  <si>
    <t>Promedio de Evaluaciones</t>
  </si>
  <si>
    <t>Evaluaciones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</si>
</sst>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2" fontId="0" fillId="5" borderId="1" xfId="0" applyNumberFormat="1" applyFill="1" applyBorder="1"/>
    <xf numFmtId="164" fontId="0" fillId="0" borderId="1" xfId="0" applyNumberFormat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"/>
  <sheetViews>
    <sheetView workbookViewId="0">
      <selection activeCell="G18" sqref="G18"/>
    </sheetView>
  </sheetViews>
  <sheetFormatPr baseColWidth="10" defaultRowHeight="15" x14ac:dyDescent="0.25"/>
  <cols>
    <col min="2" max="2" width="24.140625" bestFit="1" customWidth="1"/>
  </cols>
  <sheetData>
    <row r="3" spans="2:11" x14ac:dyDescent="0.25">
      <c r="B3" s="4" t="s">
        <v>0</v>
      </c>
      <c r="C3" s="3">
        <v>0.03</v>
      </c>
      <c r="D3" s="3">
        <v>0</v>
      </c>
      <c r="E3" s="3">
        <v>0</v>
      </c>
      <c r="F3" s="3">
        <v>0</v>
      </c>
      <c r="G3" s="3"/>
      <c r="H3" s="3"/>
      <c r="I3" s="3"/>
      <c r="J3" s="3"/>
      <c r="K3" s="5">
        <f t="shared" ref="K3:K9" si="0">F3*C3</f>
        <v>0</v>
      </c>
    </row>
    <row r="4" spans="2:11" x14ac:dyDescent="0.25">
      <c r="B4" s="4" t="s">
        <v>1</v>
      </c>
      <c r="C4" s="3">
        <v>0.03</v>
      </c>
      <c r="D4" s="3">
        <v>12.25</v>
      </c>
      <c r="E4" s="3">
        <v>7</v>
      </c>
      <c r="F4" s="3">
        <f>D4+E4</f>
        <v>19.25</v>
      </c>
      <c r="G4" s="3"/>
      <c r="H4" s="3"/>
      <c r="I4" s="3"/>
      <c r="J4" s="3"/>
      <c r="K4" s="5">
        <f t="shared" si="0"/>
        <v>0.57750000000000001</v>
      </c>
    </row>
    <row r="5" spans="2:11" x14ac:dyDescent="0.25">
      <c r="B5" s="4" t="s">
        <v>2</v>
      </c>
      <c r="C5" s="3">
        <v>0.03</v>
      </c>
      <c r="D5" s="3">
        <v>12.25</v>
      </c>
      <c r="E5" s="3">
        <v>4</v>
      </c>
      <c r="F5" s="3">
        <f t="shared" ref="F5:F9" si="1">D5+E5</f>
        <v>16.25</v>
      </c>
      <c r="G5" s="3"/>
      <c r="H5" s="3"/>
      <c r="I5" s="3"/>
      <c r="J5" s="3"/>
      <c r="K5" s="5">
        <f t="shared" si="0"/>
        <v>0.48749999999999999</v>
      </c>
    </row>
    <row r="6" spans="2:11" x14ac:dyDescent="0.25">
      <c r="B6" s="4" t="s">
        <v>3</v>
      </c>
      <c r="C6" s="3">
        <v>0.03</v>
      </c>
      <c r="D6" s="3">
        <v>11</v>
      </c>
      <c r="E6" s="3">
        <v>7</v>
      </c>
      <c r="F6" s="3">
        <f t="shared" si="1"/>
        <v>18</v>
      </c>
      <c r="G6" s="3"/>
      <c r="H6" s="3"/>
      <c r="I6" s="3"/>
      <c r="J6" s="3"/>
      <c r="K6" s="3">
        <f t="shared" si="0"/>
        <v>0.54</v>
      </c>
    </row>
    <row r="7" spans="2:11" x14ac:dyDescent="0.25">
      <c r="B7" s="4" t="s">
        <v>4</v>
      </c>
      <c r="C7" s="3">
        <v>0.03</v>
      </c>
      <c r="D7" s="3">
        <v>10.75</v>
      </c>
      <c r="E7" s="3">
        <v>5</v>
      </c>
      <c r="F7" s="3">
        <f t="shared" si="1"/>
        <v>15.75</v>
      </c>
      <c r="G7" s="3"/>
      <c r="H7" s="3"/>
      <c r="I7" s="3"/>
      <c r="J7" s="3"/>
      <c r="K7" s="5">
        <f t="shared" si="0"/>
        <v>0.47249999999999998</v>
      </c>
    </row>
    <row r="8" spans="2:11" x14ac:dyDescent="0.25">
      <c r="B8" s="4" t="s">
        <v>5</v>
      </c>
      <c r="C8" s="3">
        <v>0.03</v>
      </c>
      <c r="D8" s="3">
        <v>11.75</v>
      </c>
      <c r="E8" s="3">
        <v>5</v>
      </c>
      <c r="F8" s="3">
        <f t="shared" si="1"/>
        <v>16.75</v>
      </c>
      <c r="G8" s="3"/>
      <c r="H8" s="3"/>
      <c r="I8" s="3"/>
      <c r="J8" s="3"/>
      <c r="K8" s="5">
        <f t="shared" si="0"/>
        <v>0.50249999999999995</v>
      </c>
    </row>
    <row r="9" spans="2:11" x14ac:dyDescent="0.25">
      <c r="B9" s="4" t="s">
        <v>6</v>
      </c>
      <c r="C9" s="3">
        <v>0.03</v>
      </c>
      <c r="D9" s="3">
        <v>11</v>
      </c>
      <c r="E9" s="3">
        <v>7</v>
      </c>
      <c r="F9" s="3">
        <f t="shared" si="1"/>
        <v>18</v>
      </c>
      <c r="G9" s="3"/>
      <c r="H9" s="3"/>
      <c r="I9" s="3"/>
      <c r="J9" s="3"/>
      <c r="K9" s="3">
        <f t="shared" si="0"/>
        <v>0.54</v>
      </c>
    </row>
    <row r="10" spans="2:11" x14ac:dyDescent="0.25">
      <c r="B10" s="4" t="s">
        <v>7</v>
      </c>
      <c r="C10" s="3">
        <v>7.0000000000000007E-2</v>
      </c>
      <c r="D10" s="3">
        <v>20</v>
      </c>
      <c r="E10" s="3"/>
      <c r="F10" s="3"/>
      <c r="G10" s="3"/>
      <c r="H10" s="3"/>
      <c r="I10" s="3"/>
      <c r="J10" s="3"/>
      <c r="K10" s="3">
        <f>C10*D10</f>
        <v>1.4000000000000001</v>
      </c>
    </row>
    <row r="11" spans="2:11" x14ac:dyDescent="0.25">
      <c r="B11" s="4" t="s">
        <v>8</v>
      </c>
      <c r="C11" s="3">
        <v>0.1</v>
      </c>
      <c r="D11" s="3">
        <v>20</v>
      </c>
      <c r="E11" s="3"/>
      <c r="F11" s="3"/>
      <c r="G11" s="3"/>
      <c r="H11" s="3"/>
      <c r="I11" s="3"/>
      <c r="J11" s="3"/>
      <c r="K11" s="3">
        <f>C11*D11</f>
        <v>2</v>
      </c>
    </row>
    <row r="12" spans="2:11" x14ac:dyDescent="0.25">
      <c r="B12" s="4" t="s">
        <v>9</v>
      </c>
      <c r="C12" s="3">
        <v>0.1</v>
      </c>
      <c r="D12" s="3">
        <v>20</v>
      </c>
      <c r="E12" s="3"/>
      <c r="F12" s="3"/>
      <c r="G12" s="3"/>
      <c r="H12" s="3"/>
      <c r="I12" s="3"/>
      <c r="J12" s="3"/>
      <c r="K12" s="3">
        <f>C12*D12</f>
        <v>2</v>
      </c>
    </row>
    <row r="13" spans="2:11" x14ac:dyDescent="0.25">
      <c r="B13" s="4" t="s">
        <v>10</v>
      </c>
      <c r="C13" s="3">
        <v>0.12</v>
      </c>
      <c r="D13" s="3">
        <v>17.5</v>
      </c>
      <c r="E13" s="3">
        <v>16</v>
      </c>
      <c r="F13" s="3">
        <v>18</v>
      </c>
      <c r="G13" s="3">
        <v>19.5</v>
      </c>
      <c r="H13" s="3">
        <v>17</v>
      </c>
      <c r="I13" s="3">
        <v>17</v>
      </c>
      <c r="J13" s="5">
        <f>SUM(D13:I13)/6</f>
        <v>17.5</v>
      </c>
      <c r="K13" s="3">
        <f>C13*J13</f>
        <v>2.1</v>
      </c>
    </row>
    <row r="14" spans="2:11" x14ac:dyDescent="0.25">
      <c r="B14" s="4" t="s">
        <v>11</v>
      </c>
      <c r="C14" s="3">
        <v>0.1</v>
      </c>
      <c r="D14" s="3">
        <v>17</v>
      </c>
      <c r="E14" s="3"/>
      <c r="F14" s="3"/>
      <c r="G14" s="3"/>
      <c r="H14" s="3"/>
      <c r="I14" s="3"/>
      <c r="J14" s="3"/>
      <c r="K14" s="3">
        <f>C14*D14</f>
        <v>1.7000000000000002</v>
      </c>
    </row>
    <row r="15" spans="2:11" x14ac:dyDescent="0.25">
      <c r="B15" s="4" t="s">
        <v>12</v>
      </c>
      <c r="C15" s="3">
        <v>0.3</v>
      </c>
      <c r="D15" s="3">
        <v>3.5</v>
      </c>
      <c r="E15" s="3"/>
      <c r="F15" s="3"/>
      <c r="G15" s="3"/>
      <c r="H15" s="3"/>
      <c r="I15" s="3"/>
      <c r="J15" s="3"/>
      <c r="K15" s="3">
        <f>C15*D15</f>
        <v>1.05</v>
      </c>
    </row>
    <row r="16" spans="2:11" x14ac:dyDescent="0.25">
      <c r="B16" s="1" t="s">
        <v>13</v>
      </c>
      <c r="C16" s="2">
        <f>SUM(K3:K15)</f>
        <v>13.370000000000001</v>
      </c>
      <c r="D16">
        <f>SUM(C3:C15)</f>
        <v>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"/>
  <sheetViews>
    <sheetView workbookViewId="0">
      <selection activeCell="E3" sqref="E3"/>
    </sheetView>
  </sheetViews>
  <sheetFormatPr baseColWidth="10" defaultRowHeight="15" x14ac:dyDescent="0.25"/>
  <cols>
    <col min="3" max="3" width="23.140625" bestFit="1" customWidth="1"/>
  </cols>
  <sheetData>
    <row r="2" spans="3:6" x14ac:dyDescent="0.25">
      <c r="C2" t="s">
        <v>7</v>
      </c>
      <c r="D2">
        <v>0.2</v>
      </c>
      <c r="E2">
        <v>5</v>
      </c>
      <c r="F2">
        <f>D2*E2</f>
        <v>1</v>
      </c>
    </row>
    <row r="3" spans="3:6" x14ac:dyDescent="0.25">
      <c r="C3" s="3" t="s">
        <v>14</v>
      </c>
      <c r="D3" s="3">
        <v>0.2</v>
      </c>
      <c r="E3" s="3">
        <v>14.5</v>
      </c>
      <c r="F3" s="3">
        <f t="shared" ref="F3:F7" si="0">D3*E3</f>
        <v>2.9000000000000004</v>
      </c>
    </row>
    <row r="4" spans="3:6" x14ac:dyDescent="0.25">
      <c r="C4" s="3" t="s">
        <v>8</v>
      </c>
      <c r="D4" s="3">
        <v>0.2</v>
      </c>
      <c r="E4" s="3">
        <v>13</v>
      </c>
      <c r="F4" s="3">
        <f t="shared" si="0"/>
        <v>2.6</v>
      </c>
    </row>
    <row r="5" spans="3:6" x14ac:dyDescent="0.25">
      <c r="C5" s="3" t="s">
        <v>15</v>
      </c>
      <c r="D5" s="3">
        <v>0.05</v>
      </c>
      <c r="E5" s="3">
        <v>18.5</v>
      </c>
      <c r="F5" s="5">
        <f t="shared" si="0"/>
        <v>0.92500000000000004</v>
      </c>
    </row>
    <row r="6" spans="3:6" x14ac:dyDescent="0.25">
      <c r="C6" s="3" t="s">
        <v>11</v>
      </c>
      <c r="D6" s="3">
        <v>0.15</v>
      </c>
      <c r="E6" s="3">
        <v>16.63</v>
      </c>
      <c r="F6" s="5">
        <f t="shared" si="0"/>
        <v>2.4944999999999999</v>
      </c>
    </row>
    <row r="7" spans="3:6" x14ac:dyDescent="0.25">
      <c r="C7" s="3" t="s">
        <v>16</v>
      </c>
      <c r="D7" s="3">
        <v>0.2</v>
      </c>
      <c r="E7" s="3">
        <v>13</v>
      </c>
      <c r="F7" s="3">
        <f t="shared" si="0"/>
        <v>2.6</v>
      </c>
    </row>
    <row r="8" spans="3:6" x14ac:dyDescent="0.25">
      <c r="C8" s="1" t="s">
        <v>13</v>
      </c>
      <c r="D8" s="2">
        <f>SUM(F2:F7)</f>
        <v>12.519499999999999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abSelected="1" workbookViewId="0">
      <selection activeCell="G6" sqref="G6"/>
    </sheetView>
  </sheetViews>
  <sheetFormatPr baseColWidth="10" defaultRowHeight="15" x14ac:dyDescent="0.25"/>
  <cols>
    <col min="2" max="2" width="12.7109375" bestFit="1" customWidth="1"/>
    <col min="6" max="7" width="21" bestFit="1" customWidth="1"/>
  </cols>
  <sheetData>
    <row r="2" spans="2:14" x14ac:dyDescent="0.25">
      <c r="B2" s="8"/>
      <c r="C2" s="8" t="s">
        <v>33</v>
      </c>
      <c r="D2" s="8" t="s">
        <v>34</v>
      </c>
      <c r="F2" s="6"/>
      <c r="G2" s="8" t="s">
        <v>24</v>
      </c>
      <c r="H2" s="8" t="s">
        <v>25</v>
      </c>
      <c r="I2" s="8" t="s">
        <v>26</v>
      </c>
      <c r="J2" s="8" t="s">
        <v>27</v>
      </c>
      <c r="K2" s="8" t="s">
        <v>28</v>
      </c>
      <c r="L2" s="8" t="s">
        <v>29</v>
      </c>
      <c r="M2" s="8" t="s">
        <v>30</v>
      </c>
      <c r="N2" s="8" t="s">
        <v>31</v>
      </c>
    </row>
    <row r="3" spans="2:14" x14ac:dyDescent="0.25">
      <c r="B3" s="8" t="s">
        <v>17</v>
      </c>
      <c r="C3" s="6">
        <v>10.7</v>
      </c>
      <c r="D3" s="13">
        <f>C3*0.15</f>
        <v>1.6049999999999998</v>
      </c>
      <c r="F3" s="8" t="s">
        <v>22</v>
      </c>
      <c r="G3" s="9">
        <v>0</v>
      </c>
      <c r="H3" s="9">
        <v>10</v>
      </c>
      <c r="I3" s="9">
        <v>20</v>
      </c>
      <c r="J3" s="6">
        <v>20</v>
      </c>
      <c r="K3" s="6">
        <v>20</v>
      </c>
      <c r="L3" s="6">
        <v>20</v>
      </c>
      <c r="M3" s="6">
        <f>SUM(H3:L3)/5</f>
        <v>18</v>
      </c>
      <c r="N3" s="6">
        <f>M3*0.3</f>
        <v>5.3999999999999995</v>
      </c>
    </row>
    <row r="4" spans="2:14" x14ac:dyDescent="0.25">
      <c r="B4" s="8" t="s">
        <v>18</v>
      </c>
      <c r="C4" s="6">
        <v>5</v>
      </c>
      <c r="D4" s="6">
        <f>C4*0.25</f>
        <v>1.25</v>
      </c>
      <c r="F4" s="8" t="s">
        <v>23</v>
      </c>
      <c r="G4" s="9">
        <v>0</v>
      </c>
      <c r="H4" s="9">
        <v>17</v>
      </c>
      <c r="I4" s="9">
        <v>20</v>
      </c>
      <c r="J4" s="9">
        <v>20</v>
      </c>
      <c r="K4" s="6">
        <v>20</v>
      </c>
      <c r="L4" s="6">
        <v>20</v>
      </c>
      <c r="M4" s="7">
        <f>SUM(H4:L4)/5</f>
        <v>19.399999999999999</v>
      </c>
      <c r="N4" s="7">
        <f>M4*0.3</f>
        <v>5.8199999999999994</v>
      </c>
    </row>
    <row r="5" spans="2:14" x14ac:dyDescent="0.25">
      <c r="B5" s="8" t="s">
        <v>19</v>
      </c>
      <c r="C5" s="6">
        <f>C4</f>
        <v>5</v>
      </c>
      <c r="D5" s="6">
        <f>C5*0.35</f>
        <v>1.75</v>
      </c>
      <c r="F5" s="14" t="s">
        <v>11</v>
      </c>
      <c r="G5" s="15">
        <v>8</v>
      </c>
      <c r="H5" s="15"/>
      <c r="I5" s="15"/>
      <c r="J5" s="15"/>
      <c r="K5" s="16"/>
      <c r="L5" s="16"/>
      <c r="M5" s="17">
        <f>G5</f>
        <v>8</v>
      </c>
      <c r="N5" s="17">
        <f>M5*0.4</f>
        <v>3.2</v>
      </c>
    </row>
    <row r="6" spans="2:14" x14ac:dyDescent="0.25">
      <c r="B6" s="8" t="s">
        <v>20</v>
      </c>
      <c r="C6" s="7">
        <f>N6</f>
        <v>14.419999999999998</v>
      </c>
      <c r="D6" s="7">
        <f>C6*0.25</f>
        <v>3.6049999999999995</v>
      </c>
      <c r="M6" s="3" t="s">
        <v>32</v>
      </c>
      <c r="N6" s="5">
        <f>SUM(N3:N5)</f>
        <v>14.419999999999998</v>
      </c>
    </row>
    <row r="7" spans="2:14" x14ac:dyDescent="0.25">
      <c r="B7" s="10" t="s">
        <v>13</v>
      </c>
      <c r="C7" s="10"/>
      <c r="D7" s="7">
        <f>SUM(D3:D6)</f>
        <v>8.2099999999999991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I17" sqref="I17:J19"/>
    </sheetView>
  </sheetViews>
  <sheetFormatPr baseColWidth="10" defaultRowHeight="15" x14ac:dyDescent="0.25"/>
  <cols>
    <col min="2" max="2" width="24.5703125" bestFit="1" customWidth="1"/>
    <col min="6" max="6" width="12.42578125" bestFit="1" customWidth="1"/>
    <col min="8" max="8" width="0" hidden="1" customWidth="1"/>
  </cols>
  <sheetData>
    <row r="2" spans="2:10" x14ac:dyDescent="0.25">
      <c r="B2" s="8"/>
      <c r="C2" s="8" t="s">
        <v>33</v>
      </c>
      <c r="D2" s="8" t="s">
        <v>34</v>
      </c>
      <c r="F2" s="8"/>
      <c r="G2" s="8" t="s">
        <v>24</v>
      </c>
      <c r="H2" s="8" t="s">
        <v>25</v>
      </c>
      <c r="I2" s="8" t="s">
        <v>26</v>
      </c>
      <c r="J2" s="8" t="s">
        <v>30</v>
      </c>
    </row>
    <row r="3" spans="2:10" x14ac:dyDescent="0.25">
      <c r="B3" s="8" t="s">
        <v>17</v>
      </c>
      <c r="C3" s="9">
        <v>17</v>
      </c>
      <c r="D3" s="9">
        <f>C3*0.12</f>
        <v>2.04</v>
      </c>
      <c r="F3" s="8" t="s">
        <v>21</v>
      </c>
      <c r="G3" s="9">
        <v>15</v>
      </c>
      <c r="H3" s="6">
        <v>10.5</v>
      </c>
      <c r="I3" s="6"/>
      <c r="J3" s="7">
        <f>SUM(G3:H3)/2</f>
        <v>12.75</v>
      </c>
    </row>
    <row r="4" spans="2:10" x14ac:dyDescent="0.25">
      <c r="B4" s="8" t="s">
        <v>18</v>
      </c>
      <c r="C4" s="11">
        <v>14</v>
      </c>
      <c r="D4" s="11">
        <f>C4*0.13</f>
        <v>1.82</v>
      </c>
      <c r="F4" s="8" t="s">
        <v>38</v>
      </c>
      <c r="G4" s="9">
        <v>20</v>
      </c>
      <c r="H4" s="9">
        <v>20</v>
      </c>
      <c r="I4" s="6">
        <v>0</v>
      </c>
      <c r="J4" s="7">
        <f>SUM(G4:I4)/2</f>
        <v>20</v>
      </c>
    </row>
    <row r="5" spans="2:10" x14ac:dyDescent="0.25">
      <c r="B5" s="8" t="s">
        <v>35</v>
      </c>
      <c r="C5" s="11">
        <v>14.5</v>
      </c>
      <c r="D5" s="11">
        <f>C5*0.14</f>
        <v>2.0300000000000002</v>
      </c>
    </row>
    <row r="6" spans="2:10" x14ac:dyDescent="0.25">
      <c r="B6" s="8" t="s">
        <v>36</v>
      </c>
      <c r="C6" s="11">
        <f>J3</f>
        <v>12.75</v>
      </c>
      <c r="D6" s="11">
        <f>C6*0.12</f>
        <v>1.53</v>
      </c>
    </row>
    <row r="7" spans="2:10" x14ac:dyDescent="0.25">
      <c r="B7" s="8" t="s">
        <v>37</v>
      </c>
      <c r="C7" s="12">
        <f>J4</f>
        <v>20</v>
      </c>
      <c r="D7" s="12">
        <f>C7*0.1</f>
        <v>2</v>
      </c>
    </row>
    <row r="8" spans="2:10" x14ac:dyDescent="0.25">
      <c r="B8" s="8" t="s">
        <v>12</v>
      </c>
      <c r="C8" s="6">
        <v>0</v>
      </c>
      <c r="D8" s="6">
        <f>C8*0.25</f>
        <v>0</v>
      </c>
    </row>
    <row r="9" spans="2:10" x14ac:dyDescent="0.25">
      <c r="B9" s="8" t="s">
        <v>16</v>
      </c>
      <c r="C9" s="6">
        <v>0</v>
      </c>
      <c r="D9" s="6">
        <f>C9*0.14</f>
        <v>0</v>
      </c>
    </row>
    <row r="10" spans="2:10" x14ac:dyDescent="0.25">
      <c r="B10" s="8" t="s">
        <v>13</v>
      </c>
      <c r="C10" s="7">
        <f>SUM(D3:D9)</f>
        <v>9.4200000000000017</v>
      </c>
      <c r="D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Fisica 2</vt:lpstr>
      <vt:lpstr>Sistemas Distribuidos</vt:lpstr>
      <vt:lpstr>Arquitectura de Software</vt:lpstr>
      <vt:lpstr>Calculo 2</vt:lpstr>
      <vt:lpstr>Estadistica Aplicada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2017-09-24T23:47:20Z</dcterms:created>
  <dcterms:modified xsi:type="dcterms:W3CDTF">2018-02-21T01:22:20Z</dcterms:modified>
</cp:coreProperties>
</file>