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egeorge/Documents/UW-Madison/"/>
    </mc:Choice>
  </mc:AlternateContent>
  <xr:revisionPtr revIDLastSave="0" documentId="13_ncr:1_{7A400815-D841-5C42-8722-B2757A65E392}" xr6:coauthVersionLast="38" xr6:coauthVersionMax="38" xr10:uidLastSave="{00000000-0000-0000-0000-000000000000}"/>
  <bookViews>
    <workbookView xWindow="740" yWindow="460" windowWidth="15360" windowHeight="16480" xr2:uid="{EF3B118E-7943-7042-9C4C-7A14AEEF26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3" i="1"/>
  <c r="C15" i="1"/>
  <c r="C14" i="1"/>
  <c r="C16" i="1"/>
  <c r="C17" i="1"/>
  <c r="C18" i="1"/>
  <c r="C13" i="1"/>
  <c r="C25" i="1"/>
  <c r="B16" i="1"/>
  <c r="B13" i="1"/>
  <c r="B25" i="1"/>
  <c r="F3" i="1" l="1"/>
  <c r="H14" i="1" s="1"/>
  <c r="F4" i="1"/>
  <c r="H15" i="1" s="1"/>
  <c r="F5" i="1"/>
  <c r="G16" i="1" s="1"/>
  <c r="F6" i="1"/>
  <c r="H17" i="1" s="1"/>
  <c r="F7" i="1"/>
  <c r="H18" i="1" s="1"/>
  <c r="F2" i="1"/>
  <c r="G13" i="1" s="1"/>
  <c r="C8" i="1"/>
  <c r="D8" i="1"/>
  <c r="B8" i="1"/>
  <c r="G15" i="1" l="1"/>
  <c r="G14" i="1"/>
  <c r="H13" i="1"/>
  <c r="I13" i="1"/>
  <c r="I16" i="1"/>
  <c r="H16" i="1"/>
  <c r="I15" i="1"/>
  <c r="I18" i="1"/>
  <c r="I14" i="1"/>
  <c r="G18" i="1"/>
  <c r="B18" i="1"/>
  <c r="B17" i="1"/>
  <c r="B15" i="1"/>
  <c r="G17" i="1"/>
  <c r="I17" i="1"/>
  <c r="B14" i="1"/>
  <c r="D25" i="1" l="1"/>
  <c r="H23" i="1" l="1"/>
  <c r="H22" i="1"/>
  <c r="H25" i="1"/>
  <c r="H27" i="1"/>
  <c r="H24" i="1"/>
  <c r="H26" i="1"/>
</calcChain>
</file>

<file path=xl/sharedStrings.xml><?xml version="1.0" encoding="utf-8"?>
<sst xmlns="http://schemas.openxmlformats.org/spreadsheetml/2006/main" count="16" uniqueCount="10">
  <si>
    <t>spec1</t>
  </si>
  <si>
    <t>spec2</t>
  </si>
  <si>
    <t>spec3</t>
  </si>
  <si>
    <t>t.jul</t>
  </si>
  <si>
    <t>Species Scores</t>
  </si>
  <si>
    <t>Site Scores</t>
  </si>
  <si>
    <t>Species total</t>
  </si>
  <si>
    <t>Site total</t>
  </si>
  <si>
    <t>Site Proportions</t>
  </si>
  <si>
    <t>Species Proportions * t.jul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</si>
</sst>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803E-3BBB-FD4B-BD16-6EA51BE65BC4}">
  <dimension ref="A1:I27"/>
  <sheetViews>
    <sheetView tabSelected="1" workbookViewId="0">
      <selection activeCell="H23" sqref="H23"/>
    </sheetView>
  </sheetViews>
  <sheetFormatPr baseColWidth="10" defaultRowHeight="16" x14ac:dyDescent="0.2"/>
  <cols>
    <col min="1" max="1" width="16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9" x14ac:dyDescent="0.2">
      <c r="A2">
        <v>1</v>
      </c>
      <c r="B2">
        <v>79</v>
      </c>
      <c r="C2">
        <v>19</v>
      </c>
      <c r="D2">
        <v>2</v>
      </c>
      <c r="E2">
        <v>10</v>
      </c>
      <c r="F2">
        <f>SUM(B2:D2)</f>
        <v>100</v>
      </c>
    </row>
    <row r="3" spans="1:9" x14ac:dyDescent="0.2">
      <c r="A3">
        <v>2</v>
      </c>
      <c r="B3">
        <v>60</v>
      </c>
      <c r="C3">
        <v>93</v>
      </c>
      <c r="D3">
        <v>7</v>
      </c>
      <c r="E3">
        <v>12</v>
      </c>
      <c r="F3">
        <f t="shared" ref="F3:F7" si="0">SUM(B3:D3)</f>
        <v>160</v>
      </c>
    </row>
    <row r="4" spans="1:9" x14ac:dyDescent="0.2">
      <c r="A4">
        <v>3</v>
      </c>
      <c r="B4">
        <v>36</v>
      </c>
      <c r="C4">
        <v>44</v>
      </c>
      <c r="D4">
        <v>20</v>
      </c>
      <c r="E4">
        <v>14</v>
      </c>
      <c r="F4">
        <f t="shared" si="0"/>
        <v>100</v>
      </c>
    </row>
    <row r="5" spans="1:9" x14ac:dyDescent="0.2">
      <c r="A5">
        <v>4</v>
      </c>
      <c r="B5">
        <v>18</v>
      </c>
      <c r="C5">
        <v>43</v>
      </c>
      <c r="D5">
        <v>39</v>
      </c>
      <c r="E5">
        <v>16</v>
      </c>
      <c r="F5">
        <f t="shared" si="0"/>
        <v>100</v>
      </c>
    </row>
    <row r="6" spans="1:9" x14ac:dyDescent="0.2">
      <c r="A6">
        <v>5</v>
      </c>
      <c r="B6">
        <v>6</v>
      </c>
      <c r="C6">
        <v>31</v>
      </c>
      <c r="D6">
        <v>63</v>
      </c>
      <c r="E6">
        <v>18</v>
      </c>
      <c r="F6">
        <f t="shared" si="0"/>
        <v>100</v>
      </c>
    </row>
    <row r="7" spans="1:9" x14ac:dyDescent="0.2">
      <c r="A7">
        <v>6</v>
      </c>
      <c r="B7">
        <v>1</v>
      </c>
      <c r="C7">
        <v>18</v>
      </c>
      <c r="D7">
        <v>81</v>
      </c>
      <c r="E7">
        <v>20</v>
      </c>
      <c r="F7">
        <f t="shared" si="0"/>
        <v>100</v>
      </c>
    </row>
    <row r="8" spans="1:9" x14ac:dyDescent="0.2">
      <c r="A8" t="s">
        <v>6</v>
      </c>
      <c r="B8">
        <f>SUM(B2:B7)</f>
        <v>200</v>
      </c>
      <c r="C8">
        <f t="shared" ref="C8:D8" si="1">SUM(C2:C7)</f>
        <v>248</v>
      </c>
      <c r="D8">
        <f t="shared" si="1"/>
        <v>212</v>
      </c>
    </row>
    <row r="11" spans="1:9" x14ac:dyDescent="0.2">
      <c r="A11" s="1" t="s">
        <v>9</v>
      </c>
      <c r="G11" s="1" t="s">
        <v>8</v>
      </c>
    </row>
    <row r="12" spans="1:9" x14ac:dyDescent="0.2">
      <c r="B12" t="s">
        <v>0</v>
      </c>
      <c r="C12" t="s">
        <v>1</v>
      </c>
      <c r="D12" t="s">
        <v>2</v>
      </c>
      <c r="G12" t="s">
        <v>0</v>
      </c>
      <c r="H12" t="s">
        <v>1</v>
      </c>
      <c r="I12" t="s">
        <v>2</v>
      </c>
    </row>
    <row r="13" spans="1:9" x14ac:dyDescent="0.2">
      <c r="A13">
        <v>1</v>
      </c>
      <c r="B13">
        <f>B2/$B$8*E2</f>
        <v>3.95</v>
      </c>
      <c r="C13">
        <f>C2/$C$8*E2</f>
        <v>0.7661290322580645</v>
      </c>
      <c r="D13">
        <f>D2/$D$8*E2</f>
        <v>9.4339622641509427E-2</v>
      </c>
      <c r="F13">
        <v>1</v>
      </c>
      <c r="G13">
        <f t="shared" ref="G13:G18" si="2">B2/F2</f>
        <v>0.79</v>
      </c>
      <c r="H13">
        <f t="shared" ref="H13:H18" si="3">C2/F2</f>
        <v>0.19</v>
      </c>
      <c r="I13">
        <f t="shared" ref="I13:I18" si="4">D2/F2</f>
        <v>0.02</v>
      </c>
    </row>
    <row r="14" spans="1:9" x14ac:dyDescent="0.2">
      <c r="A14">
        <v>2</v>
      </c>
      <c r="B14">
        <f t="shared" ref="B13:B18" si="5">B3/$B$8*E3</f>
        <v>3.5999999999999996</v>
      </c>
      <c r="C14">
        <f t="shared" ref="C14:C18" si="6">C3/$C$8*E3</f>
        <v>4.5</v>
      </c>
      <c r="D14">
        <f t="shared" ref="D14:D18" si="7">D3/$D$8*E3</f>
        <v>0.39622641509433965</v>
      </c>
      <c r="F14">
        <v>2</v>
      </c>
      <c r="G14">
        <f t="shared" si="2"/>
        <v>0.375</v>
      </c>
      <c r="H14">
        <f t="shared" si="3"/>
        <v>0.58125000000000004</v>
      </c>
      <c r="I14">
        <f t="shared" si="4"/>
        <v>4.3749999999999997E-2</v>
      </c>
    </row>
    <row r="15" spans="1:9" x14ac:dyDescent="0.2">
      <c r="A15">
        <v>3</v>
      </c>
      <c r="B15">
        <f t="shared" si="5"/>
        <v>2.52</v>
      </c>
      <c r="C15">
        <f>C4/$C$8*E4</f>
        <v>2.4838709677419355</v>
      </c>
      <c r="D15">
        <f t="shared" si="7"/>
        <v>1.3207547169811322</v>
      </c>
      <c r="F15">
        <v>3</v>
      </c>
      <c r="G15">
        <f t="shared" si="2"/>
        <v>0.36</v>
      </c>
      <c r="H15">
        <f t="shared" si="3"/>
        <v>0.44</v>
      </c>
      <c r="I15">
        <f t="shared" si="4"/>
        <v>0.2</v>
      </c>
    </row>
    <row r="16" spans="1:9" x14ac:dyDescent="0.2">
      <c r="A16">
        <v>4</v>
      </c>
      <c r="B16">
        <f>B5/$B$8*E5</f>
        <v>1.44</v>
      </c>
      <c r="C16">
        <f t="shared" si="6"/>
        <v>2.774193548387097</v>
      </c>
      <c r="D16">
        <f t="shared" si="7"/>
        <v>2.9433962264150941</v>
      </c>
      <c r="F16">
        <v>4</v>
      </c>
      <c r="G16">
        <f t="shared" si="2"/>
        <v>0.18</v>
      </c>
      <c r="H16">
        <f t="shared" si="3"/>
        <v>0.43</v>
      </c>
      <c r="I16">
        <f t="shared" si="4"/>
        <v>0.39</v>
      </c>
    </row>
    <row r="17" spans="1:9" x14ac:dyDescent="0.2">
      <c r="A17">
        <v>5</v>
      </c>
      <c r="B17">
        <f t="shared" si="5"/>
        <v>0.54</v>
      </c>
      <c r="C17">
        <f t="shared" si="6"/>
        <v>2.25</v>
      </c>
      <c r="D17">
        <f t="shared" si="7"/>
        <v>5.3490566037735849</v>
      </c>
      <c r="F17">
        <v>5</v>
      </c>
      <c r="G17">
        <f t="shared" si="2"/>
        <v>0.06</v>
      </c>
      <c r="H17">
        <f t="shared" si="3"/>
        <v>0.31</v>
      </c>
      <c r="I17">
        <f t="shared" si="4"/>
        <v>0.63</v>
      </c>
    </row>
    <row r="18" spans="1:9" x14ac:dyDescent="0.2">
      <c r="A18">
        <v>6</v>
      </c>
      <c r="B18">
        <f t="shared" si="5"/>
        <v>0.1</v>
      </c>
      <c r="C18">
        <f t="shared" si="6"/>
        <v>1.4516129032258065</v>
      </c>
      <c r="D18">
        <f t="shared" si="7"/>
        <v>7.6415094339622645</v>
      </c>
      <c r="F18">
        <v>6</v>
      </c>
      <c r="G18">
        <f t="shared" si="2"/>
        <v>0.01</v>
      </c>
      <c r="H18">
        <f t="shared" si="3"/>
        <v>0.18</v>
      </c>
      <c r="I18">
        <f t="shared" si="4"/>
        <v>0.81</v>
      </c>
    </row>
    <row r="21" spans="1:9" x14ac:dyDescent="0.2">
      <c r="G21" s="1" t="s">
        <v>5</v>
      </c>
    </row>
    <row r="22" spans="1:9" x14ac:dyDescent="0.2">
      <c r="G22">
        <v>1</v>
      </c>
      <c r="H22">
        <f>G13*B$25+H13*C$25+I13*D$25</f>
        <v>12.656308886183812</v>
      </c>
    </row>
    <row r="23" spans="1:9" x14ac:dyDescent="0.2">
      <c r="G23">
        <v>2</v>
      </c>
      <c r="H23">
        <f t="shared" ref="H22:H27" si="8">G14*B$25+H14*C$25+I14*D$25</f>
        <v>13.601356132075473</v>
      </c>
    </row>
    <row r="24" spans="1:9" x14ac:dyDescent="0.2">
      <c r="G24">
        <v>3</v>
      </c>
      <c r="H24">
        <f t="shared" si="8"/>
        <v>14.182411442483261</v>
      </c>
    </row>
    <row r="25" spans="1:9" x14ac:dyDescent="0.2">
      <c r="A25" t="s">
        <v>4</v>
      </c>
      <c r="B25">
        <f>SUM(B13:B18)</f>
        <v>12.15</v>
      </c>
      <c r="C25">
        <f>SUM(C13:C18)</f>
        <v>14.225806451612902</v>
      </c>
      <c r="D25">
        <f>SUM(D13:D18)</f>
        <v>17.745283018867923</v>
      </c>
      <c r="G25">
        <v>4</v>
      </c>
      <c r="H25">
        <f t="shared" si="8"/>
        <v>15.224757151552037</v>
      </c>
    </row>
    <row r="26" spans="1:9" x14ac:dyDescent="0.2">
      <c r="G26">
        <v>5</v>
      </c>
      <c r="H26">
        <f t="shared" si="8"/>
        <v>16.318528301886793</v>
      </c>
    </row>
    <row r="27" spans="1:9" x14ac:dyDescent="0.2">
      <c r="G27">
        <v>6</v>
      </c>
      <c r="H27">
        <f t="shared" si="8"/>
        <v>17.05582440657334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George</cp:lastModifiedBy>
  <dcterms:created xsi:type="dcterms:W3CDTF">2018-11-02T17:20:23Z</dcterms:created>
  <dcterms:modified xsi:type="dcterms:W3CDTF">2018-11-09T17:45:20Z</dcterms:modified>
</cp:coreProperties>
</file>